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BBFD7D46-B1CD-4F22-A61F-744972E6D429}" xr6:coauthVersionLast="47" xr6:coauthVersionMax="47" xr10:uidLastSave="{00000000-0000-0000-0000-000000000000}"/>
  <bookViews>
    <workbookView xWindow="-108" yWindow="-108" windowWidth="23256" windowHeight="12456" firstSheet="1" activeTab="1" xr2:uid="{F472A12A-B99A-417B-AE08-9D0831D512FC}"/>
  </bookViews>
  <sheets>
    <sheet name="Cognos_Office_Connection_Cache" sheetId="2" state="veryHidden" r:id="rId1"/>
    <sheet name="Feuil2" sheetId="3" r:id="rId2"/>
    <sheet name="Feuil1" sheetId="1" r:id="rId3"/>
  </sheets>
  <definedNames>
    <definedName name="ID" localSheetId="0" hidden="1">"fc63eb6f-4fde-41f9-8313-83c93654a951"</definedName>
    <definedName name="ID" localSheetId="2" hidden="1">"cfcdd294-7e1f-4a47-9996-cdd0a518cdd8"</definedName>
    <definedName name="ID" localSheetId="1" hidden="1">"4d35e300-5dc1-45e0-86cb-4257cdf3d25b"</definedName>
    <definedName name="servername">Feuil2!$B$14</definedName>
    <definedName name="TM1REBUILDOPTION">1</definedName>
    <definedName name="TM1RPTDATARNG64734825" localSheetId="2">Feuil1!$26:$445</definedName>
    <definedName name="TM1RPTDATARNG64734825" localSheetId="1">Feuil2!$26:$445</definedName>
    <definedName name="TM1RPTFMTIDCOL64734825" localSheetId="2">Feuil1!$A$1:$A$10</definedName>
    <definedName name="TM1RPTFMTIDCOL64734825" localSheetId="1">Feuil2!$A$1:$A$10</definedName>
    <definedName name="TM1RPTFMTRNG64734825" localSheetId="2">Feuil1!$B$1:$R$10</definedName>
    <definedName name="TM1RPTFMTRNG64734825" localSheetId="1">Feuil2!$B$1:$R$10</definedName>
    <definedName name="TM1RPTQRYRNG64734825" localSheetId="1">Feuil2!$B$11:$B$15</definedName>
    <definedName name="TM1RPTVIEWRNG64734825" localSheetId="1">Feuil2!$B$16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5" i="3" l="1"/>
  <c r="A437" i="3"/>
  <c r="A429" i="3"/>
  <c r="A421" i="3"/>
  <c r="A444" i="3"/>
  <c r="A436" i="3"/>
  <c r="A428" i="3"/>
  <c r="A420" i="3"/>
  <c r="A412" i="3"/>
  <c r="A404" i="3"/>
  <c r="A443" i="3"/>
  <c r="A435" i="3"/>
  <c r="A427" i="3"/>
  <c r="A419" i="3"/>
  <c r="A411" i="3"/>
  <c r="A442" i="3"/>
  <c r="A434" i="3"/>
  <c r="A426" i="3"/>
  <c r="A418" i="3"/>
  <c r="A410" i="3"/>
  <c r="A402" i="3"/>
  <c r="A394" i="3"/>
  <c r="A441" i="3"/>
  <c r="A433" i="3"/>
  <c r="A425" i="3"/>
  <c r="A417" i="3"/>
  <c r="A409" i="3"/>
  <c r="A401" i="3"/>
  <c r="A440" i="3"/>
  <c r="A432" i="3"/>
  <c r="A424" i="3"/>
  <c r="A416" i="3"/>
  <c r="A408" i="3"/>
  <c r="A400" i="3"/>
  <c r="A392" i="3"/>
  <c r="A439" i="3"/>
  <c r="A431" i="3"/>
  <c r="A423" i="3"/>
  <c r="A415" i="3"/>
  <c r="A407" i="3"/>
  <c r="A438" i="3"/>
  <c r="A430" i="3"/>
  <c r="A396" i="3"/>
  <c r="A390" i="3"/>
  <c r="A382" i="3"/>
  <c r="A374" i="3"/>
  <c r="A366" i="3"/>
  <c r="A358" i="3"/>
  <c r="A350" i="3"/>
  <c r="A414" i="3"/>
  <c r="A399" i="3"/>
  <c r="A391" i="3"/>
  <c r="A381" i="3"/>
  <c r="A373" i="3"/>
  <c r="A365" i="3"/>
  <c r="A422" i="3"/>
  <c r="A405" i="3"/>
  <c r="A380" i="3"/>
  <c r="A372" i="3"/>
  <c r="A364" i="3"/>
  <c r="A356" i="3"/>
  <c r="A348" i="3"/>
  <c r="A406" i="3"/>
  <c r="A397" i="3"/>
  <c r="A379" i="3"/>
  <c r="A371" i="3"/>
  <c r="A363" i="3"/>
  <c r="A355" i="3"/>
  <c r="A347" i="3"/>
  <c r="A386" i="3"/>
  <c r="A378" i="3"/>
  <c r="A395" i="3"/>
  <c r="A413" i="3"/>
  <c r="A398" i="3"/>
  <c r="A393" i="3"/>
  <c r="A388" i="3"/>
  <c r="A384" i="3"/>
  <c r="A376" i="3"/>
  <c r="A368" i="3"/>
  <c r="A360" i="3"/>
  <c r="A352" i="3"/>
  <c r="A375" i="3"/>
  <c r="A353" i="3"/>
  <c r="A343" i="3"/>
  <c r="A338" i="3"/>
  <c r="A330" i="3"/>
  <c r="A322" i="3"/>
  <c r="A314" i="3"/>
  <c r="A306" i="3"/>
  <c r="A361" i="3"/>
  <c r="A344" i="3"/>
  <c r="A337" i="3"/>
  <c r="A329" i="3"/>
  <c r="A321" i="3"/>
  <c r="A362" i="3"/>
  <c r="A349" i="3"/>
  <c r="A336" i="3"/>
  <c r="A328" i="3"/>
  <c r="A320" i="3"/>
  <c r="A312" i="3"/>
  <c r="A304" i="3"/>
  <c r="A296" i="3"/>
  <c r="A288" i="3"/>
  <c r="A403" i="3"/>
  <c r="A367" i="3"/>
  <c r="A351" i="3"/>
  <c r="A335" i="3"/>
  <c r="A327" i="3"/>
  <c r="A319" i="3"/>
  <c r="A311" i="3"/>
  <c r="A303" i="3"/>
  <c r="A295" i="3"/>
  <c r="A345" i="3"/>
  <c r="A387" i="3"/>
  <c r="A385" i="3"/>
  <c r="A333" i="3"/>
  <c r="A325" i="3"/>
  <c r="A317" i="3"/>
  <c r="A383" i="3"/>
  <c r="A369" i="3"/>
  <c r="A359" i="3"/>
  <c r="A357" i="3"/>
  <c r="A341" i="3"/>
  <c r="A340" i="3"/>
  <c r="A332" i="3"/>
  <c r="A324" i="3"/>
  <c r="A316" i="3"/>
  <c r="A389" i="3"/>
  <c r="A377" i="3"/>
  <c r="A370" i="3"/>
  <c r="A354" i="3"/>
  <c r="A346" i="3"/>
  <c r="A342" i="3"/>
  <c r="A339" i="3"/>
  <c r="A331" i="3"/>
  <c r="A323" i="3"/>
  <c r="A315" i="3"/>
  <c r="A307" i="3"/>
  <c r="A326" i="3"/>
  <c r="A313" i="3"/>
  <c r="A298" i="3"/>
  <c r="A290" i="3"/>
  <c r="A283" i="3"/>
  <c r="A275" i="3"/>
  <c r="A267" i="3"/>
  <c r="A301" i="3"/>
  <c r="A291" i="3"/>
  <c r="A282" i="3"/>
  <c r="A274" i="3"/>
  <c r="A292" i="3"/>
  <c r="A310" i="3"/>
  <c r="A309" i="3"/>
  <c r="A299" i="3"/>
  <c r="A293" i="3"/>
  <c r="A280" i="3"/>
  <c r="A272" i="3"/>
  <c r="A264" i="3"/>
  <c r="A256" i="3"/>
  <c r="A248" i="3"/>
  <c r="A308" i="3"/>
  <c r="A302" i="3"/>
  <c r="A294" i="3"/>
  <c r="A287" i="3"/>
  <c r="A279" i="3"/>
  <c r="A271" i="3"/>
  <c r="A263" i="3"/>
  <c r="A255" i="3"/>
  <c r="A305" i="3"/>
  <c r="A297" i="3"/>
  <c r="A286" i="3"/>
  <c r="A278" i="3"/>
  <c r="A270" i="3"/>
  <c r="A262" i="3"/>
  <c r="A254" i="3"/>
  <c r="A300" i="3"/>
  <c r="A285" i="3"/>
  <c r="A277" i="3"/>
  <c r="A269" i="3"/>
  <c r="A261" i="3"/>
  <c r="A334" i="3"/>
  <c r="A318" i="3"/>
  <c r="A289" i="3"/>
  <c r="A284" i="3"/>
  <c r="A276" i="3"/>
  <c r="A268" i="3"/>
  <c r="A260" i="3"/>
  <c r="A266" i="3"/>
  <c r="A244" i="3"/>
  <c r="A239" i="3"/>
  <c r="A231" i="3"/>
  <c r="A223" i="3"/>
  <c r="A250" i="3"/>
  <c r="A245" i="3"/>
  <c r="A238" i="3"/>
  <c r="A230" i="3"/>
  <c r="A222" i="3"/>
  <c r="A214" i="3"/>
  <c r="A257" i="3"/>
  <c r="A246" i="3"/>
  <c r="A237" i="3"/>
  <c r="A229" i="3"/>
  <c r="A258" i="3"/>
  <c r="A247" i="3"/>
  <c r="A236" i="3"/>
  <c r="A228" i="3"/>
  <c r="A220" i="3"/>
  <c r="A212" i="3"/>
  <c r="A204" i="3"/>
  <c r="A196" i="3"/>
  <c r="A259" i="3"/>
  <c r="A253" i="3"/>
  <c r="A251" i="3"/>
  <c r="A235" i="3"/>
  <c r="A227" i="3"/>
  <c r="A219" i="3"/>
  <c r="A211" i="3"/>
  <c r="A281" i="3"/>
  <c r="A273" i="3"/>
  <c r="A249" i="3"/>
  <c r="A242" i="3"/>
  <c r="A241" i="3"/>
  <c r="A233" i="3"/>
  <c r="A225" i="3"/>
  <c r="A217" i="3"/>
  <c r="A209" i="3"/>
  <c r="A201" i="3"/>
  <c r="A265" i="3"/>
  <c r="A252" i="3"/>
  <c r="A243" i="3"/>
  <c r="A240" i="3"/>
  <c r="A232" i="3"/>
  <c r="A224" i="3"/>
  <c r="A216" i="3"/>
  <c r="A221" i="3"/>
  <c r="A200" i="3"/>
  <c r="A188" i="3"/>
  <c r="A180" i="3"/>
  <c r="A172" i="3"/>
  <c r="A164" i="3"/>
  <c r="A205" i="3"/>
  <c r="A195" i="3"/>
  <c r="A187" i="3"/>
  <c r="A179" i="3"/>
  <c r="A171" i="3"/>
  <c r="A163" i="3"/>
  <c r="A208" i="3"/>
  <c r="A203" i="3"/>
  <c r="A194" i="3"/>
  <c r="A186" i="3"/>
  <c r="A178" i="3"/>
  <c r="A193" i="3"/>
  <c r="A185" i="3"/>
  <c r="A177" i="3"/>
  <c r="A213" i="3"/>
  <c r="A206" i="3"/>
  <c r="A197" i="3"/>
  <c r="A192" i="3"/>
  <c r="A184" i="3"/>
  <c r="A176" i="3"/>
  <c r="A168" i="3"/>
  <c r="A160" i="3"/>
  <c r="A234" i="3"/>
  <c r="A218" i="3"/>
  <c r="A198" i="3"/>
  <c r="A191" i="3"/>
  <c r="A183" i="3"/>
  <c r="A226" i="3"/>
  <c r="A199" i="3"/>
  <c r="A190" i="3"/>
  <c r="A182" i="3"/>
  <c r="A174" i="3"/>
  <c r="A166" i="3"/>
  <c r="A158" i="3"/>
  <c r="A215" i="3"/>
  <c r="A210" i="3"/>
  <c r="A207" i="3"/>
  <c r="A202" i="3"/>
  <c r="A189" i="3"/>
  <c r="A181" i="3"/>
  <c r="A165" i="3"/>
  <c r="A156" i="3"/>
  <c r="A148" i="3"/>
  <c r="A140" i="3"/>
  <c r="A132" i="3"/>
  <c r="A124" i="3"/>
  <c r="A116" i="3"/>
  <c r="A147" i="3"/>
  <c r="A139" i="3"/>
  <c r="A131" i="3"/>
  <c r="A123" i="3"/>
  <c r="A115" i="3"/>
  <c r="A146" i="3"/>
  <c r="A138" i="3"/>
  <c r="A130" i="3"/>
  <c r="A122" i="3"/>
  <c r="A114" i="3"/>
  <c r="A106" i="3"/>
  <c r="A98" i="3"/>
  <c r="A90" i="3"/>
  <c r="A82" i="3"/>
  <c r="A162" i="3"/>
  <c r="A159" i="3"/>
  <c r="A157" i="3"/>
  <c r="A145" i="3"/>
  <c r="A137" i="3"/>
  <c r="A129" i="3"/>
  <c r="A121" i="3"/>
  <c r="A113" i="3"/>
  <c r="A105" i="3"/>
  <c r="A97" i="3"/>
  <c r="A153" i="3"/>
  <c r="A152" i="3"/>
  <c r="A144" i="3"/>
  <c r="A136" i="3"/>
  <c r="A154" i="3"/>
  <c r="A151" i="3"/>
  <c r="A143" i="3"/>
  <c r="A135" i="3"/>
  <c r="A127" i="3"/>
  <c r="A119" i="3"/>
  <c r="A111" i="3"/>
  <c r="A103" i="3"/>
  <c r="A175" i="3"/>
  <c r="A173" i="3"/>
  <c r="A169" i="3"/>
  <c r="A161" i="3"/>
  <c r="A155" i="3"/>
  <c r="A150" i="3"/>
  <c r="A142" i="3"/>
  <c r="A134" i="3"/>
  <c r="A126" i="3"/>
  <c r="A118" i="3"/>
  <c r="A110" i="3"/>
  <c r="A102" i="3"/>
  <c r="A170" i="3"/>
  <c r="A167" i="3"/>
  <c r="A149" i="3"/>
  <c r="A141" i="3"/>
  <c r="A133" i="3"/>
  <c r="A125" i="3"/>
  <c r="A117" i="3"/>
  <c r="A109" i="3"/>
  <c r="A112" i="3"/>
  <c r="A100" i="3"/>
  <c r="A83" i="3"/>
  <c r="A73" i="3"/>
  <c r="A65" i="3"/>
  <c r="A57" i="3"/>
  <c r="A49" i="3"/>
  <c r="A41" i="3"/>
  <c r="A104" i="3"/>
  <c r="A91" i="3"/>
  <c r="A84" i="3"/>
  <c r="A72" i="3"/>
  <c r="A64" i="3"/>
  <c r="A56" i="3"/>
  <c r="A48" i="3"/>
  <c r="A96" i="3"/>
  <c r="A92" i="3"/>
  <c r="A85" i="3"/>
  <c r="A71" i="3"/>
  <c r="A63" i="3"/>
  <c r="A55" i="3"/>
  <c r="A47" i="3"/>
  <c r="A39" i="3"/>
  <c r="A107" i="3"/>
  <c r="A101" i="3"/>
  <c r="A93" i="3"/>
  <c r="A86" i="3"/>
  <c r="A79" i="3"/>
  <c r="A78" i="3"/>
  <c r="A108" i="3"/>
  <c r="A94" i="3"/>
  <c r="A87" i="3"/>
  <c r="A80" i="3"/>
  <c r="A77" i="3"/>
  <c r="A69" i="3"/>
  <c r="A99" i="3"/>
  <c r="A88" i="3"/>
  <c r="A81" i="3"/>
  <c r="A76" i="3"/>
  <c r="A68" i="3"/>
  <c r="A60" i="3"/>
  <c r="A128" i="3"/>
  <c r="A89" i="3"/>
  <c r="A75" i="3"/>
  <c r="A67" i="3"/>
  <c r="A59" i="3"/>
  <c r="A51" i="3"/>
  <c r="A43" i="3"/>
  <c r="A58" i="3"/>
  <c r="A44" i="3"/>
  <c r="A54" i="3"/>
  <c r="A36" i="3"/>
  <c r="A120" i="3"/>
  <c r="A53" i="3"/>
  <c r="A40" i="3"/>
  <c r="A31" i="3"/>
  <c r="A74" i="3"/>
  <c r="A52" i="3"/>
  <c r="A32" i="3"/>
  <c r="A30" i="3"/>
  <c r="A33" i="3"/>
  <c r="A29" i="3"/>
  <c r="A70" i="3"/>
  <c r="A50" i="3"/>
  <c r="A37" i="3"/>
  <c r="A66" i="3"/>
  <c r="A61" i="3"/>
  <c r="A46" i="3"/>
  <c r="A42" i="3"/>
  <c r="A34" i="3"/>
  <c r="A28" i="3"/>
  <c r="A38" i="3"/>
  <c r="A62" i="3"/>
  <c r="A45" i="3"/>
  <c r="A35" i="3"/>
  <c r="A27" i="3"/>
  <c r="A95" i="3"/>
  <c r="B14" i="3" a="1"/>
  <c r="A26" i="3"/>
  <c r="B14" i="3" l="1"/>
  <c r="C22" i="3"/>
  <c r="C20" i="3"/>
  <c r="C19" i="3"/>
  <c r="C21" i="3"/>
  <c r="C18" i="3"/>
  <c r="B16" i="3"/>
  <c r="B26" i="3"/>
  <c r="E26" i="3"/>
  <c r="O26" i="3"/>
  <c r="N26" i="3"/>
  <c r="J26" i="3"/>
  <c r="H26" i="3"/>
  <c r="K26" i="3"/>
  <c r="Q26" i="3"/>
  <c r="I26" i="3"/>
  <c r="G26" i="3"/>
  <c r="D26" i="3"/>
  <c r="L26" i="3"/>
  <c r="F26" i="3"/>
  <c r="C26" i="3"/>
  <c r="R26" i="3"/>
  <c r="P26" i="3"/>
  <c r="M26" i="3"/>
  <c r="K107" i="3"/>
  <c r="F29" i="3"/>
  <c r="M31" i="3"/>
  <c r="O33" i="3"/>
  <c r="J35" i="3"/>
  <c r="R37" i="3"/>
  <c r="H28" i="3"/>
  <c r="D36" i="3"/>
  <c r="P38" i="3"/>
  <c r="C41" i="3"/>
  <c r="O41" i="3"/>
  <c r="G43" i="3"/>
  <c r="R44" i="3"/>
  <c r="Q45" i="3"/>
  <c r="P46" i="3"/>
  <c r="O47" i="3"/>
  <c r="N48" i="3"/>
  <c r="M49" i="3"/>
  <c r="L50" i="3"/>
  <c r="K51" i="3"/>
  <c r="J52" i="3"/>
  <c r="I53" i="3"/>
  <c r="I54" i="3"/>
  <c r="M55" i="3"/>
  <c r="P56" i="3"/>
  <c r="E58" i="3"/>
  <c r="I59" i="3"/>
  <c r="L60" i="3"/>
  <c r="R61" i="3"/>
  <c r="E63" i="3"/>
  <c r="H64" i="3"/>
  <c r="N65" i="3"/>
  <c r="I67" i="3"/>
  <c r="G69" i="3"/>
  <c r="E71" i="3"/>
  <c r="C73" i="3"/>
  <c r="R74" i="3"/>
  <c r="O77" i="3"/>
  <c r="R81" i="3"/>
  <c r="G86" i="3"/>
  <c r="L90" i="3"/>
  <c r="C100" i="3"/>
  <c r="J27" i="3"/>
  <c r="R27" i="3"/>
  <c r="I28" i="3"/>
  <c r="Q28" i="3"/>
  <c r="H29" i="3"/>
  <c r="P29" i="3"/>
  <c r="G30" i="3"/>
  <c r="O30" i="3"/>
  <c r="F31" i="3"/>
  <c r="O31" i="3"/>
  <c r="G32" i="3"/>
  <c r="P32" i="3"/>
  <c r="I33" i="3"/>
  <c r="R33" i="3"/>
  <c r="J34" i="3"/>
  <c r="L35" i="3"/>
  <c r="F36" i="3"/>
  <c r="Q36" i="3"/>
  <c r="J37" i="3"/>
  <c r="D38" i="3"/>
  <c r="Q38" i="3"/>
  <c r="M39" i="3"/>
  <c r="H40" i="3"/>
  <c r="E41" i="3"/>
  <c r="Q41" i="3"/>
  <c r="M42" i="3"/>
  <c r="I43" i="3"/>
  <c r="D44" i="3"/>
  <c r="R45" i="3"/>
  <c r="Q46" i="3"/>
  <c r="P47" i="3"/>
  <c r="O48" i="3"/>
  <c r="N49" i="3"/>
  <c r="M50" i="3"/>
  <c r="L51" i="3"/>
  <c r="K52" i="3"/>
  <c r="J53" i="3"/>
  <c r="J54" i="3"/>
  <c r="P55" i="3"/>
  <c r="C57" i="3"/>
  <c r="F58" i="3"/>
  <c r="L59" i="3"/>
  <c r="P60" i="3"/>
  <c r="H63" i="3"/>
  <c r="L64" i="3"/>
  <c r="O65" i="3"/>
  <c r="M67" i="3"/>
  <c r="K69" i="3"/>
  <c r="I71" i="3"/>
  <c r="G73" i="3"/>
  <c r="E75" i="3"/>
  <c r="F78" i="3"/>
  <c r="K82" i="3"/>
  <c r="P86" i="3"/>
  <c r="D91" i="3"/>
  <c r="N95" i="3"/>
  <c r="M100" i="3"/>
  <c r="Q108" i="3"/>
  <c r="H27" i="3"/>
  <c r="D31" i="3"/>
  <c r="N32" i="3"/>
  <c r="N36" i="3"/>
  <c r="I27" i="3"/>
  <c r="G29" i="3"/>
  <c r="O32" i="3"/>
  <c r="I34" i="3"/>
  <c r="K35" i="3"/>
  <c r="K39" i="3"/>
  <c r="L42" i="3"/>
  <c r="C27" i="3"/>
  <c r="J28" i="3"/>
  <c r="R28" i="3"/>
  <c r="I29" i="3"/>
  <c r="Q29" i="3"/>
  <c r="H30" i="3"/>
  <c r="P30" i="3"/>
  <c r="G31" i="3"/>
  <c r="P31" i="3"/>
  <c r="H32" i="3"/>
  <c r="R32" i="3"/>
  <c r="J33" i="3"/>
  <c r="K34" i="3"/>
  <c r="C35" i="3"/>
  <c r="M35" i="3"/>
  <c r="H36" i="3"/>
  <c r="R36" i="3"/>
  <c r="K37" i="3"/>
  <c r="F38" i="3"/>
  <c r="R38" i="3"/>
  <c r="O39" i="3"/>
  <c r="J40" i="3"/>
  <c r="F41" i="3"/>
  <c r="N42" i="3"/>
  <c r="K43" i="3"/>
  <c r="F44" i="3"/>
  <c r="C45" i="3"/>
  <c r="R46" i="3"/>
  <c r="Q47" i="3"/>
  <c r="P48" i="3"/>
  <c r="O49" i="3"/>
  <c r="N50" i="3"/>
  <c r="M51" i="3"/>
  <c r="L52" i="3"/>
  <c r="K53" i="3"/>
  <c r="N54" i="3"/>
  <c r="Q55" i="3"/>
  <c r="F57" i="3"/>
  <c r="J58" i="3"/>
  <c r="M59" i="3"/>
  <c r="F62" i="3"/>
  <c r="I63" i="3"/>
  <c r="O64" i="3"/>
  <c r="Q67" i="3"/>
  <c r="O69" i="3"/>
  <c r="M71" i="3"/>
  <c r="K73" i="3"/>
  <c r="I75" i="3"/>
  <c r="O78" i="3"/>
  <c r="C83" i="3"/>
  <c r="H87" i="3"/>
  <c r="M91" i="3"/>
  <c r="G96" i="3"/>
  <c r="I101" i="3"/>
  <c r="D110" i="3"/>
  <c r="O28" i="3"/>
  <c r="F30" i="3"/>
  <c r="N31" i="3"/>
  <c r="G33" i="3"/>
  <c r="R34" i="3"/>
  <c r="I37" i="3"/>
  <c r="D35" i="3"/>
  <c r="O35" i="3"/>
  <c r="I36" i="3"/>
  <c r="M37" i="3"/>
  <c r="H38" i="3"/>
  <c r="C39" i="3"/>
  <c r="P39" i="3"/>
  <c r="L40" i="3"/>
  <c r="G41" i="3"/>
  <c r="D42" i="3"/>
  <c r="P42" i="3"/>
  <c r="L43" i="3"/>
  <c r="H44" i="3"/>
  <c r="G45" i="3"/>
  <c r="F46" i="3"/>
  <c r="E47" i="3"/>
  <c r="D48" i="3"/>
  <c r="C49" i="3"/>
  <c r="R50" i="3"/>
  <c r="Q51" i="3"/>
  <c r="P52" i="3"/>
  <c r="O53" i="3"/>
  <c r="Q54" i="3"/>
  <c r="D56" i="3"/>
  <c r="G57" i="3"/>
  <c r="M58" i="3"/>
  <c r="Q59" i="3"/>
  <c r="C61" i="3"/>
  <c r="I62" i="3"/>
  <c r="M63" i="3"/>
  <c r="P64" i="3"/>
  <c r="F66" i="3"/>
  <c r="D68" i="3"/>
  <c r="Q71" i="3"/>
  <c r="O73" i="3"/>
  <c r="M75" i="3"/>
  <c r="G79" i="3"/>
  <c r="L83" i="3"/>
  <c r="Q87" i="3"/>
  <c r="E92" i="3"/>
  <c r="Q96" i="3"/>
  <c r="H102" i="3"/>
  <c r="J112" i="3"/>
  <c r="G28" i="3"/>
  <c r="M30" i="3"/>
  <c r="F33" i="3"/>
  <c r="C36" i="3"/>
  <c r="Q27" i="3"/>
  <c r="N30" i="3"/>
  <c r="Q33" i="3"/>
  <c r="P36" i="3"/>
  <c r="G40" i="3"/>
  <c r="C44" i="3"/>
  <c r="K27" i="3"/>
  <c r="D27" i="3"/>
  <c r="L27" i="3"/>
  <c r="C28" i="3"/>
  <c r="K28" i="3"/>
  <c r="J29" i="3"/>
  <c r="R29" i="3"/>
  <c r="I30" i="3"/>
  <c r="Q30" i="3"/>
  <c r="H31" i="3"/>
  <c r="Q31" i="3"/>
  <c r="J32" i="3"/>
  <c r="K33" i="3"/>
  <c r="C34" i="3"/>
  <c r="L34" i="3"/>
  <c r="E27" i="3"/>
  <c r="M27" i="3"/>
  <c r="D28" i="3"/>
  <c r="L28" i="3"/>
  <c r="C29" i="3"/>
  <c r="K29" i="3"/>
  <c r="J30" i="3"/>
  <c r="R30" i="3"/>
  <c r="I31" i="3"/>
  <c r="K32" i="3"/>
  <c r="C33" i="3"/>
  <c r="L33" i="3"/>
  <c r="D34" i="3"/>
  <c r="M34" i="3"/>
  <c r="E35" i="3"/>
  <c r="Q35" i="3"/>
  <c r="J36" i="3"/>
  <c r="C37" i="3"/>
  <c r="O37" i="3"/>
  <c r="I38" i="3"/>
  <c r="E39" i="3"/>
  <c r="Q39" i="3"/>
  <c r="N40" i="3"/>
  <c r="I41" i="3"/>
  <c r="E42" i="3"/>
  <c r="R42" i="3"/>
  <c r="M43" i="3"/>
  <c r="J44" i="3"/>
  <c r="I45" i="3"/>
  <c r="H46" i="3"/>
  <c r="G47" i="3"/>
  <c r="F48" i="3"/>
  <c r="E49" i="3"/>
  <c r="D50" i="3"/>
  <c r="C51" i="3"/>
  <c r="R52" i="3"/>
  <c r="Q53" i="3"/>
  <c r="R54" i="3"/>
  <c r="G56" i="3"/>
  <c r="K57" i="3"/>
  <c r="N58" i="3"/>
  <c r="C60" i="3"/>
  <c r="G61" i="3"/>
  <c r="J62" i="3"/>
  <c r="P63" i="3"/>
  <c r="C65" i="3"/>
  <c r="J66" i="3"/>
  <c r="H68" i="3"/>
  <c r="F70" i="3"/>
  <c r="D72" i="3"/>
  <c r="Q75" i="3"/>
  <c r="P79" i="3"/>
  <c r="D84" i="3"/>
  <c r="I88" i="3"/>
  <c r="N92" i="3"/>
  <c r="L97" i="3"/>
  <c r="G103" i="3"/>
  <c r="F116" i="3"/>
  <c r="P27" i="3"/>
  <c r="E30" i="3"/>
  <c r="H34" i="3"/>
  <c r="H37" i="3"/>
  <c r="O29" i="3"/>
  <c r="F32" i="3"/>
  <c r="F27" i="3"/>
  <c r="N27" i="3"/>
  <c r="E28" i="3"/>
  <c r="M28" i="3"/>
  <c r="D29" i="3"/>
  <c r="L29" i="3"/>
  <c r="C30" i="3"/>
  <c r="K30" i="3"/>
  <c r="K31" i="3"/>
  <c r="C32" i="3"/>
  <c r="L32" i="3"/>
  <c r="D33" i="3"/>
  <c r="M33" i="3"/>
  <c r="E34" i="3"/>
  <c r="N34" i="3"/>
  <c r="G35" i="3"/>
  <c r="R35" i="3"/>
  <c r="K36" i="3"/>
  <c r="E37" i="3"/>
  <c r="P37" i="3"/>
  <c r="J38" i="3"/>
  <c r="G39" i="3"/>
  <c r="O40" i="3"/>
  <c r="K41" i="3"/>
  <c r="F42" i="3"/>
  <c r="C43" i="3"/>
  <c r="O43" i="3"/>
  <c r="K44" i="3"/>
  <c r="J45" i="3"/>
  <c r="I46" i="3"/>
  <c r="H47" i="3"/>
  <c r="G48" i="3"/>
  <c r="F49" i="3"/>
  <c r="E50" i="3"/>
  <c r="D51" i="3"/>
  <c r="C52" i="3"/>
  <c r="R53" i="3"/>
  <c r="E55" i="3"/>
  <c r="H56" i="3"/>
  <c r="N57" i="3"/>
  <c r="R58" i="3"/>
  <c r="D60" i="3"/>
  <c r="J61" i="3"/>
  <c r="N62" i="3"/>
  <c r="Q63" i="3"/>
  <c r="F65" i="3"/>
  <c r="N66" i="3"/>
  <c r="L68" i="3"/>
  <c r="J70" i="3"/>
  <c r="H72" i="3"/>
  <c r="F74" i="3"/>
  <c r="H76" i="3"/>
  <c r="H80" i="3"/>
  <c r="M84" i="3"/>
  <c r="R88" i="3"/>
  <c r="F93" i="3"/>
  <c r="E98" i="3"/>
  <c r="F104" i="3"/>
  <c r="N29" i="3"/>
  <c r="E32" i="3"/>
  <c r="Q34" i="3"/>
  <c r="N38" i="3"/>
  <c r="P28" i="3"/>
  <c r="E31" i="3"/>
  <c r="G27" i="3"/>
  <c r="O27" i="3"/>
  <c r="F28" i="3"/>
  <c r="N28" i="3"/>
  <c r="E29" i="3"/>
  <c r="M29" i="3"/>
  <c r="D30" i="3"/>
  <c r="L30" i="3"/>
  <c r="C31" i="3"/>
  <c r="L31" i="3"/>
  <c r="D32" i="3"/>
  <c r="M32" i="3"/>
  <c r="E33" i="3"/>
  <c r="N33" i="3"/>
  <c r="F34" i="3"/>
  <c r="P34" i="3"/>
  <c r="I35" i="3"/>
  <c r="L36" i="3"/>
  <c r="G37" i="3"/>
  <c r="Q37" i="3"/>
  <c r="L38" i="3"/>
  <c r="H39" i="3"/>
  <c r="D40" i="3"/>
  <c r="P40" i="3"/>
  <c r="M41" i="3"/>
  <c r="H42" i="3"/>
  <c r="D43" i="3"/>
  <c r="Q43" i="3"/>
  <c r="L44" i="3"/>
  <c r="K45" i="3"/>
  <c r="J46" i="3"/>
  <c r="I47" i="3"/>
  <c r="H48" i="3"/>
  <c r="G49" i="3"/>
  <c r="F50" i="3"/>
  <c r="E51" i="3"/>
  <c r="D52" i="3"/>
  <c r="C53" i="3"/>
  <c r="H55" i="3"/>
  <c r="L56" i="3"/>
  <c r="O57" i="3"/>
  <c r="D59" i="3"/>
  <c r="H60" i="3"/>
  <c r="K61" i="3"/>
  <c r="Q62" i="3"/>
  <c r="D64" i="3"/>
  <c r="G65" i="3"/>
  <c r="R66" i="3"/>
  <c r="P68" i="3"/>
  <c r="N70" i="3"/>
  <c r="L72" i="3"/>
  <c r="J74" i="3"/>
  <c r="P76" i="3"/>
  <c r="Q80" i="3"/>
  <c r="E85" i="3"/>
  <c r="J89" i="3"/>
  <c r="P93" i="3"/>
  <c r="O98" i="3"/>
  <c r="E105" i="3"/>
  <c r="O123" i="3"/>
  <c r="I39" i="3"/>
  <c r="F40" i="3"/>
  <c r="R40" i="3"/>
  <c r="N41" i="3"/>
  <c r="J42" i="3"/>
  <c r="E43" i="3"/>
  <c r="P44" i="3"/>
  <c r="O45" i="3"/>
  <c r="N46" i="3"/>
  <c r="M47" i="3"/>
  <c r="L48" i="3"/>
  <c r="K49" i="3"/>
  <c r="J50" i="3"/>
  <c r="I51" i="3"/>
  <c r="H52" i="3"/>
  <c r="G53" i="3"/>
  <c r="F54" i="3"/>
  <c r="I55" i="3"/>
  <c r="O56" i="3"/>
  <c r="E59" i="3"/>
  <c r="K60" i="3"/>
  <c r="O61" i="3"/>
  <c r="R62" i="3"/>
  <c r="G64" i="3"/>
  <c r="K65" i="3"/>
  <c r="E67" i="3"/>
  <c r="C69" i="3"/>
  <c r="R70" i="3"/>
  <c r="P72" i="3"/>
  <c r="N74" i="3"/>
  <c r="G77" i="3"/>
  <c r="I81" i="3"/>
  <c r="N85" i="3"/>
  <c r="C90" i="3"/>
  <c r="I94" i="3"/>
  <c r="J99" i="3"/>
  <c r="H106" i="3"/>
  <c r="K127" i="3"/>
  <c r="G38" i="3"/>
  <c r="O38" i="3"/>
  <c r="F39" i="3"/>
  <c r="N39" i="3"/>
  <c r="E40" i="3"/>
  <c r="M40" i="3"/>
  <c r="D41" i="3"/>
  <c r="L41" i="3"/>
  <c r="C42" i="3"/>
  <c r="K42" i="3"/>
  <c r="J43" i="3"/>
  <c r="R43" i="3"/>
  <c r="I44" i="3"/>
  <c r="Q44" i="3"/>
  <c r="H45" i="3"/>
  <c r="P45" i="3"/>
  <c r="G46" i="3"/>
  <c r="O46" i="3"/>
  <c r="F47" i="3"/>
  <c r="N47" i="3"/>
  <c r="E48" i="3"/>
  <c r="M48" i="3"/>
  <c r="D49" i="3"/>
  <c r="L49" i="3"/>
  <c r="C50" i="3"/>
  <c r="K50" i="3"/>
  <c r="J51" i="3"/>
  <c r="R51" i="3"/>
  <c r="I52" i="3"/>
  <c r="Q52" i="3"/>
  <c r="H53" i="3"/>
  <c r="P53" i="3"/>
  <c r="G54" i="3"/>
  <c r="O54" i="3"/>
  <c r="F55" i="3"/>
  <c r="N55" i="3"/>
  <c r="E56" i="3"/>
  <c r="M56" i="3"/>
  <c r="D57" i="3"/>
  <c r="L57" i="3"/>
  <c r="C58" i="3"/>
  <c r="K58" i="3"/>
  <c r="J59" i="3"/>
  <c r="R59" i="3"/>
  <c r="I60" i="3"/>
  <c r="Q60" i="3"/>
  <c r="H61" i="3"/>
  <c r="P61" i="3"/>
  <c r="G62" i="3"/>
  <c r="O62" i="3"/>
  <c r="F63" i="3"/>
  <c r="N63" i="3"/>
  <c r="E64" i="3"/>
  <c r="M64" i="3"/>
  <c r="D65" i="3"/>
  <c r="L65" i="3"/>
  <c r="C66" i="3"/>
  <c r="K66" i="3"/>
  <c r="J67" i="3"/>
  <c r="R67" i="3"/>
  <c r="I68" i="3"/>
  <c r="Q68" i="3"/>
  <c r="H69" i="3"/>
  <c r="P69" i="3"/>
  <c r="G70" i="3"/>
  <c r="O70" i="3"/>
  <c r="F71" i="3"/>
  <c r="N71" i="3"/>
  <c r="E72" i="3"/>
  <c r="M72" i="3"/>
  <c r="D73" i="3"/>
  <c r="L73" i="3"/>
  <c r="C74" i="3"/>
  <c r="K74" i="3"/>
  <c r="J75" i="3"/>
  <c r="R75" i="3"/>
  <c r="I76" i="3"/>
  <c r="Q76" i="3"/>
  <c r="H77" i="3"/>
  <c r="P77" i="3"/>
  <c r="G78" i="3"/>
  <c r="P78" i="3"/>
  <c r="H79" i="3"/>
  <c r="Q79" i="3"/>
  <c r="I80" i="3"/>
  <c r="R80" i="3"/>
  <c r="J81" i="3"/>
  <c r="C82" i="3"/>
  <c r="L82" i="3"/>
  <c r="D83" i="3"/>
  <c r="M83" i="3"/>
  <c r="E84" i="3"/>
  <c r="N84" i="3"/>
  <c r="F85" i="3"/>
  <c r="P85" i="3"/>
  <c r="H86" i="3"/>
  <c r="Q86" i="3"/>
  <c r="I87" i="3"/>
  <c r="R87" i="3"/>
  <c r="J88" i="3"/>
  <c r="L89" i="3"/>
  <c r="D90" i="3"/>
  <c r="M90" i="3"/>
  <c r="E91" i="3"/>
  <c r="N91" i="3"/>
  <c r="F92" i="3"/>
  <c r="O92" i="3"/>
  <c r="H93" i="3"/>
  <c r="Q93" i="3"/>
  <c r="J94" i="3"/>
  <c r="C95" i="3"/>
  <c r="O95" i="3"/>
  <c r="H96" i="3"/>
  <c r="R96" i="3"/>
  <c r="M97" i="3"/>
  <c r="F98" i="3"/>
  <c r="P98" i="3"/>
  <c r="K99" i="3"/>
  <c r="D100" i="3"/>
  <c r="N100" i="3"/>
  <c r="J101" i="3"/>
  <c r="I102" i="3"/>
  <c r="H103" i="3"/>
  <c r="G104" i="3"/>
  <c r="F105" i="3"/>
  <c r="K106" i="3"/>
  <c r="O107" i="3"/>
  <c r="R108" i="3"/>
  <c r="G110" i="3"/>
  <c r="R112" i="3"/>
  <c r="N116" i="3"/>
  <c r="J120" i="3"/>
  <c r="F124" i="3"/>
  <c r="H54" i="3"/>
  <c r="P54" i="3"/>
  <c r="G55" i="3"/>
  <c r="O55" i="3"/>
  <c r="F56" i="3"/>
  <c r="N56" i="3"/>
  <c r="E57" i="3"/>
  <c r="M57" i="3"/>
  <c r="D58" i="3"/>
  <c r="L58" i="3"/>
  <c r="C59" i="3"/>
  <c r="K59" i="3"/>
  <c r="J60" i="3"/>
  <c r="R60" i="3"/>
  <c r="I61" i="3"/>
  <c r="Q61" i="3"/>
  <c r="H62" i="3"/>
  <c r="P62" i="3"/>
  <c r="G63" i="3"/>
  <c r="O63" i="3"/>
  <c r="F64" i="3"/>
  <c r="N64" i="3"/>
  <c r="E65" i="3"/>
  <c r="M65" i="3"/>
  <c r="D66" i="3"/>
  <c r="L66" i="3"/>
  <c r="C67" i="3"/>
  <c r="K67" i="3"/>
  <c r="J68" i="3"/>
  <c r="R68" i="3"/>
  <c r="I69" i="3"/>
  <c r="Q69" i="3"/>
  <c r="H70" i="3"/>
  <c r="P70" i="3"/>
  <c r="G71" i="3"/>
  <c r="O71" i="3"/>
  <c r="F72" i="3"/>
  <c r="N72" i="3"/>
  <c r="E73" i="3"/>
  <c r="M73" i="3"/>
  <c r="D74" i="3"/>
  <c r="L74" i="3"/>
  <c r="C75" i="3"/>
  <c r="K75" i="3"/>
  <c r="J76" i="3"/>
  <c r="R76" i="3"/>
  <c r="I77" i="3"/>
  <c r="Q77" i="3"/>
  <c r="H78" i="3"/>
  <c r="Q78" i="3"/>
  <c r="I79" i="3"/>
  <c r="R79" i="3"/>
  <c r="J80" i="3"/>
  <c r="L81" i="3"/>
  <c r="D82" i="3"/>
  <c r="M82" i="3"/>
  <c r="E83" i="3"/>
  <c r="N83" i="3"/>
  <c r="F84" i="3"/>
  <c r="O84" i="3"/>
  <c r="H85" i="3"/>
  <c r="Q85" i="3"/>
  <c r="I86" i="3"/>
  <c r="R86" i="3"/>
  <c r="J87" i="3"/>
  <c r="K88" i="3"/>
  <c r="D89" i="3"/>
  <c r="M89" i="3"/>
  <c r="E90" i="3"/>
  <c r="N90" i="3"/>
  <c r="F91" i="3"/>
  <c r="O91" i="3"/>
  <c r="G92" i="3"/>
  <c r="Q92" i="3"/>
  <c r="I93" i="3"/>
  <c r="R93" i="3"/>
  <c r="K94" i="3"/>
  <c r="F95" i="3"/>
  <c r="P95" i="3"/>
  <c r="I96" i="3"/>
  <c r="D97" i="3"/>
  <c r="N97" i="3"/>
  <c r="G98" i="3"/>
  <c r="L99" i="3"/>
  <c r="E100" i="3"/>
  <c r="Q100" i="3"/>
  <c r="M101" i="3"/>
  <c r="L102" i="3"/>
  <c r="K103" i="3"/>
  <c r="J104" i="3"/>
  <c r="I105" i="3"/>
  <c r="L106" i="3"/>
  <c r="R107" i="3"/>
  <c r="E109" i="3"/>
  <c r="H110" i="3"/>
  <c r="I113" i="3"/>
  <c r="E117" i="3"/>
  <c r="R120" i="3"/>
  <c r="N124" i="3"/>
  <c r="J128" i="3"/>
  <c r="E66" i="3"/>
  <c r="M66" i="3"/>
  <c r="D67" i="3"/>
  <c r="L67" i="3"/>
  <c r="C68" i="3"/>
  <c r="K68" i="3"/>
  <c r="J69" i="3"/>
  <c r="R69" i="3"/>
  <c r="I70" i="3"/>
  <c r="Q70" i="3"/>
  <c r="H71" i="3"/>
  <c r="P71" i="3"/>
  <c r="G72" i="3"/>
  <c r="O72" i="3"/>
  <c r="F73" i="3"/>
  <c r="N73" i="3"/>
  <c r="E74" i="3"/>
  <c r="M74" i="3"/>
  <c r="D75" i="3"/>
  <c r="L75" i="3"/>
  <c r="C76" i="3"/>
  <c r="K76" i="3"/>
  <c r="J77" i="3"/>
  <c r="R77" i="3"/>
  <c r="I78" i="3"/>
  <c r="R78" i="3"/>
  <c r="J79" i="3"/>
  <c r="K80" i="3"/>
  <c r="D81" i="3"/>
  <c r="M81" i="3"/>
  <c r="E82" i="3"/>
  <c r="N82" i="3"/>
  <c r="F83" i="3"/>
  <c r="O83" i="3"/>
  <c r="G84" i="3"/>
  <c r="Q84" i="3"/>
  <c r="I85" i="3"/>
  <c r="R85" i="3"/>
  <c r="J86" i="3"/>
  <c r="K87" i="3"/>
  <c r="C88" i="3"/>
  <c r="M88" i="3"/>
  <c r="E89" i="3"/>
  <c r="N89" i="3"/>
  <c r="F90" i="3"/>
  <c r="O90" i="3"/>
  <c r="G91" i="3"/>
  <c r="P91" i="3"/>
  <c r="I92" i="3"/>
  <c r="R92" i="3"/>
  <c r="J93" i="3"/>
  <c r="L94" i="3"/>
  <c r="G95" i="3"/>
  <c r="Q95" i="3"/>
  <c r="J96" i="3"/>
  <c r="E97" i="3"/>
  <c r="O97" i="3"/>
  <c r="H98" i="3"/>
  <c r="C99" i="3"/>
  <c r="M99" i="3"/>
  <c r="F100" i="3"/>
  <c r="R100" i="3"/>
  <c r="P101" i="3"/>
  <c r="O102" i="3"/>
  <c r="N103" i="3"/>
  <c r="M104" i="3"/>
  <c r="L105" i="3"/>
  <c r="P106" i="3"/>
  <c r="H109" i="3"/>
  <c r="L110" i="3"/>
  <c r="Q113" i="3"/>
  <c r="M117" i="3"/>
  <c r="I121" i="3"/>
  <c r="E125" i="3"/>
  <c r="R128" i="3"/>
  <c r="D76" i="3"/>
  <c r="L76" i="3"/>
  <c r="C77" i="3"/>
  <c r="K77" i="3"/>
  <c r="J78" i="3"/>
  <c r="K79" i="3"/>
  <c r="C80" i="3"/>
  <c r="M80" i="3"/>
  <c r="E81" i="3"/>
  <c r="N81" i="3"/>
  <c r="F82" i="3"/>
  <c r="O82" i="3"/>
  <c r="G83" i="3"/>
  <c r="P83" i="3"/>
  <c r="I84" i="3"/>
  <c r="R84" i="3"/>
  <c r="J85" i="3"/>
  <c r="K86" i="3"/>
  <c r="C87" i="3"/>
  <c r="L87" i="3"/>
  <c r="E88" i="3"/>
  <c r="N88" i="3"/>
  <c r="F89" i="3"/>
  <c r="O89" i="3"/>
  <c r="G90" i="3"/>
  <c r="P90" i="3"/>
  <c r="H91" i="3"/>
  <c r="R91" i="3"/>
  <c r="J92" i="3"/>
  <c r="K93" i="3"/>
  <c r="C94" i="3"/>
  <c r="O94" i="3"/>
  <c r="H95" i="3"/>
  <c r="R95" i="3"/>
  <c r="M96" i="3"/>
  <c r="F97" i="3"/>
  <c r="P97" i="3"/>
  <c r="K98" i="3"/>
  <c r="D99" i="3"/>
  <c r="N99" i="3"/>
  <c r="I100" i="3"/>
  <c r="Q101" i="3"/>
  <c r="P102" i="3"/>
  <c r="O103" i="3"/>
  <c r="N104" i="3"/>
  <c r="M105" i="3"/>
  <c r="F108" i="3"/>
  <c r="I109" i="3"/>
  <c r="O110" i="3"/>
  <c r="H114" i="3"/>
  <c r="D118" i="3"/>
  <c r="Q121" i="3"/>
  <c r="M125" i="3"/>
  <c r="I129" i="3"/>
  <c r="J31" i="3"/>
  <c r="R31" i="3"/>
  <c r="I32" i="3"/>
  <c r="Q32" i="3"/>
  <c r="H33" i="3"/>
  <c r="P33" i="3"/>
  <c r="G34" i="3"/>
  <c r="O34" i="3"/>
  <c r="F35" i="3"/>
  <c r="N35" i="3"/>
  <c r="E36" i="3"/>
  <c r="M36" i="3"/>
  <c r="D37" i="3"/>
  <c r="L37" i="3"/>
  <c r="C38" i="3"/>
  <c r="K38" i="3"/>
  <c r="J39" i="3"/>
  <c r="R39" i="3"/>
  <c r="I40" i="3"/>
  <c r="Q40" i="3"/>
  <c r="H41" i="3"/>
  <c r="P41" i="3"/>
  <c r="G42" i="3"/>
  <c r="O42" i="3"/>
  <c r="F43" i="3"/>
  <c r="N43" i="3"/>
  <c r="E44" i="3"/>
  <c r="M44" i="3"/>
  <c r="D45" i="3"/>
  <c r="L45" i="3"/>
  <c r="C46" i="3"/>
  <c r="K46" i="3"/>
  <c r="J47" i="3"/>
  <c r="R47" i="3"/>
  <c r="I48" i="3"/>
  <c r="Q48" i="3"/>
  <c r="H49" i="3"/>
  <c r="P49" i="3"/>
  <c r="G50" i="3"/>
  <c r="O50" i="3"/>
  <c r="F51" i="3"/>
  <c r="N51" i="3"/>
  <c r="E52" i="3"/>
  <c r="M52" i="3"/>
  <c r="D53" i="3"/>
  <c r="L53" i="3"/>
  <c r="C54" i="3"/>
  <c r="K54" i="3"/>
  <c r="J55" i="3"/>
  <c r="R55" i="3"/>
  <c r="I56" i="3"/>
  <c r="Q56" i="3"/>
  <c r="H57" i="3"/>
  <c r="P57" i="3"/>
  <c r="G58" i="3"/>
  <c r="O58" i="3"/>
  <c r="F59" i="3"/>
  <c r="N59" i="3"/>
  <c r="E60" i="3"/>
  <c r="M60" i="3"/>
  <c r="D61" i="3"/>
  <c r="L61" i="3"/>
  <c r="C62" i="3"/>
  <c r="K62" i="3"/>
  <c r="J63" i="3"/>
  <c r="R63" i="3"/>
  <c r="I64" i="3"/>
  <c r="Q64" i="3"/>
  <c r="H65" i="3"/>
  <c r="P65" i="3"/>
  <c r="G66" i="3"/>
  <c r="O66" i="3"/>
  <c r="F67" i="3"/>
  <c r="N67" i="3"/>
  <c r="E68" i="3"/>
  <c r="M68" i="3"/>
  <c r="D69" i="3"/>
  <c r="L69" i="3"/>
  <c r="C70" i="3"/>
  <c r="K70" i="3"/>
  <c r="J71" i="3"/>
  <c r="R71" i="3"/>
  <c r="I72" i="3"/>
  <c r="Q72" i="3"/>
  <c r="H73" i="3"/>
  <c r="P73" i="3"/>
  <c r="G74" i="3"/>
  <c r="O74" i="3"/>
  <c r="F75" i="3"/>
  <c r="N75" i="3"/>
  <c r="E76" i="3"/>
  <c r="M76" i="3"/>
  <c r="D77" i="3"/>
  <c r="L77" i="3"/>
  <c r="C78" i="3"/>
  <c r="K78" i="3"/>
  <c r="C79" i="3"/>
  <c r="L79" i="3"/>
  <c r="E80" i="3"/>
  <c r="N80" i="3"/>
  <c r="F81" i="3"/>
  <c r="O81" i="3"/>
  <c r="G82" i="3"/>
  <c r="P82" i="3"/>
  <c r="H83" i="3"/>
  <c r="R83" i="3"/>
  <c r="J84" i="3"/>
  <c r="K85" i="3"/>
  <c r="C86" i="3"/>
  <c r="L86" i="3"/>
  <c r="D87" i="3"/>
  <c r="N87" i="3"/>
  <c r="F88" i="3"/>
  <c r="O88" i="3"/>
  <c r="G89" i="3"/>
  <c r="P89" i="3"/>
  <c r="H90" i="3"/>
  <c r="Q90" i="3"/>
  <c r="J91" i="3"/>
  <c r="K92" i="3"/>
  <c r="C93" i="3"/>
  <c r="L93" i="3"/>
  <c r="D94" i="3"/>
  <c r="P94" i="3"/>
  <c r="I95" i="3"/>
  <c r="N96" i="3"/>
  <c r="G97" i="3"/>
  <c r="Q97" i="3"/>
  <c r="L98" i="3"/>
  <c r="E99" i="3"/>
  <c r="O99" i="3"/>
  <c r="J100" i="3"/>
  <c r="D101" i="3"/>
  <c r="R101" i="3"/>
  <c r="Q102" i="3"/>
  <c r="P103" i="3"/>
  <c r="O104" i="3"/>
  <c r="Q105" i="3"/>
  <c r="C107" i="3"/>
  <c r="I108" i="3"/>
  <c r="M109" i="3"/>
  <c r="C111" i="3"/>
  <c r="P114" i="3"/>
  <c r="L118" i="3"/>
  <c r="H122" i="3"/>
  <c r="D126" i="3"/>
  <c r="Q129" i="3"/>
  <c r="N44" i="3"/>
  <c r="E45" i="3"/>
  <c r="M45" i="3"/>
  <c r="D46" i="3"/>
  <c r="L46" i="3"/>
  <c r="C47" i="3"/>
  <c r="K47" i="3"/>
  <c r="J48" i="3"/>
  <c r="R48" i="3"/>
  <c r="I49" i="3"/>
  <c r="Q49" i="3"/>
  <c r="H50" i="3"/>
  <c r="P50" i="3"/>
  <c r="G51" i="3"/>
  <c r="O51" i="3"/>
  <c r="F52" i="3"/>
  <c r="N52" i="3"/>
  <c r="E53" i="3"/>
  <c r="M53" i="3"/>
  <c r="D54" i="3"/>
  <c r="L54" i="3"/>
  <c r="C55" i="3"/>
  <c r="K55" i="3"/>
  <c r="J56" i="3"/>
  <c r="R56" i="3"/>
  <c r="I57" i="3"/>
  <c r="Q57" i="3"/>
  <c r="H58" i="3"/>
  <c r="P58" i="3"/>
  <c r="G59" i="3"/>
  <c r="O59" i="3"/>
  <c r="F60" i="3"/>
  <c r="N60" i="3"/>
  <c r="E61" i="3"/>
  <c r="M61" i="3"/>
  <c r="D62" i="3"/>
  <c r="L62" i="3"/>
  <c r="C63" i="3"/>
  <c r="K63" i="3"/>
  <c r="J64" i="3"/>
  <c r="R64" i="3"/>
  <c r="I65" i="3"/>
  <c r="Q65" i="3"/>
  <c r="H66" i="3"/>
  <c r="P66" i="3"/>
  <c r="G67" i="3"/>
  <c r="O67" i="3"/>
  <c r="F68" i="3"/>
  <c r="N68" i="3"/>
  <c r="E69" i="3"/>
  <c r="M69" i="3"/>
  <c r="D70" i="3"/>
  <c r="L70" i="3"/>
  <c r="C71" i="3"/>
  <c r="K71" i="3"/>
  <c r="J72" i="3"/>
  <c r="R72" i="3"/>
  <c r="I73" i="3"/>
  <c r="Q73" i="3"/>
  <c r="H74" i="3"/>
  <c r="P74" i="3"/>
  <c r="G75" i="3"/>
  <c r="O75" i="3"/>
  <c r="F76" i="3"/>
  <c r="N76" i="3"/>
  <c r="E77" i="3"/>
  <c r="M77" i="3"/>
  <c r="D78" i="3"/>
  <c r="L78" i="3"/>
  <c r="D79" i="3"/>
  <c r="N79" i="3"/>
  <c r="F80" i="3"/>
  <c r="O80" i="3"/>
  <c r="G81" i="3"/>
  <c r="P81" i="3"/>
  <c r="H82" i="3"/>
  <c r="Q82" i="3"/>
  <c r="J83" i="3"/>
  <c r="K84" i="3"/>
  <c r="C85" i="3"/>
  <c r="L85" i="3"/>
  <c r="D86" i="3"/>
  <c r="M86" i="3"/>
  <c r="F87" i="3"/>
  <c r="O87" i="3"/>
  <c r="G88" i="3"/>
  <c r="P88" i="3"/>
  <c r="H89" i="3"/>
  <c r="Q89" i="3"/>
  <c r="I90" i="3"/>
  <c r="K91" i="3"/>
  <c r="C92" i="3"/>
  <c r="L92" i="3"/>
  <c r="D93" i="3"/>
  <c r="M93" i="3"/>
  <c r="G94" i="3"/>
  <c r="Q94" i="3"/>
  <c r="J95" i="3"/>
  <c r="E96" i="3"/>
  <c r="O96" i="3"/>
  <c r="H97" i="3"/>
  <c r="C98" i="3"/>
  <c r="M98" i="3"/>
  <c r="F99" i="3"/>
  <c r="R99" i="3"/>
  <c r="K100" i="3"/>
  <c r="E101" i="3"/>
  <c r="D102" i="3"/>
  <c r="C103" i="3"/>
  <c r="R104" i="3"/>
  <c r="C106" i="3"/>
  <c r="G107" i="3"/>
  <c r="J108" i="3"/>
  <c r="P109" i="3"/>
  <c r="K111" i="3"/>
  <c r="G115" i="3"/>
  <c r="C119" i="3"/>
  <c r="P122" i="3"/>
  <c r="L126" i="3"/>
  <c r="H130" i="3"/>
  <c r="H35" i="3"/>
  <c r="P35" i="3"/>
  <c r="G36" i="3"/>
  <c r="O36" i="3"/>
  <c r="F37" i="3"/>
  <c r="N37" i="3"/>
  <c r="E38" i="3"/>
  <c r="M38" i="3"/>
  <c r="D39" i="3"/>
  <c r="L39" i="3"/>
  <c r="C40" i="3"/>
  <c r="K40" i="3"/>
  <c r="J41" i="3"/>
  <c r="R41" i="3"/>
  <c r="I42" i="3"/>
  <c r="Q42" i="3"/>
  <c r="H43" i="3"/>
  <c r="P43" i="3"/>
  <c r="G44" i="3"/>
  <c r="O44" i="3"/>
  <c r="F45" i="3"/>
  <c r="N45" i="3"/>
  <c r="E46" i="3"/>
  <c r="M46" i="3"/>
  <c r="D47" i="3"/>
  <c r="L47" i="3"/>
  <c r="C48" i="3"/>
  <c r="K48" i="3"/>
  <c r="J49" i="3"/>
  <c r="R49" i="3"/>
  <c r="I50" i="3"/>
  <c r="Q50" i="3"/>
  <c r="H51" i="3"/>
  <c r="P51" i="3"/>
  <c r="G52" i="3"/>
  <c r="O52" i="3"/>
  <c r="F53" i="3"/>
  <c r="N53" i="3"/>
  <c r="E54" i="3"/>
  <c r="M54" i="3"/>
  <c r="D55" i="3"/>
  <c r="L55" i="3"/>
  <c r="C56" i="3"/>
  <c r="K56" i="3"/>
  <c r="J57" i="3"/>
  <c r="R57" i="3"/>
  <c r="I58" i="3"/>
  <c r="Q58" i="3"/>
  <c r="H59" i="3"/>
  <c r="P59" i="3"/>
  <c r="G60" i="3"/>
  <c r="O60" i="3"/>
  <c r="F61" i="3"/>
  <c r="N61" i="3"/>
  <c r="E62" i="3"/>
  <c r="M62" i="3"/>
  <c r="D63" i="3"/>
  <c r="L63" i="3"/>
  <c r="C64" i="3"/>
  <c r="K64" i="3"/>
  <c r="J65" i="3"/>
  <c r="R65" i="3"/>
  <c r="I66" i="3"/>
  <c r="Q66" i="3"/>
  <c r="H67" i="3"/>
  <c r="P67" i="3"/>
  <c r="G68" i="3"/>
  <c r="O68" i="3"/>
  <c r="F69" i="3"/>
  <c r="N69" i="3"/>
  <c r="E70" i="3"/>
  <c r="M70" i="3"/>
  <c r="D71" i="3"/>
  <c r="L71" i="3"/>
  <c r="C72" i="3"/>
  <c r="K72" i="3"/>
  <c r="J73" i="3"/>
  <c r="R73" i="3"/>
  <c r="I74" i="3"/>
  <c r="Q74" i="3"/>
  <c r="H75" i="3"/>
  <c r="P75" i="3"/>
  <c r="G76" i="3"/>
  <c r="O76" i="3"/>
  <c r="F77" i="3"/>
  <c r="N77" i="3"/>
  <c r="E78" i="3"/>
  <c r="M78" i="3"/>
  <c r="F79" i="3"/>
  <c r="O79" i="3"/>
  <c r="G80" i="3"/>
  <c r="P80" i="3"/>
  <c r="H81" i="3"/>
  <c r="Q81" i="3"/>
  <c r="I82" i="3"/>
  <c r="K83" i="3"/>
  <c r="C84" i="3"/>
  <c r="L84" i="3"/>
  <c r="D85" i="3"/>
  <c r="M85" i="3"/>
  <c r="E86" i="3"/>
  <c r="O86" i="3"/>
  <c r="G87" i="3"/>
  <c r="P87" i="3"/>
  <c r="H88" i="3"/>
  <c r="Q88" i="3"/>
  <c r="I89" i="3"/>
  <c r="R89" i="3"/>
  <c r="K90" i="3"/>
  <c r="C91" i="3"/>
  <c r="L91" i="3"/>
  <c r="D92" i="3"/>
  <c r="M92" i="3"/>
  <c r="E93" i="3"/>
  <c r="N93" i="3"/>
  <c r="H94" i="3"/>
  <c r="R94" i="3"/>
  <c r="K95" i="3"/>
  <c r="F96" i="3"/>
  <c r="P96" i="3"/>
  <c r="I97" i="3"/>
  <c r="D98" i="3"/>
  <c r="N98" i="3"/>
  <c r="G99" i="3"/>
  <c r="L100" i="3"/>
  <c r="H101" i="3"/>
  <c r="G102" i="3"/>
  <c r="F103" i="3"/>
  <c r="E104" i="3"/>
  <c r="D105" i="3"/>
  <c r="D106" i="3"/>
  <c r="J107" i="3"/>
  <c r="N108" i="3"/>
  <c r="Q109" i="3"/>
  <c r="O115" i="3"/>
  <c r="K119" i="3"/>
  <c r="G123" i="3"/>
  <c r="C127" i="3"/>
  <c r="P130" i="3"/>
  <c r="N105" i="3"/>
  <c r="E106" i="3"/>
  <c r="M106" i="3"/>
  <c r="D107" i="3"/>
  <c r="L107" i="3"/>
  <c r="C108" i="3"/>
  <c r="K108" i="3"/>
  <c r="J109" i="3"/>
  <c r="R109" i="3"/>
  <c r="I110" i="3"/>
  <c r="Q110" i="3"/>
  <c r="H111" i="3"/>
  <c r="P111" i="3"/>
  <c r="G112" i="3"/>
  <c r="O112" i="3"/>
  <c r="F113" i="3"/>
  <c r="N113" i="3"/>
  <c r="E114" i="3"/>
  <c r="M114" i="3"/>
  <c r="D115" i="3"/>
  <c r="L115" i="3"/>
  <c r="C116" i="3"/>
  <c r="K116" i="3"/>
  <c r="J117" i="3"/>
  <c r="R117" i="3"/>
  <c r="I118" i="3"/>
  <c r="Q118" i="3"/>
  <c r="H119" i="3"/>
  <c r="P119" i="3"/>
  <c r="G120" i="3"/>
  <c r="O120" i="3"/>
  <c r="F121" i="3"/>
  <c r="N121" i="3"/>
  <c r="E122" i="3"/>
  <c r="M122" i="3"/>
  <c r="D123" i="3"/>
  <c r="L123" i="3"/>
  <c r="C124" i="3"/>
  <c r="K124" i="3"/>
  <c r="J125" i="3"/>
  <c r="R125" i="3"/>
  <c r="I126" i="3"/>
  <c r="Q126" i="3"/>
  <c r="H127" i="3"/>
  <c r="P127" i="3"/>
  <c r="G128" i="3"/>
  <c r="O128" i="3"/>
  <c r="F129" i="3"/>
  <c r="N129" i="3"/>
  <c r="E130" i="3"/>
  <c r="M130" i="3"/>
  <c r="D131" i="3"/>
  <c r="L131" i="3"/>
  <c r="C132" i="3"/>
  <c r="K132" i="3"/>
  <c r="J133" i="3"/>
  <c r="R133" i="3"/>
  <c r="I134" i="3"/>
  <c r="Q134" i="3"/>
  <c r="H135" i="3"/>
  <c r="P135" i="3"/>
  <c r="G136" i="3"/>
  <c r="O136" i="3"/>
  <c r="F137" i="3"/>
  <c r="N137" i="3"/>
  <c r="E138" i="3"/>
  <c r="M138" i="3"/>
  <c r="D139" i="3"/>
  <c r="L139" i="3"/>
  <c r="C140" i="3"/>
  <c r="K140" i="3"/>
  <c r="J141" i="3"/>
  <c r="R141" i="3"/>
  <c r="I142" i="3"/>
  <c r="Q142" i="3"/>
  <c r="H143" i="3"/>
  <c r="P143" i="3"/>
  <c r="G144" i="3"/>
  <c r="O144" i="3"/>
  <c r="F145" i="3"/>
  <c r="N145" i="3"/>
  <c r="E146" i="3"/>
  <c r="M146" i="3"/>
  <c r="D147" i="3"/>
  <c r="L147" i="3"/>
  <c r="C148" i="3"/>
  <c r="K148" i="3"/>
  <c r="J149" i="3"/>
  <c r="R149" i="3"/>
  <c r="I150" i="3"/>
  <c r="Q150" i="3"/>
  <c r="H151" i="3"/>
  <c r="P151" i="3"/>
  <c r="G152" i="3"/>
  <c r="O152" i="3"/>
  <c r="G153" i="3"/>
  <c r="P153" i="3"/>
  <c r="I154" i="3"/>
  <c r="R154" i="3"/>
  <c r="J155" i="3"/>
  <c r="C156" i="3"/>
  <c r="O156" i="3"/>
  <c r="H157" i="3"/>
  <c r="R157" i="3"/>
  <c r="M158" i="3"/>
  <c r="H159" i="3"/>
  <c r="D160" i="3"/>
  <c r="Q160" i="3"/>
  <c r="M161" i="3"/>
  <c r="I162" i="3"/>
  <c r="F163" i="3"/>
  <c r="E164" i="3"/>
  <c r="D165" i="3"/>
  <c r="C166" i="3"/>
  <c r="R167" i="3"/>
  <c r="Q168" i="3"/>
  <c r="F171" i="3"/>
  <c r="M172" i="3"/>
  <c r="K174" i="3"/>
  <c r="C101" i="3"/>
  <c r="K101" i="3"/>
  <c r="J102" i="3"/>
  <c r="R102" i="3"/>
  <c r="I103" i="3"/>
  <c r="Q103" i="3"/>
  <c r="H104" i="3"/>
  <c r="P104" i="3"/>
  <c r="G105" i="3"/>
  <c r="O105" i="3"/>
  <c r="F106" i="3"/>
  <c r="N106" i="3"/>
  <c r="E107" i="3"/>
  <c r="M107" i="3"/>
  <c r="D108" i="3"/>
  <c r="L108" i="3"/>
  <c r="C109" i="3"/>
  <c r="K109" i="3"/>
  <c r="J110" i="3"/>
  <c r="R110" i="3"/>
  <c r="I111" i="3"/>
  <c r="Q111" i="3"/>
  <c r="H112" i="3"/>
  <c r="P112" i="3"/>
  <c r="G113" i="3"/>
  <c r="O113" i="3"/>
  <c r="F114" i="3"/>
  <c r="N114" i="3"/>
  <c r="E115" i="3"/>
  <c r="M115" i="3"/>
  <c r="D116" i="3"/>
  <c r="L116" i="3"/>
  <c r="C117" i="3"/>
  <c r="K117" i="3"/>
  <c r="J118" i="3"/>
  <c r="R118" i="3"/>
  <c r="I119" i="3"/>
  <c r="Q119" i="3"/>
  <c r="H120" i="3"/>
  <c r="P120" i="3"/>
  <c r="G121" i="3"/>
  <c r="O121" i="3"/>
  <c r="F122" i="3"/>
  <c r="N122" i="3"/>
  <c r="E123" i="3"/>
  <c r="M123" i="3"/>
  <c r="D124" i="3"/>
  <c r="L124" i="3"/>
  <c r="C125" i="3"/>
  <c r="K125" i="3"/>
  <c r="J126" i="3"/>
  <c r="R126" i="3"/>
  <c r="I127" i="3"/>
  <c r="Q127" i="3"/>
  <c r="H128" i="3"/>
  <c r="P128" i="3"/>
  <c r="G129" i="3"/>
  <c r="O129" i="3"/>
  <c r="F130" i="3"/>
  <c r="N130" i="3"/>
  <c r="E131" i="3"/>
  <c r="M131" i="3"/>
  <c r="D132" i="3"/>
  <c r="L132" i="3"/>
  <c r="C133" i="3"/>
  <c r="K133" i="3"/>
  <c r="J134" i="3"/>
  <c r="R134" i="3"/>
  <c r="I135" i="3"/>
  <c r="Q135" i="3"/>
  <c r="H136" i="3"/>
  <c r="P136" i="3"/>
  <c r="G137" i="3"/>
  <c r="O137" i="3"/>
  <c r="F138" i="3"/>
  <c r="N138" i="3"/>
  <c r="E139" i="3"/>
  <c r="M139" i="3"/>
  <c r="D140" i="3"/>
  <c r="L140" i="3"/>
  <c r="C141" i="3"/>
  <c r="K141" i="3"/>
  <c r="J142" i="3"/>
  <c r="R142" i="3"/>
  <c r="I143" i="3"/>
  <c r="Q143" i="3"/>
  <c r="H144" i="3"/>
  <c r="P144" i="3"/>
  <c r="G145" i="3"/>
  <c r="O145" i="3"/>
  <c r="F146" i="3"/>
  <c r="N146" i="3"/>
  <c r="E147" i="3"/>
  <c r="M147" i="3"/>
  <c r="D148" i="3"/>
  <c r="L148" i="3"/>
  <c r="C149" i="3"/>
  <c r="K149" i="3"/>
  <c r="J150" i="3"/>
  <c r="R150" i="3"/>
  <c r="I151" i="3"/>
  <c r="Q151" i="3"/>
  <c r="H152" i="3"/>
  <c r="P152" i="3"/>
  <c r="H153" i="3"/>
  <c r="R153" i="3"/>
  <c r="J154" i="3"/>
  <c r="K155" i="3"/>
  <c r="E156" i="3"/>
  <c r="P156" i="3"/>
  <c r="I157" i="3"/>
  <c r="C158" i="3"/>
  <c r="N158" i="3"/>
  <c r="J159" i="3"/>
  <c r="F160" i="3"/>
  <c r="N161" i="3"/>
  <c r="J162" i="3"/>
  <c r="H163" i="3"/>
  <c r="G164" i="3"/>
  <c r="F165" i="3"/>
  <c r="E166" i="3"/>
  <c r="D167" i="3"/>
  <c r="C168" i="3"/>
  <c r="E170" i="3"/>
  <c r="I171" i="3"/>
  <c r="L101" i="3"/>
  <c r="C102" i="3"/>
  <c r="K102" i="3"/>
  <c r="J103" i="3"/>
  <c r="R103" i="3"/>
  <c r="I104" i="3"/>
  <c r="Q104" i="3"/>
  <c r="H105" i="3"/>
  <c r="P105" i="3"/>
  <c r="G106" i="3"/>
  <c r="O106" i="3"/>
  <c r="F107" i="3"/>
  <c r="N107" i="3"/>
  <c r="E108" i="3"/>
  <c r="M108" i="3"/>
  <c r="D109" i="3"/>
  <c r="L109" i="3"/>
  <c r="C110" i="3"/>
  <c r="K110" i="3"/>
  <c r="J111" i="3"/>
  <c r="R111" i="3"/>
  <c r="I112" i="3"/>
  <c r="Q112" i="3"/>
  <c r="H113" i="3"/>
  <c r="P113" i="3"/>
  <c r="G114" i="3"/>
  <c r="O114" i="3"/>
  <c r="F115" i="3"/>
  <c r="N115" i="3"/>
  <c r="E116" i="3"/>
  <c r="M116" i="3"/>
  <c r="D117" i="3"/>
  <c r="L117" i="3"/>
  <c r="C118" i="3"/>
  <c r="K118" i="3"/>
  <c r="J119" i="3"/>
  <c r="R119" i="3"/>
  <c r="I120" i="3"/>
  <c r="Q120" i="3"/>
  <c r="H121" i="3"/>
  <c r="P121" i="3"/>
  <c r="G122" i="3"/>
  <c r="O122" i="3"/>
  <c r="F123" i="3"/>
  <c r="N123" i="3"/>
  <c r="E124" i="3"/>
  <c r="M124" i="3"/>
  <c r="D125" i="3"/>
  <c r="L125" i="3"/>
  <c r="C126" i="3"/>
  <c r="K126" i="3"/>
  <c r="J127" i="3"/>
  <c r="R127" i="3"/>
  <c r="I128" i="3"/>
  <c r="Q128" i="3"/>
  <c r="H129" i="3"/>
  <c r="P129" i="3"/>
  <c r="G130" i="3"/>
  <c r="O130" i="3"/>
  <c r="F131" i="3"/>
  <c r="N131" i="3"/>
  <c r="E132" i="3"/>
  <c r="M132" i="3"/>
  <c r="D133" i="3"/>
  <c r="L133" i="3"/>
  <c r="C134" i="3"/>
  <c r="K134" i="3"/>
  <c r="J135" i="3"/>
  <c r="R135" i="3"/>
  <c r="I136" i="3"/>
  <c r="Q136" i="3"/>
  <c r="H137" i="3"/>
  <c r="P137" i="3"/>
  <c r="G138" i="3"/>
  <c r="O138" i="3"/>
  <c r="F139" i="3"/>
  <c r="N139" i="3"/>
  <c r="E140" i="3"/>
  <c r="M140" i="3"/>
  <c r="D141" i="3"/>
  <c r="L141" i="3"/>
  <c r="C142" i="3"/>
  <c r="K142" i="3"/>
  <c r="J143" i="3"/>
  <c r="R143" i="3"/>
  <c r="I144" i="3"/>
  <c r="Q144" i="3"/>
  <c r="H145" i="3"/>
  <c r="P145" i="3"/>
  <c r="G146" i="3"/>
  <c r="O146" i="3"/>
  <c r="F147" i="3"/>
  <c r="N147" i="3"/>
  <c r="E148" i="3"/>
  <c r="M148" i="3"/>
  <c r="D149" i="3"/>
  <c r="L149" i="3"/>
  <c r="C150" i="3"/>
  <c r="K150" i="3"/>
  <c r="J151" i="3"/>
  <c r="R151" i="3"/>
  <c r="I152" i="3"/>
  <c r="Q152" i="3"/>
  <c r="J153" i="3"/>
  <c r="K154" i="3"/>
  <c r="C155" i="3"/>
  <c r="L155" i="3"/>
  <c r="G156" i="3"/>
  <c r="Q156" i="3"/>
  <c r="J157" i="3"/>
  <c r="E158" i="3"/>
  <c r="P158" i="3"/>
  <c r="L159" i="3"/>
  <c r="G160" i="3"/>
  <c r="C161" i="3"/>
  <c r="P161" i="3"/>
  <c r="L162" i="3"/>
  <c r="I163" i="3"/>
  <c r="H164" i="3"/>
  <c r="G165" i="3"/>
  <c r="F166" i="3"/>
  <c r="E167" i="3"/>
  <c r="D168" i="3"/>
  <c r="C169" i="3"/>
  <c r="G170" i="3"/>
  <c r="L171" i="3"/>
  <c r="D173" i="3"/>
  <c r="J175" i="3"/>
  <c r="G131" i="3"/>
  <c r="O131" i="3"/>
  <c r="F132" i="3"/>
  <c r="N132" i="3"/>
  <c r="E133" i="3"/>
  <c r="M133" i="3"/>
  <c r="D134" i="3"/>
  <c r="L134" i="3"/>
  <c r="C135" i="3"/>
  <c r="K135" i="3"/>
  <c r="J136" i="3"/>
  <c r="R136" i="3"/>
  <c r="I137" i="3"/>
  <c r="Q137" i="3"/>
  <c r="H138" i="3"/>
  <c r="P138" i="3"/>
  <c r="G139" i="3"/>
  <c r="O139" i="3"/>
  <c r="F140" i="3"/>
  <c r="N140" i="3"/>
  <c r="E141" i="3"/>
  <c r="M141" i="3"/>
  <c r="D142" i="3"/>
  <c r="L142" i="3"/>
  <c r="C143" i="3"/>
  <c r="K143" i="3"/>
  <c r="J144" i="3"/>
  <c r="R144" i="3"/>
  <c r="I145" i="3"/>
  <c r="Q145" i="3"/>
  <c r="H146" i="3"/>
  <c r="P146" i="3"/>
  <c r="G147" i="3"/>
  <c r="O147" i="3"/>
  <c r="F148" i="3"/>
  <c r="N148" i="3"/>
  <c r="E149" i="3"/>
  <c r="M149" i="3"/>
  <c r="D150" i="3"/>
  <c r="L150" i="3"/>
  <c r="C151" i="3"/>
  <c r="K151" i="3"/>
  <c r="J152" i="3"/>
  <c r="K153" i="3"/>
  <c r="C154" i="3"/>
  <c r="L154" i="3"/>
  <c r="D155" i="3"/>
  <c r="N155" i="3"/>
  <c r="H156" i="3"/>
  <c r="R156" i="3"/>
  <c r="L157" i="3"/>
  <c r="F158" i="3"/>
  <c r="Q158" i="3"/>
  <c r="M159" i="3"/>
  <c r="I160" i="3"/>
  <c r="E161" i="3"/>
  <c r="R161" i="3"/>
  <c r="M162" i="3"/>
  <c r="L163" i="3"/>
  <c r="K164" i="3"/>
  <c r="J165" i="3"/>
  <c r="I166" i="3"/>
  <c r="H167" i="3"/>
  <c r="G168" i="3"/>
  <c r="F169" i="3"/>
  <c r="J170" i="3"/>
  <c r="N171" i="3"/>
  <c r="J173" i="3"/>
  <c r="R175" i="3"/>
  <c r="E94" i="3"/>
  <c r="M94" i="3"/>
  <c r="D95" i="3"/>
  <c r="L95" i="3"/>
  <c r="C96" i="3"/>
  <c r="K96" i="3"/>
  <c r="J97" i="3"/>
  <c r="R97" i="3"/>
  <c r="I98" i="3"/>
  <c r="Q98" i="3"/>
  <c r="H99" i="3"/>
  <c r="P99" i="3"/>
  <c r="G100" i="3"/>
  <c r="O100" i="3"/>
  <c r="F101" i="3"/>
  <c r="N101" i="3"/>
  <c r="E102" i="3"/>
  <c r="M102" i="3"/>
  <c r="D103" i="3"/>
  <c r="L103" i="3"/>
  <c r="C104" i="3"/>
  <c r="K104" i="3"/>
  <c r="J105" i="3"/>
  <c r="R105" i="3"/>
  <c r="I106" i="3"/>
  <c r="Q106" i="3"/>
  <c r="H107" i="3"/>
  <c r="P107" i="3"/>
  <c r="G108" i="3"/>
  <c r="O108" i="3"/>
  <c r="F109" i="3"/>
  <c r="N109" i="3"/>
  <c r="E110" i="3"/>
  <c r="M110" i="3"/>
  <c r="D111" i="3"/>
  <c r="L111" i="3"/>
  <c r="C112" i="3"/>
  <c r="K112" i="3"/>
  <c r="J113" i="3"/>
  <c r="R113" i="3"/>
  <c r="I114" i="3"/>
  <c r="Q114" i="3"/>
  <c r="H115" i="3"/>
  <c r="P115" i="3"/>
  <c r="G116" i="3"/>
  <c r="O116" i="3"/>
  <c r="F117" i="3"/>
  <c r="N117" i="3"/>
  <c r="E118" i="3"/>
  <c r="M118" i="3"/>
  <c r="D119" i="3"/>
  <c r="L119" i="3"/>
  <c r="C120" i="3"/>
  <c r="K120" i="3"/>
  <c r="J121" i="3"/>
  <c r="R121" i="3"/>
  <c r="I122" i="3"/>
  <c r="Q122" i="3"/>
  <c r="H123" i="3"/>
  <c r="P123" i="3"/>
  <c r="G124" i="3"/>
  <c r="O124" i="3"/>
  <c r="F125" i="3"/>
  <c r="N125" i="3"/>
  <c r="E126" i="3"/>
  <c r="M126" i="3"/>
  <c r="D127" i="3"/>
  <c r="L127" i="3"/>
  <c r="C128" i="3"/>
  <c r="K128" i="3"/>
  <c r="J129" i="3"/>
  <c r="R129" i="3"/>
  <c r="I130" i="3"/>
  <c r="Q130" i="3"/>
  <c r="H131" i="3"/>
  <c r="P131" i="3"/>
  <c r="G132" i="3"/>
  <c r="O132" i="3"/>
  <c r="F133" i="3"/>
  <c r="N133" i="3"/>
  <c r="E134" i="3"/>
  <c r="M134" i="3"/>
  <c r="D135" i="3"/>
  <c r="L135" i="3"/>
  <c r="C136" i="3"/>
  <c r="K136" i="3"/>
  <c r="J137" i="3"/>
  <c r="R137" i="3"/>
  <c r="I138" i="3"/>
  <c r="Q138" i="3"/>
  <c r="H139" i="3"/>
  <c r="P139" i="3"/>
  <c r="G140" i="3"/>
  <c r="O140" i="3"/>
  <c r="F141" i="3"/>
  <c r="N141" i="3"/>
  <c r="E142" i="3"/>
  <c r="M142" i="3"/>
  <c r="D143" i="3"/>
  <c r="L143" i="3"/>
  <c r="C144" i="3"/>
  <c r="K144" i="3"/>
  <c r="J145" i="3"/>
  <c r="R145" i="3"/>
  <c r="I146" i="3"/>
  <c r="Q146" i="3"/>
  <c r="H147" i="3"/>
  <c r="P147" i="3"/>
  <c r="G148" i="3"/>
  <c r="O148" i="3"/>
  <c r="F149" i="3"/>
  <c r="N149" i="3"/>
  <c r="E150" i="3"/>
  <c r="M150" i="3"/>
  <c r="D151" i="3"/>
  <c r="L151" i="3"/>
  <c r="C152" i="3"/>
  <c r="K152" i="3"/>
  <c r="C153" i="3"/>
  <c r="L153" i="3"/>
  <c r="D154" i="3"/>
  <c r="M154" i="3"/>
  <c r="E155" i="3"/>
  <c r="P155" i="3"/>
  <c r="I156" i="3"/>
  <c r="N157" i="3"/>
  <c r="G158" i="3"/>
  <c r="O159" i="3"/>
  <c r="K160" i="3"/>
  <c r="F161" i="3"/>
  <c r="O162" i="3"/>
  <c r="N163" i="3"/>
  <c r="M164" i="3"/>
  <c r="L165" i="3"/>
  <c r="K166" i="3"/>
  <c r="J167" i="3"/>
  <c r="I168" i="3"/>
  <c r="H169" i="3"/>
  <c r="M170" i="3"/>
  <c r="Q171" i="3"/>
  <c r="L173" i="3"/>
  <c r="I176" i="3"/>
  <c r="N78" i="3"/>
  <c r="E79" i="3"/>
  <c r="M79" i="3"/>
  <c r="D80" i="3"/>
  <c r="L80" i="3"/>
  <c r="C81" i="3"/>
  <c r="K81" i="3"/>
  <c r="J82" i="3"/>
  <c r="R82" i="3"/>
  <c r="I83" i="3"/>
  <c r="Q83" i="3"/>
  <c r="H84" i="3"/>
  <c r="P84" i="3"/>
  <c r="G85" i="3"/>
  <c r="O85" i="3"/>
  <c r="F86" i="3"/>
  <c r="N86" i="3"/>
  <c r="E87" i="3"/>
  <c r="M87" i="3"/>
  <c r="D88" i="3"/>
  <c r="L88" i="3"/>
  <c r="C89" i="3"/>
  <c r="K89" i="3"/>
  <c r="J90" i="3"/>
  <c r="R90" i="3"/>
  <c r="I91" i="3"/>
  <c r="Q91" i="3"/>
  <c r="H92" i="3"/>
  <c r="P92" i="3"/>
  <c r="G93" i="3"/>
  <c r="O93" i="3"/>
  <c r="F94" i="3"/>
  <c r="N94" i="3"/>
  <c r="E95" i="3"/>
  <c r="M95" i="3"/>
  <c r="D96" i="3"/>
  <c r="L96" i="3"/>
  <c r="C97" i="3"/>
  <c r="K97" i="3"/>
  <c r="J98" i="3"/>
  <c r="R98" i="3"/>
  <c r="I99" i="3"/>
  <c r="Q99" i="3"/>
  <c r="H100" i="3"/>
  <c r="P100" i="3"/>
  <c r="G101" i="3"/>
  <c r="O101" i="3"/>
  <c r="F102" i="3"/>
  <c r="N102" i="3"/>
  <c r="E103" i="3"/>
  <c r="M103" i="3"/>
  <c r="D104" i="3"/>
  <c r="L104" i="3"/>
  <c r="C105" i="3"/>
  <c r="K105" i="3"/>
  <c r="J106" i="3"/>
  <c r="R106" i="3"/>
  <c r="I107" i="3"/>
  <c r="Q107" i="3"/>
  <c r="H108" i="3"/>
  <c r="P108" i="3"/>
  <c r="G109" i="3"/>
  <c r="O109" i="3"/>
  <c r="F110" i="3"/>
  <c r="N110" i="3"/>
  <c r="E111" i="3"/>
  <c r="M111" i="3"/>
  <c r="D112" i="3"/>
  <c r="L112" i="3"/>
  <c r="C113" i="3"/>
  <c r="K113" i="3"/>
  <c r="J114" i="3"/>
  <c r="R114" i="3"/>
  <c r="I115" i="3"/>
  <c r="Q115" i="3"/>
  <c r="H116" i="3"/>
  <c r="P116" i="3"/>
  <c r="G117" i="3"/>
  <c r="O117" i="3"/>
  <c r="F118" i="3"/>
  <c r="N118" i="3"/>
  <c r="E119" i="3"/>
  <c r="M119" i="3"/>
  <c r="D120" i="3"/>
  <c r="L120" i="3"/>
  <c r="C121" i="3"/>
  <c r="K121" i="3"/>
  <c r="J122" i="3"/>
  <c r="R122" i="3"/>
  <c r="I123" i="3"/>
  <c r="Q123" i="3"/>
  <c r="H124" i="3"/>
  <c r="P124" i="3"/>
  <c r="G125" i="3"/>
  <c r="O125" i="3"/>
  <c r="F126" i="3"/>
  <c r="N126" i="3"/>
  <c r="E127" i="3"/>
  <c r="M127" i="3"/>
  <c r="D128" i="3"/>
  <c r="L128" i="3"/>
  <c r="C129" i="3"/>
  <c r="K129" i="3"/>
  <c r="J130" i="3"/>
  <c r="R130" i="3"/>
  <c r="I131" i="3"/>
  <c r="Q131" i="3"/>
  <c r="H132" i="3"/>
  <c r="P132" i="3"/>
  <c r="G133" i="3"/>
  <c r="O133" i="3"/>
  <c r="F134" i="3"/>
  <c r="N134" i="3"/>
  <c r="E135" i="3"/>
  <c r="M135" i="3"/>
  <c r="D136" i="3"/>
  <c r="L136" i="3"/>
  <c r="C137" i="3"/>
  <c r="K137" i="3"/>
  <c r="J138" i="3"/>
  <c r="R138" i="3"/>
  <c r="I139" i="3"/>
  <c r="Q139" i="3"/>
  <c r="H140" i="3"/>
  <c r="P140" i="3"/>
  <c r="G141" i="3"/>
  <c r="O141" i="3"/>
  <c r="F142" i="3"/>
  <c r="N142" i="3"/>
  <c r="E143" i="3"/>
  <c r="M143" i="3"/>
  <c r="D144" i="3"/>
  <c r="L144" i="3"/>
  <c r="C145" i="3"/>
  <c r="K145" i="3"/>
  <c r="J146" i="3"/>
  <c r="R146" i="3"/>
  <c r="I147" i="3"/>
  <c r="Q147" i="3"/>
  <c r="H148" i="3"/>
  <c r="P148" i="3"/>
  <c r="G149" i="3"/>
  <c r="O149" i="3"/>
  <c r="F150" i="3"/>
  <c r="N150" i="3"/>
  <c r="E151" i="3"/>
  <c r="M151" i="3"/>
  <c r="D152" i="3"/>
  <c r="L152" i="3"/>
  <c r="D153" i="3"/>
  <c r="M153" i="3"/>
  <c r="E154" i="3"/>
  <c r="N154" i="3"/>
  <c r="F155" i="3"/>
  <c r="Q155" i="3"/>
  <c r="J156" i="3"/>
  <c r="D157" i="3"/>
  <c r="O157" i="3"/>
  <c r="H158" i="3"/>
  <c r="D159" i="3"/>
  <c r="P159" i="3"/>
  <c r="L160" i="3"/>
  <c r="H161" i="3"/>
  <c r="D162" i="3"/>
  <c r="Q162" i="3"/>
  <c r="P163" i="3"/>
  <c r="O164" i="3"/>
  <c r="N165" i="3"/>
  <c r="M166" i="3"/>
  <c r="L167" i="3"/>
  <c r="K168" i="3"/>
  <c r="K169" i="3"/>
  <c r="O170" i="3"/>
  <c r="C172" i="3"/>
  <c r="R173" i="3"/>
  <c r="Q176" i="3"/>
  <c r="F111" i="3"/>
  <c r="N111" i="3"/>
  <c r="E112" i="3"/>
  <c r="M112" i="3"/>
  <c r="D113" i="3"/>
  <c r="L113" i="3"/>
  <c r="C114" i="3"/>
  <c r="K114" i="3"/>
  <c r="J115" i="3"/>
  <c r="R115" i="3"/>
  <c r="I116" i="3"/>
  <c r="Q116" i="3"/>
  <c r="H117" i="3"/>
  <c r="P117" i="3"/>
  <c r="G118" i="3"/>
  <c r="O118" i="3"/>
  <c r="F119" i="3"/>
  <c r="N119" i="3"/>
  <c r="E120" i="3"/>
  <c r="M120" i="3"/>
  <c r="D121" i="3"/>
  <c r="L121" i="3"/>
  <c r="C122" i="3"/>
  <c r="K122" i="3"/>
  <c r="J123" i="3"/>
  <c r="R123" i="3"/>
  <c r="I124" i="3"/>
  <c r="Q124" i="3"/>
  <c r="H125" i="3"/>
  <c r="P125" i="3"/>
  <c r="G126" i="3"/>
  <c r="O126" i="3"/>
  <c r="F127" i="3"/>
  <c r="N127" i="3"/>
  <c r="E128" i="3"/>
  <c r="M128" i="3"/>
  <c r="D129" i="3"/>
  <c r="L129" i="3"/>
  <c r="C130" i="3"/>
  <c r="K130" i="3"/>
  <c r="J131" i="3"/>
  <c r="R131" i="3"/>
  <c r="I132" i="3"/>
  <c r="Q132" i="3"/>
  <c r="H133" i="3"/>
  <c r="P133" i="3"/>
  <c r="G134" i="3"/>
  <c r="O134" i="3"/>
  <c r="F135" i="3"/>
  <c r="N135" i="3"/>
  <c r="E136" i="3"/>
  <c r="M136" i="3"/>
  <c r="D137" i="3"/>
  <c r="L137" i="3"/>
  <c r="C138" i="3"/>
  <c r="K138" i="3"/>
  <c r="J139" i="3"/>
  <c r="R139" i="3"/>
  <c r="I140" i="3"/>
  <c r="Q140" i="3"/>
  <c r="H141" i="3"/>
  <c r="P141" i="3"/>
  <c r="G142" i="3"/>
  <c r="O142" i="3"/>
  <c r="F143" i="3"/>
  <c r="N143" i="3"/>
  <c r="E144" i="3"/>
  <c r="M144" i="3"/>
  <c r="D145" i="3"/>
  <c r="L145" i="3"/>
  <c r="C146" i="3"/>
  <c r="K146" i="3"/>
  <c r="J147" i="3"/>
  <c r="R147" i="3"/>
  <c r="I148" i="3"/>
  <c r="Q148" i="3"/>
  <c r="H149" i="3"/>
  <c r="P149" i="3"/>
  <c r="G150" i="3"/>
  <c r="O150" i="3"/>
  <c r="F151" i="3"/>
  <c r="N151" i="3"/>
  <c r="E152" i="3"/>
  <c r="M152" i="3"/>
  <c r="E153" i="3"/>
  <c r="N153" i="3"/>
  <c r="F154" i="3"/>
  <c r="O154" i="3"/>
  <c r="H155" i="3"/>
  <c r="R155" i="3"/>
  <c r="K156" i="3"/>
  <c r="F157" i="3"/>
  <c r="P157" i="3"/>
  <c r="I158" i="3"/>
  <c r="E159" i="3"/>
  <c r="R159" i="3"/>
  <c r="N160" i="3"/>
  <c r="J161" i="3"/>
  <c r="E162" i="3"/>
  <c r="R162" i="3"/>
  <c r="Q163" i="3"/>
  <c r="P164" i="3"/>
  <c r="O165" i="3"/>
  <c r="N166" i="3"/>
  <c r="M167" i="3"/>
  <c r="L168" i="3"/>
  <c r="N169" i="3"/>
  <c r="R170" i="3"/>
  <c r="E172" i="3"/>
  <c r="C174" i="3"/>
  <c r="H177" i="3"/>
  <c r="P110" i="3"/>
  <c r="G111" i="3"/>
  <c r="O111" i="3"/>
  <c r="F112" i="3"/>
  <c r="N112" i="3"/>
  <c r="E113" i="3"/>
  <c r="M113" i="3"/>
  <c r="D114" i="3"/>
  <c r="L114" i="3"/>
  <c r="C115" i="3"/>
  <c r="K115" i="3"/>
  <c r="J116" i="3"/>
  <c r="R116" i="3"/>
  <c r="I117" i="3"/>
  <c r="Q117" i="3"/>
  <c r="H118" i="3"/>
  <c r="P118" i="3"/>
  <c r="G119" i="3"/>
  <c r="O119" i="3"/>
  <c r="F120" i="3"/>
  <c r="N120" i="3"/>
  <c r="E121" i="3"/>
  <c r="M121" i="3"/>
  <c r="D122" i="3"/>
  <c r="L122" i="3"/>
  <c r="C123" i="3"/>
  <c r="K123" i="3"/>
  <c r="J124" i="3"/>
  <c r="R124" i="3"/>
  <c r="I125" i="3"/>
  <c r="Q125" i="3"/>
  <c r="H126" i="3"/>
  <c r="P126" i="3"/>
  <c r="G127" i="3"/>
  <c r="O127" i="3"/>
  <c r="F128" i="3"/>
  <c r="N128" i="3"/>
  <c r="E129" i="3"/>
  <c r="M129" i="3"/>
  <c r="D130" i="3"/>
  <c r="L130" i="3"/>
  <c r="C131" i="3"/>
  <c r="K131" i="3"/>
  <c r="J132" i="3"/>
  <c r="R132" i="3"/>
  <c r="I133" i="3"/>
  <c r="Q133" i="3"/>
  <c r="H134" i="3"/>
  <c r="P134" i="3"/>
  <c r="G135" i="3"/>
  <c r="O135" i="3"/>
  <c r="F136" i="3"/>
  <c r="N136" i="3"/>
  <c r="E137" i="3"/>
  <c r="M137" i="3"/>
  <c r="D138" i="3"/>
  <c r="L138" i="3"/>
  <c r="C139" i="3"/>
  <c r="K139" i="3"/>
  <c r="J140" i="3"/>
  <c r="R140" i="3"/>
  <c r="I141" i="3"/>
  <c r="Q141" i="3"/>
  <c r="H142" i="3"/>
  <c r="P142" i="3"/>
  <c r="G143" i="3"/>
  <c r="O143" i="3"/>
  <c r="F144" i="3"/>
  <c r="N144" i="3"/>
  <c r="E145" i="3"/>
  <c r="M145" i="3"/>
  <c r="D146" i="3"/>
  <c r="L146" i="3"/>
  <c r="C147" i="3"/>
  <c r="K147" i="3"/>
  <c r="J148" i="3"/>
  <c r="R148" i="3"/>
  <c r="I149" i="3"/>
  <c r="Q149" i="3"/>
  <c r="H150" i="3"/>
  <c r="P150" i="3"/>
  <c r="G151" i="3"/>
  <c r="O151" i="3"/>
  <c r="F152" i="3"/>
  <c r="N152" i="3"/>
  <c r="F153" i="3"/>
  <c r="O153" i="3"/>
  <c r="G154" i="3"/>
  <c r="Q154" i="3"/>
  <c r="I155" i="3"/>
  <c r="M156" i="3"/>
  <c r="G157" i="3"/>
  <c r="Q157" i="3"/>
  <c r="K158" i="3"/>
  <c r="G159" i="3"/>
  <c r="C160" i="3"/>
  <c r="O160" i="3"/>
  <c r="K161" i="3"/>
  <c r="G162" i="3"/>
  <c r="D163" i="3"/>
  <c r="C164" i="3"/>
  <c r="R165" i="3"/>
  <c r="Q166" i="3"/>
  <c r="P167" i="3"/>
  <c r="O168" i="3"/>
  <c r="P169" i="3"/>
  <c r="D171" i="3"/>
  <c r="K172" i="3"/>
  <c r="I174" i="3"/>
  <c r="P177" i="3"/>
  <c r="Q174" i="3"/>
  <c r="H175" i="3"/>
  <c r="P175" i="3"/>
  <c r="G176" i="3"/>
  <c r="O176" i="3"/>
  <c r="F177" i="3"/>
  <c r="N177" i="3"/>
  <c r="E178" i="3"/>
  <c r="M178" i="3"/>
  <c r="D179" i="3"/>
  <c r="L179" i="3"/>
  <c r="C180" i="3"/>
  <c r="K180" i="3"/>
  <c r="J181" i="3"/>
  <c r="R181" i="3"/>
  <c r="I182" i="3"/>
  <c r="Q182" i="3"/>
  <c r="H183" i="3"/>
  <c r="P183" i="3"/>
  <c r="G184" i="3"/>
  <c r="O184" i="3"/>
  <c r="F185" i="3"/>
  <c r="N185" i="3"/>
  <c r="E186" i="3"/>
  <c r="M186" i="3"/>
  <c r="D187" i="3"/>
  <c r="L187" i="3"/>
  <c r="C188" i="3"/>
  <c r="K188" i="3"/>
  <c r="J189" i="3"/>
  <c r="R189" i="3"/>
  <c r="I190" i="3"/>
  <c r="Q190" i="3"/>
  <c r="H191" i="3"/>
  <c r="P191" i="3"/>
  <c r="G192" i="3"/>
  <c r="O192" i="3"/>
  <c r="F193" i="3"/>
  <c r="N193" i="3"/>
  <c r="E194" i="3"/>
  <c r="M194" i="3"/>
  <c r="E195" i="3"/>
  <c r="N195" i="3"/>
  <c r="F196" i="3"/>
  <c r="O196" i="3"/>
  <c r="G197" i="3"/>
  <c r="P197" i="3"/>
  <c r="I198" i="3"/>
  <c r="R198" i="3"/>
  <c r="J199" i="3"/>
  <c r="D200" i="3"/>
  <c r="O200" i="3"/>
  <c r="H201" i="3"/>
  <c r="M202" i="3"/>
  <c r="F203" i="3"/>
  <c r="Q203" i="3"/>
  <c r="K204" i="3"/>
  <c r="D205" i="3"/>
  <c r="O205" i="3"/>
  <c r="I206" i="3"/>
  <c r="M207" i="3"/>
  <c r="G208" i="3"/>
  <c r="C209" i="3"/>
  <c r="F211" i="3"/>
  <c r="K212" i="3"/>
  <c r="O213" i="3"/>
  <c r="G216" i="3"/>
  <c r="K217" i="3"/>
  <c r="I219" i="3"/>
  <c r="G221" i="3"/>
  <c r="E223" i="3"/>
  <c r="K225" i="3"/>
  <c r="G229" i="3"/>
  <c r="C233" i="3"/>
  <c r="M155" i="3"/>
  <c r="D156" i="3"/>
  <c r="L156" i="3"/>
  <c r="C157" i="3"/>
  <c r="K157" i="3"/>
  <c r="J158" i="3"/>
  <c r="R158" i="3"/>
  <c r="I159" i="3"/>
  <c r="Q159" i="3"/>
  <c r="H160" i="3"/>
  <c r="P160" i="3"/>
  <c r="G161" i="3"/>
  <c r="O161" i="3"/>
  <c r="F162" i="3"/>
  <c r="N162" i="3"/>
  <c r="E163" i="3"/>
  <c r="M163" i="3"/>
  <c r="D164" i="3"/>
  <c r="L164" i="3"/>
  <c r="C165" i="3"/>
  <c r="K165" i="3"/>
  <c r="J166" i="3"/>
  <c r="R166" i="3"/>
  <c r="I167" i="3"/>
  <c r="Q167" i="3"/>
  <c r="H168" i="3"/>
  <c r="P168" i="3"/>
  <c r="G169" i="3"/>
  <c r="O169" i="3"/>
  <c r="F170" i="3"/>
  <c r="N170" i="3"/>
  <c r="E171" i="3"/>
  <c r="M171" i="3"/>
  <c r="D172" i="3"/>
  <c r="L172" i="3"/>
  <c r="C173" i="3"/>
  <c r="K173" i="3"/>
  <c r="J174" i="3"/>
  <c r="R174" i="3"/>
  <c r="I175" i="3"/>
  <c r="Q175" i="3"/>
  <c r="H176" i="3"/>
  <c r="P176" i="3"/>
  <c r="G177" i="3"/>
  <c r="O177" i="3"/>
  <c r="F178" i="3"/>
  <c r="N178" i="3"/>
  <c r="E179" i="3"/>
  <c r="M179" i="3"/>
  <c r="D180" i="3"/>
  <c r="L180" i="3"/>
  <c r="C181" i="3"/>
  <c r="K181" i="3"/>
  <c r="J182" i="3"/>
  <c r="R182" i="3"/>
  <c r="I183" i="3"/>
  <c r="Q183" i="3"/>
  <c r="H184" i="3"/>
  <c r="P184" i="3"/>
  <c r="G185" i="3"/>
  <c r="O185" i="3"/>
  <c r="F186" i="3"/>
  <c r="N186" i="3"/>
  <c r="E187" i="3"/>
  <c r="M187" i="3"/>
  <c r="D188" i="3"/>
  <c r="L188" i="3"/>
  <c r="C189" i="3"/>
  <c r="K189" i="3"/>
  <c r="J190" i="3"/>
  <c r="R190" i="3"/>
  <c r="I191" i="3"/>
  <c r="Q191" i="3"/>
  <c r="H192" i="3"/>
  <c r="P192" i="3"/>
  <c r="G193" i="3"/>
  <c r="O193" i="3"/>
  <c r="F194" i="3"/>
  <c r="N194" i="3"/>
  <c r="F195" i="3"/>
  <c r="O195" i="3"/>
  <c r="G196" i="3"/>
  <c r="P196" i="3"/>
  <c r="H197" i="3"/>
  <c r="R197" i="3"/>
  <c r="J198" i="3"/>
  <c r="K199" i="3"/>
  <c r="E200" i="3"/>
  <c r="P200" i="3"/>
  <c r="I201" i="3"/>
  <c r="C202" i="3"/>
  <c r="N202" i="3"/>
  <c r="G203" i="3"/>
  <c r="R203" i="3"/>
  <c r="L204" i="3"/>
  <c r="E205" i="3"/>
  <c r="P205" i="3"/>
  <c r="J206" i="3"/>
  <c r="C207" i="3"/>
  <c r="N207" i="3"/>
  <c r="H208" i="3"/>
  <c r="D209" i="3"/>
  <c r="E210" i="3"/>
  <c r="I211" i="3"/>
  <c r="M212" i="3"/>
  <c r="R213" i="3"/>
  <c r="E215" i="3"/>
  <c r="I216" i="3"/>
  <c r="N217" i="3"/>
  <c r="L219" i="3"/>
  <c r="J221" i="3"/>
  <c r="H223" i="3"/>
  <c r="O229" i="3"/>
  <c r="K233" i="3"/>
  <c r="G178" i="3"/>
  <c r="O178" i="3"/>
  <c r="F179" i="3"/>
  <c r="N179" i="3"/>
  <c r="E180" i="3"/>
  <c r="M180" i="3"/>
  <c r="D181" i="3"/>
  <c r="L181" i="3"/>
  <c r="C182" i="3"/>
  <c r="K182" i="3"/>
  <c r="J183" i="3"/>
  <c r="R183" i="3"/>
  <c r="I184" i="3"/>
  <c r="Q184" i="3"/>
  <c r="H185" i="3"/>
  <c r="P185" i="3"/>
  <c r="G186" i="3"/>
  <c r="O186" i="3"/>
  <c r="F187" i="3"/>
  <c r="N187" i="3"/>
  <c r="E188" i="3"/>
  <c r="M188" i="3"/>
  <c r="D189" i="3"/>
  <c r="L189" i="3"/>
  <c r="C190" i="3"/>
  <c r="K190" i="3"/>
  <c r="J191" i="3"/>
  <c r="R191" i="3"/>
  <c r="I192" i="3"/>
  <c r="Q192" i="3"/>
  <c r="H193" i="3"/>
  <c r="P193" i="3"/>
  <c r="G194" i="3"/>
  <c r="O194" i="3"/>
  <c r="G195" i="3"/>
  <c r="P195" i="3"/>
  <c r="H196" i="3"/>
  <c r="Q196" i="3"/>
  <c r="J197" i="3"/>
  <c r="K198" i="3"/>
  <c r="C199" i="3"/>
  <c r="M199" i="3"/>
  <c r="G200" i="3"/>
  <c r="Q200" i="3"/>
  <c r="K201" i="3"/>
  <c r="E202" i="3"/>
  <c r="O202" i="3"/>
  <c r="I203" i="3"/>
  <c r="C204" i="3"/>
  <c r="M204" i="3"/>
  <c r="G205" i="3"/>
  <c r="R205" i="3"/>
  <c r="K206" i="3"/>
  <c r="E207" i="3"/>
  <c r="P207" i="3"/>
  <c r="I208" i="3"/>
  <c r="F209" i="3"/>
  <c r="G210" i="3"/>
  <c r="L211" i="3"/>
  <c r="P212" i="3"/>
  <c r="C214" i="3"/>
  <c r="H215" i="3"/>
  <c r="L216" i="3"/>
  <c r="Q219" i="3"/>
  <c r="O221" i="3"/>
  <c r="M223" i="3"/>
  <c r="J226" i="3"/>
  <c r="F230" i="3"/>
  <c r="R152" i="3"/>
  <c r="I153" i="3"/>
  <c r="Q153" i="3"/>
  <c r="H154" i="3"/>
  <c r="P154" i="3"/>
  <c r="G155" i="3"/>
  <c r="O155" i="3"/>
  <c r="F156" i="3"/>
  <c r="N156" i="3"/>
  <c r="E157" i="3"/>
  <c r="M157" i="3"/>
  <c r="D158" i="3"/>
  <c r="L158" i="3"/>
  <c r="C159" i="3"/>
  <c r="K159" i="3"/>
  <c r="J160" i="3"/>
  <c r="R160" i="3"/>
  <c r="I161" i="3"/>
  <c r="Q161" i="3"/>
  <c r="H162" i="3"/>
  <c r="P162" i="3"/>
  <c r="G163" i="3"/>
  <c r="O163" i="3"/>
  <c r="F164" i="3"/>
  <c r="N164" i="3"/>
  <c r="E165" i="3"/>
  <c r="M165" i="3"/>
  <c r="D166" i="3"/>
  <c r="L166" i="3"/>
  <c r="C167" i="3"/>
  <c r="K167" i="3"/>
  <c r="J168" i="3"/>
  <c r="R168" i="3"/>
  <c r="I169" i="3"/>
  <c r="Q169" i="3"/>
  <c r="H170" i="3"/>
  <c r="P170" i="3"/>
  <c r="G171" i="3"/>
  <c r="O171" i="3"/>
  <c r="F172" i="3"/>
  <c r="N172" i="3"/>
  <c r="E173" i="3"/>
  <c r="M173" i="3"/>
  <c r="D174" i="3"/>
  <c r="L174" i="3"/>
  <c r="C175" i="3"/>
  <c r="K175" i="3"/>
  <c r="J176" i="3"/>
  <c r="R176" i="3"/>
  <c r="I177" i="3"/>
  <c r="Q177" i="3"/>
  <c r="H178" i="3"/>
  <c r="P178" i="3"/>
  <c r="G179" i="3"/>
  <c r="O179" i="3"/>
  <c r="F180" i="3"/>
  <c r="N180" i="3"/>
  <c r="E181" i="3"/>
  <c r="M181" i="3"/>
  <c r="D182" i="3"/>
  <c r="L182" i="3"/>
  <c r="C183" i="3"/>
  <c r="K183" i="3"/>
  <c r="J184" i="3"/>
  <c r="R184" i="3"/>
  <c r="I185" i="3"/>
  <c r="Q185" i="3"/>
  <c r="H186" i="3"/>
  <c r="P186" i="3"/>
  <c r="G187" i="3"/>
  <c r="O187" i="3"/>
  <c r="F188" i="3"/>
  <c r="N188" i="3"/>
  <c r="E189" i="3"/>
  <c r="M189" i="3"/>
  <c r="D190" i="3"/>
  <c r="L190" i="3"/>
  <c r="C191" i="3"/>
  <c r="K191" i="3"/>
  <c r="J192" i="3"/>
  <c r="R192" i="3"/>
  <c r="I193" i="3"/>
  <c r="Q193" i="3"/>
  <c r="H194" i="3"/>
  <c r="P194" i="3"/>
  <c r="H195" i="3"/>
  <c r="Q195" i="3"/>
  <c r="I196" i="3"/>
  <c r="K197" i="3"/>
  <c r="C198" i="3"/>
  <c r="L198" i="3"/>
  <c r="D199" i="3"/>
  <c r="N199" i="3"/>
  <c r="H200" i="3"/>
  <c r="R200" i="3"/>
  <c r="L201" i="3"/>
  <c r="F202" i="3"/>
  <c r="P202" i="3"/>
  <c r="J203" i="3"/>
  <c r="D204" i="3"/>
  <c r="N204" i="3"/>
  <c r="H205" i="3"/>
  <c r="L206" i="3"/>
  <c r="F207" i="3"/>
  <c r="Q207" i="3"/>
  <c r="L208" i="3"/>
  <c r="G209" i="3"/>
  <c r="J210" i="3"/>
  <c r="N211" i="3"/>
  <c r="F214" i="3"/>
  <c r="J215" i="3"/>
  <c r="O216" i="3"/>
  <c r="E218" i="3"/>
  <c r="C220" i="3"/>
  <c r="R221" i="3"/>
  <c r="P223" i="3"/>
  <c r="R226" i="3"/>
  <c r="N230" i="3"/>
  <c r="J234" i="3"/>
  <c r="J169" i="3"/>
  <c r="R169" i="3"/>
  <c r="I170" i="3"/>
  <c r="Q170" i="3"/>
  <c r="H171" i="3"/>
  <c r="P171" i="3"/>
  <c r="G172" i="3"/>
  <c r="O172" i="3"/>
  <c r="F173" i="3"/>
  <c r="N173" i="3"/>
  <c r="E174" i="3"/>
  <c r="M174" i="3"/>
  <c r="D175" i="3"/>
  <c r="L175" i="3"/>
  <c r="C176" i="3"/>
  <c r="K176" i="3"/>
  <c r="J177" i="3"/>
  <c r="R177" i="3"/>
  <c r="I178" i="3"/>
  <c r="Q178" i="3"/>
  <c r="H179" i="3"/>
  <c r="P179" i="3"/>
  <c r="G180" i="3"/>
  <c r="O180" i="3"/>
  <c r="F181" i="3"/>
  <c r="N181" i="3"/>
  <c r="E182" i="3"/>
  <c r="M182" i="3"/>
  <c r="D183" i="3"/>
  <c r="L183" i="3"/>
  <c r="C184" i="3"/>
  <c r="K184" i="3"/>
  <c r="J185" i="3"/>
  <c r="R185" i="3"/>
  <c r="I186" i="3"/>
  <c r="Q186" i="3"/>
  <c r="H187" i="3"/>
  <c r="P187" i="3"/>
  <c r="G188" i="3"/>
  <c r="O188" i="3"/>
  <c r="F189" i="3"/>
  <c r="N189" i="3"/>
  <c r="E190" i="3"/>
  <c r="M190" i="3"/>
  <c r="D191" i="3"/>
  <c r="L191" i="3"/>
  <c r="C192" i="3"/>
  <c r="K192" i="3"/>
  <c r="J193" i="3"/>
  <c r="R193" i="3"/>
  <c r="I194" i="3"/>
  <c r="Q194" i="3"/>
  <c r="I195" i="3"/>
  <c r="R195" i="3"/>
  <c r="K196" i="3"/>
  <c r="C197" i="3"/>
  <c r="L197" i="3"/>
  <c r="D198" i="3"/>
  <c r="M198" i="3"/>
  <c r="E199" i="3"/>
  <c r="P199" i="3"/>
  <c r="I200" i="3"/>
  <c r="C201" i="3"/>
  <c r="N201" i="3"/>
  <c r="G202" i="3"/>
  <c r="R202" i="3"/>
  <c r="L203" i="3"/>
  <c r="E204" i="3"/>
  <c r="P204" i="3"/>
  <c r="J205" i="3"/>
  <c r="C206" i="3"/>
  <c r="N206" i="3"/>
  <c r="H207" i="3"/>
  <c r="R207" i="3"/>
  <c r="M208" i="3"/>
  <c r="H209" i="3"/>
  <c r="M210" i="3"/>
  <c r="Q211" i="3"/>
  <c r="D213" i="3"/>
  <c r="I214" i="3"/>
  <c r="M215" i="3"/>
  <c r="Q216" i="3"/>
  <c r="J218" i="3"/>
  <c r="H220" i="3"/>
  <c r="F222" i="3"/>
  <c r="D224" i="3"/>
  <c r="I227" i="3"/>
  <c r="E231" i="3"/>
  <c r="R234" i="3"/>
  <c r="H172" i="3"/>
  <c r="P172" i="3"/>
  <c r="G173" i="3"/>
  <c r="O173" i="3"/>
  <c r="F174" i="3"/>
  <c r="N174" i="3"/>
  <c r="E175" i="3"/>
  <c r="M175" i="3"/>
  <c r="D176" i="3"/>
  <c r="L176" i="3"/>
  <c r="C177" i="3"/>
  <c r="K177" i="3"/>
  <c r="J178" i="3"/>
  <c r="R178" i="3"/>
  <c r="I179" i="3"/>
  <c r="Q179" i="3"/>
  <c r="H180" i="3"/>
  <c r="P180" i="3"/>
  <c r="G181" i="3"/>
  <c r="O181" i="3"/>
  <c r="F182" i="3"/>
  <c r="N182" i="3"/>
  <c r="E183" i="3"/>
  <c r="M183" i="3"/>
  <c r="D184" i="3"/>
  <c r="L184" i="3"/>
  <c r="C185" i="3"/>
  <c r="K185" i="3"/>
  <c r="J186" i="3"/>
  <c r="R186" i="3"/>
  <c r="I187" i="3"/>
  <c r="Q187" i="3"/>
  <c r="H188" i="3"/>
  <c r="P188" i="3"/>
  <c r="G189" i="3"/>
  <c r="O189" i="3"/>
  <c r="F190" i="3"/>
  <c r="N190" i="3"/>
  <c r="E191" i="3"/>
  <c r="M191" i="3"/>
  <c r="D192" i="3"/>
  <c r="L192" i="3"/>
  <c r="C193" i="3"/>
  <c r="K193" i="3"/>
  <c r="J194" i="3"/>
  <c r="R194" i="3"/>
  <c r="J195" i="3"/>
  <c r="C196" i="3"/>
  <c r="L196" i="3"/>
  <c r="D197" i="3"/>
  <c r="M197" i="3"/>
  <c r="E198" i="3"/>
  <c r="N198" i="3"/>
  <c r="F199" i="3"/>
  <c r="Q199" i="3"/>
  <c r="J200" i="3"/>
  <c r="D201" i="3"/>
  <c r="O201" i="3"/>
  <c r="H202" i="3"/>
  <c r="M203" i="3"/>
  <c r="F204" i="3"/>
  <c r="Q204" i="3"/>
  <c r="K205" i="3"/>
  <c r="D206" i="3"/>
  <c r="O206" i="3"/>
  <c r="I207" i="3"/>
  <c r="O208" i="3"/>
  <c r="K209" i="3"/>
  <c r="O210" i="3"/>
  <c r="C212" i="3"/>
  <c r="G213" i="3"/>
  <c r="K214" i="3"/>
  <c r="P215" i="3"/>
  <c r="C217" i="3"/>
  <c r="M218" i="3"/>
  <c r="K220" i="3"/>
  <c r="I222" i="3"/>
  <c r="G224" i="3"/>
  <c r="Q227" i="3"/>
  <c r="M231" i="3"/>
  <c r="I235" i="3"/>
  <c r="O158" i="3"/>
  <c r="F159" i="3"/>
  <c r="N159" i="3"/>
  <c r="E160" i="3"/>
  <c r="M160" i="3"/>
  <c r="D161" i="3"/>
  <c r="L161" i="3"/>
  <c r="C162" i="3"/>
  <c r="K162" i="3"/>
  <c r="J163" i="3"/>
  <c r="R163" i="3"/>
  <c r="I164" i="3"/>
  <c r="Q164" i="3"/>
  <c r="H165" i="3"/>
  <c r="P165" i="3"/>
  <c r="G166" i="3"/>
  <c r="O166" i="3"/>
  <c r="F167" i="3"/>
  <c r="N167" i="3"/>
  <c r="E168" i="3"/>
  <c r="M168" i="3"/>
  <c r="D169" i="3"/>
  <c r="L169" i="3"/>
  <c r="C170" i="3"/>
  <c r="K170" i="3"/>
  <c r="J171" i="3"/>
  <c r="R171" i="3"/>
  <c r="I172" i="3"/>
  <c r="Q172" i="3"/>
  <c r="H173" i="3"/>
  <c r="P173" i="3"/>
  <c r="G174" i="3"/>
  <c r="O174" i="3"/>
  <c r="F175" i="3"/>
  <c r="N175" i="3"/>
  <c r="E176" i="3"/>
  <c r="M176" i="3"/>
  <c r="D177" i="3"/>
  <c r="L177" i="3"/>
  <c r="C178" i="3"/>
  <c r="K178" i="3"/>
  <c r="J179" i="3"/>
  <c r="R179" i="3"/>
  <c r="I180" i="3"/>
  <c r="Q180" i="3"/>
  <c r="H181" i="3"/>
  <c r="P181" i="3"/>
  <c r="G182" i="3"/>
  <c r="O182" i="3"/>
  <c r="F183" i="3"/>
  <c r="N183" i="3"/>
  <c r="E184" i="3"/>
  <c r="M184" i="3"/>
  <c r="D185" i="3"/>
  <c r="L185" i="3"/>
  <c r="C186" i="3"/>
  <c r="K186" i="3"/>
  <c r="J187" i="3"/>
  <c r="R187" i="3"/>
  <c r="I188" i="3"/>
  <c r="Q188" i="3"/>
  <c r="H189" i="3"/>
  <c r="P189" i="3"/>
  <c r="G190" i="3"/>
  <c r="O190" i="3"/>
  <c r="F191" i="3"/>
  <c r="N191" i="3"/>
  <c r="E192" i="3"/>
  <c r="M192" i="3"/>
  <c r="D193" i="3"/>
  <c r="L193" i="3"/>
  <c r="C194" i="3"/>
  <c r="K194" i="3"/>
  <c r="L195" i="3"/>
  <c r="D196" i="3"/>
  <c r="M196" i="3"/>
  <c r="E197" i="3"/>
  <c r="N197" i="3"/>
  <c r="F198" i="3"/>
  <c r="O198" i="3"/>
  <c r="H199" i="3"/>
  <c r="R199" i="3"/>
  <c r="L200" i="3"/>
  <c r="F201" i="3"/>
  <c r="P201" i="3"/>
  <c r="J202" i="3"/>
  <c r="D203" i="3"/>
  <c r="N203" i="3"/>
  <c r="H204" i="3"/>
  <c r="L205" i="3"/>
  <c r="F206" i="3"/>
  <c r="Q206" i="3"/>
  <c r="J207" i="3"/>
  <c r="D208" i="3"/>
  <c r="P208" i="3"/>
  <c r="N209" i="3"/>
  <c r="R210" i="3"/>
  <c r="E212" i="3"/>
  <c r="J213" i="3"/>
  <c r="N214" i="3"/>
  <c r="R215" i="3"/>
  <c r="F217" i="3"/>
  <c r="R218" i="3"/>
  <c r="P220" i="3"/>
  <c r="N222" i="3"/>
  <c r="L224" i="3"/>
  <c r="H228" i="3"/>
  <c r="D232" i="3"/>
  <c r="Q235" i="3"/>
  <c r="C163" i="3"/>
  <c r="K163" i="3"/>
  <c r="J164" i="3"/>
  <c r="R164" i="3"/>
  <c r="I165" i="3"/>
  <c r="Q165" i="3"/>
  <c r="H166" i="3"/>
  <c r="P166" i="3"/>
  <c r="G167" i="3"/>
  <c r="O167" i="3"/>
  <c r="F168" i="3"/>
  <c r="N168" i="3"/>
  <c r="E169" i="3"/>
  <c r="M169" i="3"/>
  <c r="D170" i="3"/>
  <c r="L170" i="3"/>
  <c r="C171" i="3"/>
  <c r="K171" i="3"/>
  <c r="J172" i="3"/>
  <c r="R172" i="3"/>
  <c r="I173" i="3"/>
  <c r="Q173" i="3"/>
  <c r="H174" i="3"/>
  <c r="P174" i="3"/>
  <c r="G175" i="3"/>
  <c r="O175" i="3"/>
  <c r="F176" i="3"/>
  <c r="N176" i="3"/>
  <c r="E177" i="3"/>
  <c r="M177" i="3"/>
  <c r="D178" i="3"/>
  <c r="L178" i="3"/>
  <c r="C179" i="3"/>
  <c r="K179" i="3"/>
  <c r="J180" i="3"/>
  <c r="R180" i="3"/>
  <c r="I181" i="3"/>
  <c r="Q181" i="3"/>
  <c r="H182" i="3"/>
  <c r="P182" i="3"/>
  <c r="G183" i="3"/>
  <c r="O183" i="3"/>
  <c r="F184" i="3"/>
  <c r="N184" i="3"/>
  <c r="E185" i="3"/>
  <c r="M185" i="3"/>
  <c r="D186" i="3"/>
  <c r="L186" i="3"/>
  <c r="C187" i="3"/>
  <c r="K187" i="3"/>
  <c r="J188" i="3"/>
  <c r="R188" i="3"/>
  <c r="I189" i="3"/>
  <c r="Q189" i="3"/>
  <c r="H190" i="3"/>
  <c r="P190" i="3"/>
  <c r="G191" i="3"/>
  <c r="O191" i="3"/>
  <c r="F192" i="3"/>
  <c r="N192" i="3"/>
  <c r="E193" i="3"/>
  <c r="M193" i="3"/>
  <c r="D194" i="3"/>
  <c r="L194" i="3"/>
  <c r="D195" i="3"/>
  <c r="M195" i="3"/>
  <c r="E196" i="3"/>
  <c r="N196" i="3"/>
  <c r="F197" i="3"/>
  <c r="O197" i="3"/>
  <c r="G198" i="3"/>
  <c r="Q198" i="3"/>
  <c r="I199" i="3"/>
  <c r="M200" i="3"/>
  <c r="G201" i="3"/>
  <c r="Q201" i="3"/>
  <c r="K202" i="3"/>
  <c r="E203" i="3"/>
  <c r="O203" i="3"/>
  <c r="I204" i="3"/>
  <c r="C205" i="3"/>
  <c r="M205" i="3"/>
  <c r="G206" i="3"/>
  <c r="R206" i="3"/>
  <c r="K207" i="3"/>
  <c r="E208" i="3"/>
  <c r="Q208" i="3"/>
  <c r="P209" i="3"/>
  <c r="D211" i="3"/>
  <c r="H212" i="3"/>
  <c r="L213" i="3"/>
  <c r="Q214" i="3"/>
  <c r="D216" i="3"/>
  <c r="H217" i="3"/>
  <c r="D219" i="3"/>
  <c r="Q222" i="3"/>
  <c r="C225" i="3"/>
  <c r="P228" i="3"/>
  <c r="L232" i="3"/>
  <c r="H236" i="3"/>
  <c r="J208" i="3"/>
  <c r="R208" i="3"/>
  <c r="I209" i="3"/>
  <c r="Q209" i="3"/>
  <c r="H210" i="3"/>
  <c r="P210" i="3"/>
  <c r="G211" i="3"/>
  <c r="O211" i="3"/>
  <c r="F212" i="3"/>
  <c r="N212" i="3"/>
  <c r="E213" i="3"/>
  <c r="M213" i="3"/>
  <c r="D214" i="3"/>
  <c r="L214" i="3"/>
  <c r="C215" i="3"/>
  <c r="K215" i="3"/>
  <c r="J216" i="3"/>
  <c r="R216" i="3"/>
  <c r="I217" i="3"/>
  <c r="Q217" i="3"/>
  <c r="H218" i="3"/>
  <c r="P218" i="3"/>
  <c r="G219" i="3"/>
  <c r="O219" i="3"/>
  <c r="F220" i="3"/>
  <c r="N220" i="3"/>
  <c r="E221" i="3"/>
  <c r="M221" i="3"/>
  <c r="D222" i="3"/>
  <c r="L222" i="3"/>
  <c r="C223" i="3"/>
  <c r="K223" i="3"/>
  <c r="J224" i="3"/>
  <c r="R224" i="3"/>
  <c r="I225" i="3"/>
  <c r="Q225" i="3"/>
  <c r="H226" i="3"/>
  <c r="P226" i="3"/>
  <c r="G227" i="3"/>
  <c r="O227" i="3"/>
  <c r="F228" i="3"/>
  <c r="N228" i="3"/>
  <c r="E229" i="3"/>
  <c r="M229" i="3"/>
  <c r="D230" i="3"/>
  <c r="L230" i="3"/>
  <c r="C231" i="3"/>
  <c r="K231" i="3"/>
  <c r="J232" i="3"/>
  <c r="R232" i="3"/>
  <c r="I233" i="3"/>
  <c r="Q233" i="3"/>
  <c r="H234" i="3"/>
  <c r="P234" i="3"/>
  <c r="G235" i="3"/>
  <c r="O235" i="3"/>
  <c r="F236" i="3"/>
  <c r="N236" i="3"/>
  <c r="E237" i="3"/>
  <c r="M237" i="3"/>
  <c r="D238" i="3"/>
  <c r="L238" i="3"/>
  <c r="C239" i="3"/>
  <c r="K239" i="3"/>
  <c r="J240" i="3"/>
  <c r="R240" i="3"/>
  <c r="I241" i="3"/>
  <c r="R241" i="3"/>
  <c r="J242" i="3"/>
  <c r="K243" i="3"/>
  <c r="C244" i="3"/>
  <c r="L244" i="3"/>
  <c r="D245" i="3"/>
  <c r="N245" i="3"/>
  <c r="F246" i="3"/>
  <c r="O246" i="3"/>
  <c r="G247" i="3"/>
  <c r="P247" i="3"/>
  <c r="H248" i="3"/>
  <c r="Q248" i="3"/>
  <c r="K249" i="3"/>
  <c r="D250" i="3"/>
  <c r="O250" i="3"/>
  <c r="I251" i="3"/>
  <c r="O252" i="3"/>
  <c r="J253" i="3"/>
  <c r="F254" i="3"/>
  <c r="E255" i="3"/>
  <c r="D256" i="3"/>
  <c r="J257" i="3"/>
  <c r="K258" i="3"/>
  <c r="Q259" i="3"/>
  <c r="F261" i="3"/>
  <c r="G262" i="3"/>
  <c r="M263" i="3"/>
  <c r="I266" i="3"/>
  <c r="G268" i="3"/>
  <c r="E270" i="3"/>
  <c r="K272" i="3"/>
  <c r="G276" i="3"/>
  <c r="C280" i="3"/>
  <c r="L199" i="3"/>
  <c r="C200" i="3"/>
  <c r="K200" i="3"/>
  <c r="J201" i="3"/>
  <c r="R201" i="3"/>
  <c r="I202" i="3"/>
  <c r="Q202" i="3"/>
  <c r="H203" i="3"/>
  <c r="P203" i="3"/>
  <c r="G204" i="3"/>
  <c r="O204" i="3"/>
  <c r="F205" i="3"/>
  <c r="N205" i="3"/>
  <c r="E206" i="3"/>
  <c r="M206" i="3"/>
  <c r="D207" i="3"/>
  <c r="L207" i="3"/>
  <c r="C208" i="3"/>
  <c r="K208" i="3"/>
  <c r="J209" i="3"/>
  <c r="R209" i="3"/>
  <c r="I210" i="3"/>
  <c r="Q210" i="3"/>
  <c r="H211" i="3"/>
  <c r="P211" i="3"/>
  <c r="G212" i="3"/>
  <c r="O212" i="3"/>
  <c r="F213" i="3"/>
  <c r="N213" i="3"/>
  <c r="E214" i="3"/>
  <c r="M214" i="3"/>
  <c r="D215" i="3"/>
  <c r="L215" i="3"/>
  <c r="C216" i="3"/>
  <c r="K216" i="3"/>
  <c r="J217" i="3"/>
  <c r="R217" i="3"/>
  <c r="I218" i="3"/>
  <c r="Q218" i="3"/>
  <c r="H219" i="3"/>
  <c r="P219" i="3"/>
  <c r="G220" i="3"/>
  <c r="O220" i="3"/>
  <c r="F221" i="3"/>
  <c r="N221" i="3"/>
  <c r="E222" i="3"/>
  <c r="M222" i="3"/>
  <c r="D223" i="3"/>
  <c r="L223" i="3"/>
  <c r="C224" i="3"/>
  <c r="K224" i="3"/>
  <c r="J225" i="3"/>
  <c r="R225" i="3"/>
  <c r="I226" i="3"/>
  <c r="Q226" i="3"/>
  <c r="H227" i="3"/>
  <c r="P227" i="3"/>
  <c r="G228" i="3"/>
  <c r="O228" i="3"/>
  <c r="F229" i="3"/>
  <c r="N229" i="3"/>
  <c r="E230" i="3"/>
  <c r="M230" i="3"/>
  <c r="D231" i="3"/>
  <c r="L231" i="3"/>
  <c r="C232" i="3"/>
  <c r="K232" i="3"/>
  <c r="J233" i="3"/>
  <c r="R233" i="3"/>
  <c r="I234" i="3"/>
  <c r="Q234" i="3"/>
  <c r="H235" i="3"/>
  <c r="P235" i="3"/>
  <c r="G236" i="3"/>
  <c r="O236" i="3"/>
  <c r="F237" i="3"/>
  <c r="N237" i="3"/>
  <c r="E238" i="3"/>
  <c r="M238" i="3"/>
  <c r="D239" i="3"/>
  <c r="L239" i="3"/>
  <c r="C240" i="3"/>
  <c r="K240" i="3"/>
  <c r="J241" i="3"/>
  <c r="K242" i="3"/>
  <c r="C243" i="3"/>
  <c r="L243" i="3"/>
  <c r="D244" i="3"/>
  <c r="M244" i="3"/>
  <c r="F245" i="3"/>
  <c r="O245" i="3"/>
  <c r="G246" i="3"/>
  <c r="P246" i="3"/>
  <c r="H247" i="3"/>
  <c r="Q247" i="3"/>
  <c r="I248" i="3"/>
  <c r="L249" i="3"/>
  <c r="E250" i="3"/>
  <c r="Q250" i="3"/>
  <c r="J251" i="3"/>
  <c r="C252" i="3"/>
  <c r="P252" i="3"/>
  <c r="L253" i="3"/>
  <c r="G254" i="3"/>
  <c r="F255" i="3"/>
  <c r="E256" i="3"/>
  <c r="K257" i="3"/>
  <c r="Q258" i="3"/>
  <c r="R259" i="3"/>
  <c r="G261" i="3"/>
  <c r="M262" i="3"/>
  <c r="N263" i="3"/>
  <c r="C265" i="3"/>
  <c r="J266" i="3"/>
  <c r="H268" i="3"/>
  <c r="F270" i="3"/>
  <c r="O276" i="3"/>
  <c r="K280" i="3"/>
  <c r="P236" i="3"/>
  <c r="G237" i="3"/>
  <c r="O237" i="3"/>
  <c r="F238" i="3"/>
  <c r="N238" i="3"/>
  <c r="E239" i="3"/>
  <c r="M239" i="3"/>
  <c r="D240" i="3"/>
  <c r="L240" i="3"/>
  <c r="C241" i="3"/>
  <c r="K241" i="3"/>
  <c r="C242" i="3"/>
  <c r="L242" i="3"/>
  <c r="D243" i="3"/>
  <c r="M243" i="3"/>
  <c r="E244" i="3"/>
  <c r="O244" i="3"/>
  <c r="G245" i="3"/>
  <c r="P245" i="3"/>
  <c r="H246" i="3"/>
  <c r="Q246" i="3"/>
  <c r="I247" i="3"/>
  <c r="R247" i="3"/>
  <c r="K248" i="3"/>
  <c r="C249" i="3"/>
  <c r="M249" i="3"/>
  <c r="G250" i="3"/>
  <c r="R250" i="3"/>
  <c r="K251" i="3"/>
  <c r="E252" i="3"/>
  <c r="Q252" i="3"/>
  <c r="N253" i="3"/>
  <c r="I254" i="3"/>
  <c r="H255" i="3"/>
  <c r="K256" i="3"/>
  <c r="L257" i="3"/>
  <c r="R258" i="3"/>
  <c r="G260" i="3"/>
  <c r="H261" i="3"/>
  <c r="N262" i="3"/>
  <c r="C264" i="3"/>
  <c r="D265" i="3"/>
  <c r="Q266" i="3"/>
  <c r="O268" i="3"/>
  <c r="M270" i="3"/>
  <c r="J273" i="3"/>
  <c r="F277" i="3"/>
  <c r="L209" i="3"/>
  <c r="C210" i="3"/>
  <c r="K210" i="3"/>
  <c r="J211" i="3"/>
  <c r="R211" i="3"/>
  <c r="I212" i="3"/>
  <c r="Q212" i="3"/>
  <c r="H213" i="3"/>
  <c r="P213" i="3"/>
  <c r="G214" i="3"/>
  <c r="O214" i="3"/>
  <c r="F215" i="3"/>
  <c r="N215" i="3"/>
  <c r="E216" i="3"/>
  <c r="M216" i="3"/>
  <c r="D217" i="3"/>
  <c r="L217" i="3"/>
  <c r="C218" i="3"/>
  <c r="K218" i="3"/>
  <c r="J219" i="3"/>
  <c r="R219" i="3"/>
  <c r="I220" i="3"/>
  <c r="Q220" i="3"/>
  <c r="H221" i="3"/>
  <c r="P221" i="3"/>
  <c r="G222" i="3"/>
  <c r="O222" i="3"/>
  <c r="F223" i="3"/>
  <c r="N223" i="3"/>
  <c r="E224" i="3"/>
  <c r="M224" i="3"/>
  <c r="D225" i="3"/>
  <c r="L225" i="3"/>
  <c r="C226" i="3"/>
  <c r="K226" i="3"/>
  <c r="J227" i="3"/>
  <c r="R227" i="3"/>
  <c r="I228" i="3"/>
  <c r="Q228" i="3"/>
  <c r="H229" i="3"/>
  <c r="P229" i="3"/>
  <c r="G230" i="3"/>
  <c r="O230" i="3"/>
  <c r="F231" i="3"/>
  <c r="N231" i="3"/>
  <c r="E232" i="3"/>
  <c r="M232" i="3"/>
  <c r="D233" i="3"/>
  <c r="L233" i="3"/>
  <c r="C234" i="3"/>
  <c r="K234" i="3"/>
  <c r="J235" i="3"/>
  <c r="R235" i="3"/>
  <c r="I236" i="3"/>
  <c r="Q236" i="3"/>
  <c r="H237" i="3"/>
  <c r="P237" i="3"/>
  <c r="G238" i="3"/>
  <c r="O238" i="3"/>
  <c r="F239" i="3"/>
  <c r="N239" i="3"/>
  <c r="E240" i="3"/>
  <c r="M240" i="3"/>
  <c r="D241" i="3"/>
  <c r="L241" i="3"/>
  <c r="D242" i="3"/>
  <c r="M242" i="3"/>
  <c r="E243" i="3"/>
  <c r="N243" i="3"/>
  <c r="G244" i="3"/>
  <c r="P244" i="3"/>
  <c r="H245" i="3"/>
  <c r="Q245" i="3"/>
  <c r="I246" i="3"/>
  <c r="R246" i="3"/>
  <c r="J247" i="3"/>
  <c r="C248" i="3"/>
  <c r="L248" i="3"/>
  <c r="D249" i="3"/>
  <c r="N249" i="3"/>
  <c r="I250" i="3"/>
  <c r="L251" i="3"/>
  <c r="G252" i="3"/>
  <c r="O253" i="3"/>
  <c r="M254" i="3"/>
  <c r="L255" i="3"/>
  <c r="L256" i="3"/>
  <c r="R257" i="3"/>
  <c r="H260" i="3"/>
  <c r="N261" i="3"/>
  <c r="O262" i="3"/>
  <c r="D264" i="3"/>
  <c r="J265" i="3"/>
  <c r="R266" i="3"/>
  <c r="P268" i="3"/>
  <c r="N270" i="3"/>
  <c r="R273" i="3"/>
  <c r="N277" i="3"/>
  <c r="J281" i="3"/>
  <c r="C195" i="3"/>
  <c r="K195" i="3"/>
  <c r="J196" i="3"/>
  <c r="R196" i="3"/>
  <c r="I197" i="3"/>
  <c r="Q197" i="3"/>
  <c r="H198" i="3"/>
  <c r="P198" i="3"/>
  <c r="G199" i="3"/>
  <c r="O199" i="3"/>
  <c r="F200" i="3"/>
  <c r="N200" i="3"/>
  <c r="E201" i="3"/>
  <c r="M201" i="3"/>
  <c r="D202" i="3"/>
  <c r="L202" i="3"/>
  <c r="C203" i="3"/>
  <c r="K203" i="3"/>
  <c r="J204" i="3"/>
  <c r="R204" i="3"/>
  <c r="I205" i="3"/>
  <c r="Q205" i="3"/>
  <c r="H206" i="3"/>
  <c r="P206" i="3"/>
  <c r="G207" i="3"/>
  <c r="O207" i="3"/>
  <c r="F208" i="3"/>
  <c r="N208" i="3"/>
  <c r="E209" i="3"/>
  <c r="M209" i="3"/>
  <c r="D210" i="3"/>
  <c r="L210" i="3"/>
  <c r="C211" i="3"/>
  <c r="K211" i="3"/>
  <c r="J212" i="3"/>
  <c r="R212" i="3"/>
  <c r="I213" i="3"/>
  <c r="Q213" i="3"/>
  <c r="H214" i="3"/>
  <c r="P214" i="3"/>
  <c r="G215" i="3"/>
  <c r="O215" i="3"/>
  <c r="F216" i="3"/>
  <c r="N216" i="3"/>
  <c r="E217" i="3"/>
  <c r="M217" i="3"/>
  <c r="D218" i="3"/>
  <c r="L218" i="3"/>
  <c r="C219" i="3"/>
  <c r="K219" i="3"/>
  <c r="J220" i="3"/>
  <c r="R220" i="3"/>
  <c r="I221" i="3"/>
  <c r="Q221" i="3"/>
  <c r="H222" i="3"/>
  <c r="P222" i="3"/>
  <c r="G223" i="3"/>
  <c r="O223" i="3"/>
  <c r="F224" i="3"/>
  <c r="N224" i="3"/>
  <c r="E225" i="3"/>
  <c r="M225" i="3"/>
  <c r="D226" i="3"/>
  <c r="L226" i="3"/>
  <c r="C227" i="3"/>
  <c r="K227" i="3"/>
  <c r="J228" i="3"/>
  <c r="R228" i="3"/>
  <c r="I229" i="3"/>
  <c r="Q229" i="3"/>
  <c r="H230" i="3"/>
  <c r="P230" i="3"/>
  <c r="G231" i="3"/>
  <c r="O231" i="3"/>
  <c r="F232" i="3"/>
  <c r="N232" i="3"/>
  <c r="E233" i="3"/>
  <c r="M233" i="3"/>
  <c r="D234" i="3"/>
  <c r="L234" i="3"/>
  <c r="C235" i="3"/>
  <c r="K235" i="3"/>
  <c r="J236" i="3"/>
  <c r="R236" i="3"/>
  <c r="I237" i="3"/>
  <c r="Q237" i="3"/>
  <c r="H238" i="3"/>
  <c r="P238" i="3"/>
  <c r="G239" i="3"/>
  <c r="O239" i="3"/>
  <c r="F240" i="3"/>
  <c r="N240" i="3"/>
  <c r="E241" i="3"/>
  <c r="M241" i="3"/>
  <c r="E242" i="3"/>
  <c r="N242" i="3"/>
  <c r="F243" i="3"/>
  <c r="P243" i="3"/>
  <c r="H244" i="3"/>
  <c r="Q244" i="3"/>
  <c r="I245" i="3"/>
  <c r="R245" i="3"/>
  <c r="J246" i="3"/>
  <c r="L247" i="3"/>
  <c r="D248" i="3"/>
  <c r="M248" i="3"/>
  <c r="E249" i="3"/>
  <c r="P249" i="3"/>
  <c r="J250" i="3"/>
  <c r="C251" i="3"/>
  <c r="N251" i="3"/>
  <c r="H252" i="3"/>
  <c r="D253" i="3"/>
  <c r="P253" i="3"/>
  <c r="N254" i="3"/>
  <c r="M255" i="3"/>
  <c r="M256" i="3"/>
  <c r="H259" i="3"/>
  <c r="I260" i="3"/>
  <c r="O261" i="3"/>
  <c r="D263" i="3"/>
  <c r="E264" i="3"/>
  <c r="K265" i="3"/>
  <c r="H267" i="3"/>
  <c r="F269" i="3"/>
  <c r="D271" i="3"/>
  <c r="I274" i="3"/>
  <c r="E278" i="3"/>
  <c r="R281" i="3"/>
  <c r="O224" i="3"/>
  <c r="F225" i="3"/>
  <c r="N225" i="3"/>
  <c r="E226" i="3"/>
  <c r="M226" i="3"/>
  <c r="D227" i="3"/>
  <c r="L227" i="3"/>
  <c r="C228" i="3"/>
  <c r="K228" i="3"/>
  <c r="J229" i="3"/>
  <c r="R229" i="3"/>
  <c r="I230" i="3"/>
  <c r="Q230" i="3"/>
  <c r="H231" i="3"/>
  <c r="P231" i="3"/>
  <c r="G232" i="3"/>
  <c r="O232" i="3"/>
  <c r="F233" i="3"/>
  <c r="N233" i="3"/>
  <c r="E234" i="3"/>
  <c r="M234" i="3"/>
  <c r="D235" i="3"/>
  <c r="L235" i="3"/>
  <c r="C236" i="3"/>
  <c r="K236" i="3"/>
  <c r="J237" i="3"/>
  <c r="R237" i="3"/>
  <c r="I238" i="3"/>
  <c r="Q238" i="3"/>
  <c r="H239" i="3"/>
  <c r="P239" i="3"/>
  <c r="G240" i="3"/>
  <c r="O240" i="3"/>
  <c r="F241" i="3"/>
  <c r="N241" i="3"/>
  <c r="F242" i="3"/>
  <c r="O242" i="3"/>
  <c r="H243" i="3"/>
  <c r="Q243" i="3"/>
  <c r="I244" i="3"/>
  <c r="R244" i="3"/>
  <c r="J245" i="3"/>
  <c r="K246" i="3"/>
  <c r="D247" i="3"/>
  <c r="M247" i="3"/>
  <c r="E248" i="3"/>
  <c r="N248" i="3"/>
  <c r="F249" i="3"/>
  <c r="R249" i="3"/>
  <c r="K250" i="3"/>
  <c r="D251" i="3"/>
  <c r="P251" i="3"/>
  <c r="I252" i="3"/>
  <c r="F253" i="3"/>
  <c r="R253" i="3"/>
  <c r="O254" i="3"/>
  <c r="N255" i="3"/>
  <c r="C258" i="3"/>
  <c r="I259" i="3"/>
  <c r="O260" i="3"/>
  <c r="P261" i="3"/>
  <c r="E263" i="3"/>
  <c r="K264" i="3"/>
  <c r="L265" i="3"/>
  <c r="I267" i="3"/>
  <c r="G269" i="3"/>
  <c r="E271" i="3"/>
  <c r="Q274" i="3"/>
  <c r="M278" i="3"/>
  <c r="I282" i="3"/>
  <c r="O209" i="3"/>
  <c r="F210" i="3"/>
  <c r="N210" i="3"/>
  <c r="E211" i="3"/>
  <c r="M211" i="3"/>
  <c r="D212" i="3"/>
  <c r="L212" i="3"/>
  <c r="C213" i="3"/>
  <c r="K213" i="3"/>
  <c r="J214" i="3"/>
  <c r="R214" i="3"/>
  <c r="I215" i="3"/>
  <c r="Q215" i="3"/>
  <c r="H216" i="3"/>
  <c r="P216" i="3"/>
  <c r="G217" i="3"/>
  <c r="O217" i="3"/>
  <c r="F218" i="3"/>
  <c r="N218" i="3"/>
  <c r="E219" i="3"/>
  <c r="M219" i="3"/>
  <c r="D220" i="3"/>
  <c r="L220" i="3"/>
  <c r="C221" i="3"/>
  <c r="K221" i="3"/>
  <c r="J222" i="3"/>
  <c r="R222" i="3"/>
  <c r="I223" i="3"/>
  <c r="Q223" i="3"/>
  <c r="H224" i="3"/>
  <c r="P224" i="3"/>
  <c r="G225" i="3"/>
  <c r="O225" i="3"/>
  <c r="F226" i="3"/>
  <c r="N226" i="3"/>
  <c r="E227" i="3"/>
  <c r="M227" i="3"/>
  <c r="D228" i="3"/>
  <c r="L228" i="3"/>
  <c r="C229" i="3"/>
  <c r="K229" i="3"/>
  <c r="J230" i="3"/>
  <c r="R230" i="3"/>
  <c r="I231" i="3"/>
  <c r="Q231" i="3"/>
  <c r="H232" i="3"/>
  <c r="P232" i="3"/>
  <c r="G233" i="3"/>
  <c r="O233" i="3"/>
  <c r="F234" i="3"/>
  <c r="N234" i="3"/>
  <c r="E235" i="3"/>
  <c r="M235" i="3"/>
  <c r="D236" i="3"/>
  <c r="L236" i="3"/>
  <c r="C237" i="3"/>
  <c r="K237" i="3"/>
  <c r="J238" i="3"/>
  <c r="R238" i="3"/>
  <c r="I239" i="3"/>
  <c r="Q239" i="3"/>
  <c r="H240" i="3"/>
  <c r="P240" i="3"/>
  <c r="G241" i="3"/>
  <c r="O241" i="3"/>
  <c r="G242" i="3"/>
  <c r="Q242" i="3"/>
  <c r="I243" i="3"/>
  <c r="R243" i="3"/>
  <c r="J244" i="3"/>
  <c r="K245" i="3"/>
  <c r="C246" i="3"/>
  <c r="M246" i="3"/>
  <c r="E247" i="3"/>
  <c r="N247" i="3"/>
  <c r="F248" i="3"/>
  <c r="O248" i="3"/>
  <c r="H249" i="3"/>
  <c r="L250" i="3"/>
  <c r="F251" i="3"/>
  <c r="Q251" i="3"/>
  <c r="K252" i="3"/>
  <c r="G253" i="3"/>
  <c r="C254" i="3"/>
  <c r="Q254" i="3"/>
  <c r="P255" i="3"/>
  <c r="C257" i="3"/>
  <c r="I258" i="3"/>
  <c r="J259" i="3"/>
  <c r="P260" i="3"/>
  <c r="E262" i="3"/>
  <c r="F263" i="3"/>
  <c r="L264" i="3"/>
  <c r="R265" i="3"/>
  <c r="P267" i="3"/>
  <c r="N269" i="3"/>
  <c r="L271" i="3"/>
  <c r="H275" i="3"/>
  <c r="D279" i="3"/>
  <c r="Q282" i="3"/>
  <c r="P217" i="3"/>
  <c r="G218" i="3"/>
  <c r="O218" i="3"/>
  <c r="F219" i="3"/>
  <c r="N219" i="3"/>
  <c r="E220" i="3"/>
  <c r="M220" i="3"/>
  <c r="D221" i="3"/>
  <c r="L221" i="3"/>
  <c r="C222" i="3"/>
  <c r="K222" i="3"/>
  <c r="J223" i="3"/>
  <c r="R223" i="3"/>
  <c r="I224" i="3"/>
  <c r="Q224" i="3"/>
  <c r="H225" i="3"/>
  <c r="P225" i="3"/>
  <c r="G226" i="3"/>
  <c r="O226" i="3"/>
  <c r="F227" i="3"/>
  <c r="N227" i="3"/>
  <c r="E228" i="3"/>
  <c r="M228" i="3"/>
  <c r="D229" i="3"/>
  <c r="L229" i="3"/>
  <c r="C230" i="3"/>
  <c r="K230" i="3"/>
  <c r="J231" i="3"/>
  <c r="R231" i="3"/>
  <c r="I232" i="3"/>
  <c r="Q232" i="3"/>
  <c r="H233" i="3"/>
  <c r="P233" i="3"/>
  <c r="G234" i="3"/>
  <c r="O234" i="3"/>
  <c r="F235" i="3"/>
  <c r="N235" i="3"/>
  <c r="E236" i="3"/>
  <c r="M236" i="3"/>
  <c r="D237" i="3"/>
  <c r="L237" i="3"/>
  <c r="C238" i="3"/>
  <c r="K238" i="3"/>
  <c r="J239" i="3"/>
  <c r="R239" i="3"/>
  <c r="I240" i="3"/>
  <c r="Q240" i="3"/>
  <c r="H241" i="3"/>
  <c r="P241" i="3"/>
  <c r="I242" i="3"/>
  <c r="R242" i="3"/>
  <c r="J243" i="3"/>
  <c r="K244" i="3"/>
  <c r="C245" i="3"/>
  <c r="L245" i="3"/>
  <c r="E246" i="3"/>
  <c r="N246" i="3"/>
  <c r="F247" i="3"/>
  <c r="O247" i="3"/>
  <c r="G248" i="3"/>
  <c r="P248" i="3"/>
  <c r="J249" i="3"/>
  <c r="C250" i="3"/>
  <c r="M250" i="3"/>
  <c r="H251" i="3"/>
  <c r="R251" i="3"/>
  <c r="M252" i="3"/>
  <c r="H253" i="3"/>
  <c r="E254" i="3"/>
  <c r="D255" i="3"/>
  <c r="C256" i="3"/>
  <c r="D257" i="3"/>
  <c r="J258" i="3"/>
  <c r="P259" i="3"/>
  <c r="Q260" i="3"/>
  <c r="F262" i="3"/>
  <c r="L263" i="3"/>
  <c r="M264" i="3"/>
  <c r="Q267" i="3"/>
  <c r="O269" i="3"/>
  <c r="C272" i="3"/>
  <c r="P275" i="3"/>
  <c r="L279" i="3"/>
  <c r="H283" i="3"/>
  <c r="J252" i="3"/>
  <c r="R252" i="3"/>
  <c r="I253" i="3"/>
  <c r="Q253" i="3"/>
  <c r="H254" i="3"/>
  <c r="P254" i="3"/>
  <c r="G255" i="3"/>
  <c r="O255" i="3"/>
  <c r="F256" i="3"/>
  <c r="N256" i="3"/>
  <c r="E257" i="3"/>
  <c r="M257" i="3"/>
  <c r="D258" i="3"/>
  <c r="L258" i="3"/>
  <c r="C259" i="3"/>
  <c r="K259" i="3"/>
  <c r="J260" i="3"/>
  <c r="R260" i="3"/>
  <c r="I261" i="3"/>
  <c r="Q261" i="3"/>
  <c r="H262" i="3"/>
  <c r="P262" i="3"/>
  <c r="G263" i="3"/>
  <c r="O263" i="3"/>
  <c r="F264" i="3"/>
  <c r="N264" i="3"/>
  <c r="E265" i="3"/>
  <c r="M265" i="3"/>
  <c r="D266" i="3"/>
  <c r="L266" i="3"/>
  <c r="C267" i="3"/>
  <c r="K267" i="3"/>
  <c r="J268" i="3"/>
  <c r="R268" i="3"/>
  <c r="I269" i="3"/>
  <c r="Q269" i="3"/>
  <c r="H270" i="3"/>
  <c r="P270" i="3"/>
  <c r="G271" i="3"/>
  <c r="O271" i="3"/>
  <c r="F272" i="3"/>
  <c r="N272" i="3"/>
  <c r="E273" i="3"/>
  <c r="M273" i="3"/>
  <c r="D274" i="3"/>
  <c r="L274" i="3"/>
  <c r="C275" i="3"/>
  <c r="K275" i="3"/>
  <c r="J276" i="3"/>
  <c r="R276" i="3"/>
  <c r="I277" i="3"/>
  <c r="Q277" i="3"/>
  <c r="H278" i="3"/>
  <c r="P278" i="3"/>
  <c r="G279" i="3"/>
  <c r="O279" i="3"/>
  <c r="F280" i="3"/>
  <c r="N280" i="3"/>
  <c r="E281" i="3"/>
  <c r="M281" i="3"/>
  <c r="D282" i="3"/>
  <c r="L282" i="3"/>
  <c r="C283" i="3"/>
  <c r="K283" i="3"/>
  <c r="J284" i="3"/>
  <c r="R284" i="3"/>
  <c r="I285" i="3"/>
  <c r="Q285" i="3"/>
  <c r="H286" i="3"/>
  <c r="P286" i="3"/>
  <c r="H287" i="3"/>
  <c r="Q287" i="3"/>
  <c r="I288" i="3"/>
  <c r="K289" i="3"/>
  <c r="C290" i="3"/>
  <c r="L290" i="3"/>
  <c r="D291" i="3"/>
  <c r="M291" i="3"/>
  <c r="E292" i="3"/>
  <c r="O292" i="3"/>
  <c r="G293" i="3"/>
  <c r="P293" i="3"/>
  <c r="H294" i="3"/>
  <c r="Q294" i="3"/>
  <c r="L295" i="3"/>
  <c r="E296" i="3"/>
  <c r="O296" i="3"/>
  <c r="J297" i="3"/>
  <c r="C298" i="3"/>
  <c r="M298" i="3"/>
  <c r="H299" i="3"/>
  <c r="R299" i="3"/>
  <c r="K300" i="3"/>
  <c r="F301" i="3"/>
  <c r="P301" i="3"/>
  <c r="I302" i="3"/>
  <c r="D303" i="3"/>
  <c r="P303" i="3"/>
  <c r="O304" i="3"/>
  <c r="N305" i="3"/>
  <c r="M306" i="3"/>
  <c r="L307" i="3"/>
  <c r="K308" i="3"/>
  <c r="J309" i="3"/>
  <c r="M310" i="3"/>
  <c r="Q311" i="3"/>
  <c r="E313" i="3"/>
  <c r="I314" i="3"/>
  <c r="D316" i="3"/>
  <c r="Q319" i="3"/>
  <c r="N322" i="3"/>
  <c r="J326" i="3"/>
  <c r="F330" i="3"/>
  <c r="G256" i="3"/>
  <c r="O256" i="3"/>
  <c r="F257" i="3"/>
  <c r="N257" i="3"/>
  <c r="E258" i="3"/>
  <c r="M258" i="3"/>
  <c r="D259" i="3"/>
  <c r="L259" i="3"/>
  <c r="C260" i="3"/>
  <c r="K260" i="3"/>
  <c r="J261" i="3"/>
  <c r="R261" i="3"/>
  <c r="I262" i="3"/>
  <c r="Q262" i="3"/>
  <c r="H263" i="3"/>
  <c r="P263" i="3"/>
  <c r="G264" i="3"/>
  <c r="O264" i="3"/>
  <c r="F265" i="3"/>
  <c r="N265" i="3"/>
  <c r="E266" i="3"/>
  <c r="M266" i="3"/>
  <c r="D267" i="3"/>
  <c r="L267" i="3"/>
  <c r="C268" i="3"/>
  <c r="K268" i="3"/>
  <c r="J269" i="3"/>
  <c r="R269" i="3"/>
  <c r="I270" i="3"/>
  <c r="Q270" i="3"/>
  <c r="H271" i="3"/>
  <c r="P271" i="3"/>
  <c r="G272" i="3"/>
  <c r="O272" i="3"/>
  <c r="F273" i="3"/>
  <c r="N273" i="3"/>
  <c r="E274" i="3"/>
  <c r="M274" i="3"/>
  <c r="D275" i="3"/>
  <c r="L275" i="3"/>
  <c r="C276" i="3"/>
  <c r="K276" i="3"/>
  <c r="J277" i="3"/>
  <c r="R277" i="3"/>
  <c r="I278" i="3"/>
  <c r="Q278" i="3"/>
  <c r="H279" i="3"/>
  <c r="P279" i="3"/>
  <c r="G280" i="3"/>
  <c r="O280" i="3"/>
  <c r="F281" i="3"/>
  <c r="N281" i="3"/>
  <c r="E282" i="3"/>
  <c r="M282" i="3"/>
  <c r="D283" i="3"/>
  <c r="L283" i="3"/>
  <c r="C284" i="3"/>
  <c r="K284" i="3"/>
  <c r="J285" i="3"/>
  <c r="R285" i="3"/>
  <c r="I286" i="3"/>
  <c r="Q286" i="3"/>
  <c r="I287" i="3"/>
  <c r="R287" i="3"/>
  <c r="K288" i="3"/>
  <c r="C289" i="3"/>
  <c r="L289" i="3"/>
  <c r="D290" i="3"/>
  <c r="M290" i="3"/>
  <c r="E291" i="3"/>
  <c r="N291" i="3"/>
  <c r="G292" i="3"/>
  <c r="P292" i="3"/>
  <c r="H293" i="3"/>
  <c r="Q293" i="3"/>
  <c r="I294" i="3"/>
  <c r="R294" i="3"/>
  <c r="M295" i="3"/>
  <c r="F296" i="3"/>
  <c r="P296" i="3"/>
  <c r="K297" i="3"/>
  <c r="D298" i="3"/>
  <c r="N298" i="3"/>
  <c r="I299" i="3"/>
  <c r="L300" i="3"/>
  <c r="G301" i="3"/>
  <c r="Q301" i="3"/>
  <c r="J302" i="3"/>
  <c r="E303" i="3"/>
  <c r="Q303" i="3"/>
  <c r="P304" i="3"/>
  <c r="O305" i="3"/>
  <c r="N306" i="3"/>
  <c r="M307" i="3"/>
  <c r="L308" i="3"/>
  <c r="K309" i="3"/>
  <c r="P310" i="3"/>
  <c r="C312" i="3"/>
  <c r="G313" i="3"/>
  <c r="L314" i="3"/>
  <c r="G316" i="3"/>
  <c r="E318" i="3"/>
  <c r="C320" i="3"/>
  <c r="E323" i="3"/>
  <c r="R326" i="3"/>
  <c r="N330" i="3"/>
  <c r="J334" i="3"/>
  <c r="G249" i="3"/>
  <c r="O249" i="3"/>
  <c r="F250" i="3"/>
  <c r="N250" i="3"/>
  <c r="E251" i="3"/>
  <c r="M251" i="3"/>
  <c r="D252" i="3"/>
  <c r="L252" i="3"/>
  <c r="C253" i="3"/>
  <c r="K253" i="3"/>
  <c r="J254" i="3"/>
  <c r="R254" i="3"/>
  <c r="I255" i="3"/>
  <c r="Q255" i="3"/>
  <c r="H256" i="3"/>
  <c r="P256" i="3"/>
  <c r="G257" i="3"/>
  <c r="O257" i="3"/>
  <c r="F258" i="3"/>
  <c r="N258" i="3"/>
  <c r="E259" i="3"/>
  <c r="M259" i="3"/>
  <c r="D260" i="3"/>
  <c r="L260" i="3"/>
  <c r="C261" i="3"/>
  <c r="K261" i="3"/>
  <c r="J262" i="3"/>
  <c r="R262" i="3"/>
  <c r="I263" i="3"/>
  <c r="Q263" i="3"/>
  <c r="H264" i="3"/>
  <c r="P264" i="3"/>
  <c r="G265" i="3"/>
  <c r="O265" i="3"/>
  <c r="F266" i="3"/>
  <c r="N266" i="3"/>
  <c r="E267" i="3"/>
  <c r="M267" i="3"/>
  <c r="D268" i="3"/>
  <c r="L268" i="3"/>
  <c r="C269" i="3"/>
  <c r="K269" i="3"/>
  <c r="J270" i="3"/>
  <c r="R270" i="3"/>
  <c r="I271" i="3"/>
  <c r="Q271" i="3"/>
  <c r="H272" i="3"/>
  <c r="P272" i="3"/>
  <c r="G273" i="3"/>
  <c r="O273" i="3"/>
  <c r="F274" i="3"/>
  <c r="N274" i="3"/>
  <c r="E275" i="3"/>
  <c r="M275" i="3"/>
  <c r="D276" i="3"/>
  <c r="L276" i="3"/>
  <c r="C277" i="3"/>
  <c r="K277" i="3"/>
  <c r="J278" i="3"/>
  <c r="R278" i="3"/>
  <c r="I279" i="3"/>
  <c r="Q279" i="3"/>
  <c r="H280" i="3"/>
  <c r="P280" i="3"/>
  <c r="G281" i="3"/>
  <c r="O281" i="3"/>
  <c r="F282" i="3"/>
  <c r="N282" i="3"/>
  <c r="E283" i="3"/>
  <c r="M283" i="3"/>
  <c r="D284" i="3"/>
  <c r="L284" i="3"/>
  <c r="C285" i="3"/>
  <c r="K285" i="3"/>
  <c r="J286" i="3"/>
  <c r="R286" i="3"/>
  <c r="J287" i="3"/>
  <c r="C288" i="3"/>
  <c r="L288" i="3"/>
  <c r="D289" i="3"/>
  <c r="M289" i="3"/>
  <c r="E290" i="3"/>
  <c r="N290" i="3"/>
  <c r="F291" i="3"/>
  <c r="P291" i="3"/>
  <c r="H292" i="3"/>
  <c r="Q292" i="3"/>
  <c r="I293" i="3"/>
  <c r="R293" i="3"/>
  <c r="J294" i="3"/>
  <c r="D295" i="3"/>
  <c r="N295" i="3"/>
  <c r="G296" i="3"/>
  <c r="L297" i="3"/>
  <c r="E298" i="3"/>
  <c r="Q298" i="3"/>
  <c r="J299" i="3"/>
  <c r="C300" i="3"/>
  <c r="O300" i="3"/>
  <c r="H301" i="3"/>
  <c r="R301" i="3"/>
  <c r="M302" i="3"/>
  <c r="F303" i="3"/>
  <c r="C304" i="3"/>
  <c r="R305" i="3"/>
  <c r="Q306" i="3"/>
  <c r="P307" i="3"/>
  <c r="O308" i="3"/>
  <c r="N309" i="3"/>
  <c r="R310" i="3"/>
  <c r="F312" i="3"/>
  <c r="J313" i="3"/>
  <c r="N314" i="3"/>
  <c r="L316" i="3"/>
  <c r="J318" i="3"/>
  <c r="H320" i="3"/>
  <c r="M323" i="3"/>
  <c r="I327" i="3"/>
  <c r="E331" i="3"/>
  <c r="R334" i="3"/>
  <c r="K254" i="3"/>
  <c r="J255" i="3"/>
  <c r="R255" i="3"/>
  <c r="I256" i="3"/>
  <c r="Q256" i="3"/>
  <c r="H257" i="3"/>
  <c r="P257" i="3"/>
  <c r="G258" i="3"/>
  <c r="O258" i="3"/>
  <c r="F259" i="3"/>
  <c r="N259" i="3"/>
  <c r="E260" i="3"/>
  <c r="M260" i="3"/>
  <c r="D261" i="3"/>
  <c r="L261" i="3"/>
  <c r="C262" i="3"/>
  <c r="K262" i="3"/>
  <c r="J263" i="3"/>
  <c r="R263" i="3"/>
  <c r="I264" i="3"/>
  <c r="Q264" i="3"/>
  <c r="H265" i="3"/>
  <c r="P265" i="3"/>
  <c r="G266" i="3"/>
  <c r="O266" i="3"/>
  <c r="F267" i="3"/>
  <c r="N267" i="3"/>
  <c r="E268" i="3"/>
  <c r="M268" i="3"/>
  <c r="D269" i="3"/>
  <c r="L269" i="3"/>
  <c r="C270" i="3"/>
  <c r="K270" i="3"/>
  <c r="J271" i="3"/>
  <c r="R271" i="3"/>
  <c r="I272" i="3"/>
  <c r="Q272" i="3"/>
  <c r="H273" i="3"/>
  <c r="P273" i="3"/>
  <c r="G274" i="3"/>
  <c r="O274" i="3"/>
  <c r="F275" i="3"/>
  <c r="N275" i="3"/>
  <c r="E276" i="3"/>
  <c r="M276" i="3"/>
  <c r="D277" i="3"/>
  <c r="L277" i="3"/>
  <c r="C278" i="3"/>
  <c r="K278" i="3"/>
  <c r="J279" i="3"/>
  <c r="R279" i="3"/>
  <c r="I280" i="3"/>
  <c r="Q280" i="3"/>
  <c r="H281" i="3"/>
  <c r="P281" i="3"/>
  <c r="G282" i="3"/>
  <c r="O282" i="3"/>
  <c r="F283" i="3"/>
  <c r="N283" i="3"/>
  <c r="E284" i="3"/>
  <c r="M284" i="3"/>
  <c r="D285" i="3"/>
  <c r="L285" i="3"/>
  <c r="C286" i="3"/>
  <c r="K286" i="3"/>
  <c r="L287" i="3"/>
  <c r="D288" i="3"/>
  <c r="M288" i="3"/>
  <c r="E289" i="3"/>
  <c r="N289" i="3"/>
  <c r="F290" i="3"/>
  <c r="O290" i="3"/>
  <c r="H291" i="3"/>
  <c r="Q291" i="3"/>
  <c r="I292" i="3"/>
  <c r="R292" i="3"/>
  <c r="J293" i="3"/>
  <c r="K294" i="3"/>
  <c r="E295" i="3"/>
  <c r="O295" i="3"/>
  <c r="H296" i="3"/>
  <c r="C297" i="3"/>
  <c r="M297" i="3"/>
  <c r="F298" i="3"/>
  <c r="R298" i="3"/>
  <c r="K299" i="3"/>
  <c r="D300" i="3"/>
  <c r="P300" i="3"/>
  <c r="I301" i="3"/>
  <c r="N302" i="3"/>
  <c r="G303" i="3"/>
  <c r="F304" i="3"/>
  <c r="E305" i="3"/>
  <c r="D306" i="3"/>
  <c r="C307" i="3"/>
  <c r="R308" i="3"/>
  <c r="Q309" i="3"/>
  <c r="D311" i="3"/>
  <c r="H312" i="3"/>
  <c r="M313" i="3"/>
  <c r="Q314" i="3"/>
  <c r="O316" i="3"/>
  <c r="M318" i="3"/>
  <c r="K320" i="3"/>
  <c r="D324" i="3"/>
  <c r="Q327" i="3"/>
  <c r="M331" i="3"/>
  <c r="I335" i="3"/>
  <c r="Q241" i="3"/>
  <c r="H242" i="3"/>
  <c r="P242" i="3"/>
  <c r="G243" i="3"/>
  <c r="O243" i="3"/>
  <c r="F244" i="3"/>
  <c r="N244" i="3"/>
  <c r="E245" i="3"/>
  <c r="M245" i="3"/>
  <c r="D246" i="3"/>
  <c r="L246" i="3"/>
  <c r="C247" i="3"/>
  <c r="K247" i="3"/>
  <c r="J248" i="3"/>
  <c r="R248" i="3"/>
  <c r="I249" i="3"/>
  <c r="Q249" i="3"/>
  <c r="H250" i="3"/>
  <c r="P250" i="3"/>
  <c r="G251" i="3"/>
  <c r="O251" i="3"/>
  <c r="F252" i="3"/>
  <c r="N252" i="3"/>
  <c r="E253" i="3"/>
  <c r="M253" i="3"/>
  <c r="D254" i="3"/>
  <c r="L254" i="3"/>
  <c r="C255" i="3"/>
  <c r="K255" i="3"/>
  <c r="J256" i="3"/>
  <c r="R256" i="3"/>
  <c r="I257" i="3"/>
  <c r="Q257" i="3"/>
  <c r="H258" i="3"/>
  <c r="P258" i="3"/>
  <c r="G259" i="3"/>
  <c r="O259" i="3"/>
  <c r="F260" i="3"/>
  <c r="N260" i="3"/>
  <c r="E261" i="3"/>
  <c r="M261" i="3"/>
  <c r="D262" i="3"/>
  <c r="L262" i="3"/>
  <c r="C263" i="3"/>
  <c r="K263" i="3"/>
  <c r="J264" i="3"/>
  <c r="R264" i="3"/>
  <c r="I265" i="3"/>
  <c r="Q265" i="3"/>
  <c r="H266" i="3"/>
  <c r="P266" i="3"/>
  <c r="G267" i="3"/>
  <c r="O267" i="3"/>
  <c r="F268" i="3"/>
  <c r="N268" i="3"/>
  <c r="E269" i="3"/>
  <c r="M269" i="3"/>
  <c r="D270" i="3"/>
  <c r="L270" i="3"/>
  <c r="C271" i="3"/>
  <c r="K271" i="3"/>
  <c r="J272" i="3"/>
  <c r="R272" i="3"/>
  <c r="I273" i="3"/>
  <c r="Q273" i="3"/>
  <c r="H274" i="3"/>
  <c r="P274" i="3"/>
  <c r="G275" i="3"/>
  <c r="O275" i="3"/>
  <c r="F276" i="3"/>
  <c r="N276" i="3"/>
  <c r="E277" i="3"/>
  <c r="M277" i="3"/>
  <c r="D278" i="3"/>
  <c r="L278" i="3"/>
  <c r="C279" i="3"/>
  <c r="K279" i="3"/>
  <c r="J280" i="3"/>
  <c r="R280" i="3"/>
  <c r="I281" i="3"/>
  <c r="Q281" i="3"/>
  <c r="H282" i="3"/>
  <c r="P282" i="3"/>
  <c r="G283" i="3"/>
  <c r="O283" i="3"/>
  <c r="F284" i="3"/>
  <c r="N284" i="3"/>
  <c r="E285" i="3"/>
  <c r="M285" i="3"/>
  <c r="D286" i="3"/>
  <c r="L286" i="3"/>
  <c r="D287" i="3"/>
  <c r="M287" i="3"/>
  <c r="E288" i="3"/>
  <c r="N288" i="3"/>
  <c r="F289" i="3"/>
  <c r="O289" i="3"/>
  <c r="G290" i="3"/>
  <c r="Q290" i="3"/>
  <c r="I291" i="3"/>
  <c r="R291" i="3"/>
  <c r="J292" i="3"/>
  <c r="K293" i="3"/>
  <c r="C294" i="3"/>
  <c r="M294" i="3"/>
  <c r="F295" i="3"/>
  <c r="P295" i="3"/>
  <c r="K296" i="3"/>
  <c r="D297" i="3"/>
  <c r="N297" i="3"/>
  <c r="I298" i="3"/>
  <c r="L299" i="3"/>
  <c r="G300" i="3"/>
  <c r="Q300" i="3"/>
  <c r="J301" i="3"/>
  <c r="E302" i="3"/>
  <c r="O302" i="3"/>
  <c r="H303" i="3"/>
  <c r="G304" i="3"/>
  <c r="F305" i="3"/>
  <c r="E306" i="3"/>
  <c r="D307" i="3"/>
  <c r="C308" i="3"/>
  <c r="G311" i="3"/>
  <c r="K312" i="3"/>
  <c r="O313" i="3"/>
  <c r="E315" i="3"/>
  <c r="C317" i="3"/>
  <c r="R318" i="3"/>
  <c r="P320" i="3"/>
  <c r="L324" i="3"/>
  <c r="H328" i="3"/>
  <c r="D332" i="3"/>
  <c r="Q335" i="3"/>
  <c r="P283" i="3"/>
  <c r="G284" i="3"/>
  <c r="O284" i="3"/>
  <c r="F285" i="3"/>
  <c r="N285" i="3"/>
  <c r="E286" i="3"/>
  <c r="M286" i="3"/>
  <c r="E287" i="3"/>
  <c r="N287" i="3"/>
  <c r="F288" i="3"/>
  <c r="O288" i="3"/>
  <c r="G289" i="3"/>
  <c r="P289" i="3"/>
  <c r="I290" i="3"/>
  <c r="R290" i="3"/>
  <c r="J291" i="3"/>
  <c r="K292" i="3"/>
  <c r="C293" i="3"/>
  <c r="L293" i="3"/>
  <c r="E294" i="3"/>
  <c r="N294" i="3"/>
  <c r="G295" i="3"/>
  <c r="Q295" i="3"/>
  <c r="L296" i="3"/>
  <c r="E297" i="3"/>
  <c r="O297" i="3"/>
  <c r="J298" i="3"/>
  <c r="C299" i="3"/>
  <c r="M299" i="3"/>
  <c r="H300" i="3"/>
  <c r="R300" i="3"/>
  <c r="K301" i="3"/>
  <c r="F302" i="3"/>
  <c r="P302" i="3"/>
  <c r="I303" i="3"/>
  <c r="H304" i="3"/>
  <c r="G305" i="3"/>
  <c r="F306" i="3"/>
  <c r="E307" i="3"/>
  <c r="D308" i="3"/>
  <c r="C309" i="3"/>
  <c r="E310" i="3"/>
  <c r="I311" i="3"/>
  <c r="N312" i="3"/>
  <c r="R313" i="3"/>
  <c r="H315" i="3"/>
  <c r="F317" i="3"/>
  <c r="D319" i="3"/>
  <c r="G321" i="3"/>
  <c r="C325" i="3"/>
  <c r="P328" i="3"/>
  <c r="L332" i="3"/>
  <c r="H336" i="3"/>
  <c r="M271" i="3"/>
  <c r="D272" i="3"/>
  <c r="L272" i="3"/>
  <c r="C273" i="3"/>
  <c r="K273" i="3"/>
  <c r="J274" i="3"/>
  <c r="R274" i="3"/>
  <c r="I275" i="3"/>
  <c r="Q275" i="3"/>
  <c r="H276" i="3"/>
  <c r="P276" i="3"/>
  <c r="G277" i="3"/>
  <c r="O277" i="3"/>
  <c r="F278" i="3"/>
  <c r="N278" i="3"/>
  <c r="E279" i="3"/>
  <c r="M279" i="3"/>
  <c r="D280" i="3"/>
  <c r="L280" i="3"/>
  <c r="C281" i="3"/>
  <c r="K281" i="3"/>
  <c r="J282" i="3"/>
  <c r="R282" i="3"/>
  <c r="I283" i="3"/>
  <c r="Q283" i="3"/>
  <c r="H284" i="3"/>
  <c r="P284" i="3"/>
  <c r="G285" i="3"/>
  <c r="O285" i="3"/>
  <c r="F286" i="3"/>
  <c r="N286" i="3"/>
  <c r="F287" i="3"/>
  <c r="O287" i="3"/>
  <c r="G288" i="3"/>
  <c r="P288" i="3"/>
  <c r="H289" i="3"/>
  <c r="R289" i="3"/>
  <c r="J290" i="3"/>
  <c r="K291" i="3"/>
  <c r="C292" i="3"/>
  <c r="L292" i="3"/>
  <c r="D293" i="3"/>
  <c r="N293" i="3"/>
  <c r="F294" i="3"/>
  <c r="O294" i="3"/>
  <c r="H295" i="3"/>
  <c r="C296" i="3"/>
  <c r="M296" i="3"/>
  <c r="F297" i="3"/>
  <c r="R297" i="3"/>
  <c r="K298" i="3"/>
  <c r="D299" i="3"/>
  <c r="P299" i="3"/>
  <c r="I300" i="3"/>
  <c r="N301" i="3"/>
  <c r="G302" i="3"/>
  <c r="Q302" i="3"/>
  <c r="L303" i="3"/>
  <c r="K304" i="3"/>
  <c r="J305" i="3"/>
  <c r="I306" i="3"/>
  <c r="H307" i="3"/>
  <c r="G308" i="3"/>
  <c r="F309" i="3"/>
  <c r="H310" i="3"/>
  <c r="L311" i="3"/>
  <c r="P312" i="3"/>
  <c r="D314" i="3"/>
  <c r="M315" i="3"/>
  <c r="K317" i="3"/>
  <c r="I319" i="3"/>
  <c r="O321" i="3"/>
  <c r="K325" i="3"/>
  <c r="G329" i="3"/>
  <c r="C333" i="3"/>
  <c r="P336" i="3"/>
  <c r="C266" i="3"/>
  <c r="K266" i="3"/>
  <c r="J267" i="3"/>
  <c r="R267" i="3"/>
  <c r="I268" i="3"/>
  <c r="Q268" i="3"/>
  <c r="H269" i="3"/>
  <c r="P269" i="3"/>
  <c r="G270" i="3"/>
  <c r="O270" i="3"/>
  <c r="F271" i="3"/>
  <c r="N271" i="3"/>
  <c r="E272" i="3"/>
  <c r="M272" i="3"/>
  <c r="D273" i="3"/>
  <c r="L273" i="3"/>
  <c r="C274" i="3"/>
  <c r="K274" i="3"/>
  <c r="J275" i="3"/>
  <c r="R275" i="3"/>
  <c r="I276" i="3"/>
  <c r="Q276" i="3"/>
  <c r="H277" i="3"/>
  <c r="P277" i="3"/>
  <c r="G278" i="3"/>
  <c r="O278" i="3"/>
  <c r="F279" i="3"/>
  <c r="N279" i="3"/>
  <c r="E280" i="3"/>
  <c r="M280" i="3"/>
  <c r="D281" i="3"/>
  <c r="L281" i="3"/>
  <c r="C282" i="3"/>
  <c r="K282" i="3"/>
  <c r="J283" i="3"/>
  <c r="R283" i="3"/>
  <c r="I284" i="3"/>
  <c r="Q284" i="3"/>
  <c r="H285" i="3"/>
  <c r="P285" i="3"/>
  <c r="G286" i="3"/>
  <c r="O286" i="3"/>
  <c r="G287" i="3"/>
  <c r="P287" i="3"/>
  <c r="H288" i="3"/>
  <c r="Q288" i="3"/>
  <c r="J289" i="3"/>
  <c r="K290" i="3"/>
  <c r="C291" i="3"/>
  <c r="L291" i="3"/>
  <c r="D292" i="3"/>
  <c r="M292" i="3"/>
  <c r="F293" i="3"/>
  <c r="O293" i="3"/>
  <c r="G294" i="3"/>
  <c r="P294" i="3"/>
  <c r="I295" i="3"/>
  <c r="D296" i="3"/>
  <c r="N296" i="3"/>
  <c r="G297" i="3"/>
  <c r="L298" i="3"/>
  <c r="E299" i="3"/>
  <c r="Q299" i="3"/>
  <c r="J300" i="3"/>
  <c r="C301" i="3"/>
  <c r="O301" i="3"/>
  <c r="H302" i="3"/>
  <c r="R302" i="3"/>
  <c r="O303" i="3"/>
  <c r="N304" i="3"/>
  <c r="M305" i="3"/>
  <c r="L306" i="3"/>
  <c r="K307" i="3"/>
  <c r="J308" i="3"/>
  <c r="I309" i="3"/>
  <c r="J310" i="3"/>
  <c r="O311" i="3"/>
  <c r="F314" i="3"/>
  <c r="P315" i="3"/>
  <c r="N317" i="3"/>
  <c r="L319" i="3"/>
  <c r="F322" i="3"/>
  <c r="O329" i="3"/>
  <c r="K333" i="3"/>
  <c r="G337" i="3"/>
  <c r="N303" i="3"/>
  <c r="E304" i="3"/>
  <c r="M304" i="3"/>
  <c r="D305" i="3"/>
  <c r="L305" i="3"/>
  <c r="C306" i="3"/>
  <c r="K306" i="3"/>
  <c r="J307" i="3"/>
  <c r="R307" i="3"/>
  <c r="I308" i="3"/>
  <c r="Q308" i="3"/>
  <c r="H309" i="3"/>
  <c r="P309" i="3"/>
  <c r="G310" i="3"/>
  <c r="O310" i="3"/>
  <c r="F311" i="3"/>
  <c r="N311" i="3"/>
  <c r="E312" i="3"/>
  <c r="M312" i="3"/>
  <c r="D313" i="3"/>
  <c r="L313" i="3"/>
  <c r="C314" i="3"/>
  <c r="K314" i="3"/>
  <c r="J315" i="3"/>
  <c r="R315" i="3"/>
  <c r="I316" i="3"/>
  <c r="Q316" i="3"/>
  <c r="H317" i="3"/>
  <c r="P317" i="3"/>
  <c r="G318" i="3"/>
  <c r="O318" i="3"/>
  <c r="F319" i="3"/>
  <c r="N319" i="3"/>
  <c r="E320" i="3"/>
  <c r="M320" i="3"/>
  <c r="D321" i="3"/>
  <c r="L321" i="3"/>
  <c r="C322" i="3"/>
  <c r="K322" i="3"/>
  <c r="J323" i="3"/>
  <c r="R323" i="3"/>
  <c r="I324" i="3"/>
  <c r="Q324" i="3"/>
  <c r="H325" i="3"/>
  <c r="P325" i="3"/>
  <c r="G326" i="3"/>
  <c r="O326" i="3"/>
  <c r="F327" i="3"/>
  <c r="N327" i="3"/>
  <c r="E328" i="3"/>
  <c r="M328" i="3"/>
  <c r="D329" i="3"/>
  <c r="L329" i="3"/>
  <c r="C330" i="3"/>
  <c r="K330" i="3"/>
  <c r="J331" i="3"/>
  <c r="R331" i="3"/>
  <c r="I332" i="3"/>
  <c r="Q332" i="3"/>
  <c r="H333" i="3"/>
  <c r="P333" i="3"/>
  <c r="G334" i="3"/>
  <c r="O334" i="3"/>
  <c r="F335" i="3"/>
  <c r="N335" i="3"/>
  <c r="E336" i="3"/>
  <c r="M336" i="3"/>
  <c r="D337" i="3"/>
  <c r="L337" i="3"/>
  <c r="C338" i="3"/>
  <c r="K338" i="3"/>
  <c r="J339" i="3"/>
  <c r="R339" i="3"/>
  <c r="I340" i="3"/>
  <c r="R340" i="3"/>
  <c r="J341" i="3"/>
  <c r="K342" i="3"/>
  <c r="C343" i="3"/>
  <c r="L343" i="3"/>
  <c r="D344" i="3"/>
  <c r="P344" i="3"/>
  <c r="I345" i="3"/>
  <c r="N346" i="3"/>
  <c r="G347" i="3"/>
  <c r="Q347" i="3"/>
  <c r="L348" i="3"/>
  <c r="E349" i="3"/>
  <c r="O349" i="3"/>
  <c r="L350" i="3"/>
  <c r="H351" i="3"/>
  <c r="D352" i="3"/>
  <c r="C353" i="3"/>
  <c r="R354" i="3"/>
  <c r="Q355" i="3"/>
  <c r="P356" i="3"/>
  <c r="O357" i="3"/>
  <c r="N358" i="3"/>
  <c r="C360" i="3"/>
  <c r="H361" i="3"/>
  <c r="J362" i="3"/>
  <c r="P363" i="3"/>
  <c r="D365" i="3"/>
  <c r="F366" i="3"/>
  <c r="L367" i="3"/>
  <c r="Q368" i="3"/>
  <c r="H371" i="3"/>
  <c r="F373" i="3"/>
  <c r="D375" i="3"/>
  <c r="Q378" i="3"/>
  <c r="O380" i="3"/>
  <c r="M382" i="3"/>
  <c r="K384" i="3"/>
  <c r="I386" i="3"/>
  <c r="L393" i="3"/>
  <c r="K398" i="3"/>
  <c r="C315" i="3"/>
  <c r="K315" i="3"/>
  <c r="J316" i="3"/>
  <c r="R316" i="3"/>
  <c r="I317" i="3"/>
  <c r="Q317" i="3"/>
  <c r="H318" i="3"/>
  <c r="P318" i="3"/>
  <c r="G319" i="3"/>
  <c r="O319" i="3"/>
  <c r="F320" i="3"/>
  <c r="N320" i="3"/>
  <c r="E321" i="3"/>
  <c r="M321" i="3"/>
  <c r="D322" i="3"/>
  <c r="L322" i="3"/>
  <c r="C323" i="3"/>
  <c r="K323" i="3"/>
  <c r="J324" i="3"/>
  <c r="R324" i="3"/>
  <c r="I325" i="3"/>
  <c r="Q325" i="3"/>
  <c r="H326" i="3"/>
  <c r="P326" i="3"/>
  <c r="G327" i="3"/>
  <c r="O327" i="3"/>
  <c r="F328" i="3"/>
  <c r="N328" i="3"/>
  <c r="E329" i="3"/>
  <c r="M329" i="3"/>
  <c r="D330" i="3"/>
  <c r="L330" i="3"/>
  <c r="C331" i="3"/>
  <c r="K331" i="3"/>
  <c r="J332" i="3"/>
  <c r="R332" i="3"/>
  <c r="I333" i="3"/>
  <c r="Q333" i="3"/>
  <c r="H334" i="3"/>
  <c r="P334" i="3"/>
  <c r="G335" i="3"/>
  <c r="O335" i="3"/>
  <c r="F336" i="3"/>
  <c r="N336" i="3"/>
  <c r="E337" i="3"/>
  <c r="M337" i="3"/>
  <c r="D338" i="3"/>
  <c r="L338" i="3"/>
  <c r="C339" i="3"/>
  <c r="K339" i="3"/>
  <c r="J340" i="3"/>
  <c r="K341" i="3"/>
  <c r="C342" i="3"/>
  <c r="L342" i="3"/>
  <c r="D343" i="3"/>
  <c r="M343" i="3"/>
  <c r="G344" i="3"/>
  <c r="Q344" i="3"/>
  <c r="J345" i="3"/>
  <c r="E346" i="3"/>
  <c r="O346" i="3"/>
  <c r="H347" i="3"/>
  <c r="C348" i="3"/>
  <c r="M348" i="3"/>
  <c r="F349" i="3"/>
  <c r="R349" i="3"/>
  <c r="M350" i="3"/>
  <c r="J351" i="3"/>
  <c r="G352" i="3"/>
  <c r="F353" i="3"/>
  <c r="E354" i="3"/>
  <c r="D355" i="3"/>
  <c r="C356" i="3"/>
  <c r="R357" i="3"/>
  <c r="D360" i="3"/>
  <c r="J361" i="3"/>
  <c r="O362" i="3"/>
  <c r="Q363" i="3"/>
  <c r="F365" i="3"/>
  <c r="K366" i="3"/>
  <c r="M367" i="3"/>
  <c r="G370" i="3"/>
  <c r="N371" i="3"/>
  <c r="L373" i="3"/>
  <c r="J375" i="3"/>
  <c r="H377" i="3"/>
  <c r="F379" i="3"/>
  <c r="D381" i="3"/>
  <c r="Q384" i="3"/>
  <c r="P386" i="3"/>
  <c r="K389" i="3"/>
  <c r="E394" i="3"/>
  <c r="H399" i="3"/>
  <c r="R309" i="3"/>
  <c r="I310" i="3"/>
  <c r="Q310" i="3"/>
  <c r="H311" i="3"/>
  <c r="P311" i="3"/>
  <c r="G312" i="3"/>
  <c r="O312" i="3"/>
  <c r="F313" i="3"/>
  <c r="N313" i="3"/>
  <c r="E314" i="3"/>
  <c r="M314" i="3"/>
  <c r="D315" i="3"/>
  <c r="L315" i="3"/>
  <c r="C316" i="3"/>
  <c r="K316" i="3"/>
  <c r="J317" i="3"/>
  <c r="R317" i="3"/>
  <c r="I318" i="3"/>
  <c r="Q318" i="3"/>
  <c r="H319" i="3"/>
  <c r="P319" i="3"/>
  <c r="G320" i="3"/>
  <c r="O320" i="3"/>
  <c r="F321" i="3"/>
  <c r="N321" i="3"/>
  <c r="E322" i="3"/>
  <c r="M322" i="3"/>
  <c r="D323" i="3"/>
  <c r="L323" i="3"/>
  <c r="C324" i="3"/>
  <c r="K324" i="3"/>
  <c r="J325" i="3"/>
  <c r="R325" i="3"/>
  <c r="I326" i="3"/>
  <c r="Q326" i="3"/>
  <c r="H327" i="3"/>
  <c r="P327" i="3"/>
  <c r="G328" i="3"/>
  <c r="O328" i="3"/>
  <c r="F329" i="3"/>
  <c r="N329" i="3"/>
  <c r="E330" i="3"/>
  <c r="M330" i="3"/>
  <c r="D331" i="3"/>
  <c r="L331" i="3"/>
  <c r="C332" i="3"/>
  <c r="K332" i="3"/>
  <c r="J333" i="3"/>
  <c r="R333" i="3"/>
  <c r="I334" i="3"/>
  <c r="Q334" i="3"/>
  <c r="H335" i="3"/>
  <c r="P335" i="3"/>
  <c r="G336" i="3"/>
  <c r="O336" i="3"/>
  <c r="F337" i="3"/>
  <c r="N337" i="3"/>
  <c r="E338" i="3"/>
  <c r="M338" i="3"/>
  <c r="D339" i="3"/>
  <c r="L339" i="3"/>
  <c r="C340" i="3"/>
  <c r="K340" i="3"/>
  <c r="C341" i="3"/>
  <c r="L341" i="3"/>
  <c r="D342" i="3"/>
  <c r="M342" i="3"/>
  <c r="E343" i="3"/>
  <c r="O343" i="3"/>
  <c r="H344" i="3"/>
  <c r="R344" i="3"/>
  <c r="K345" i="3"/>
  <c r="F346" i="3"/>
  <c r="P346" i="3"/>
  <c r="I347" i="3"/>
  <c r="D348" i="3"/>
  <c r="N348" i="3"/>
  <c r="G349" i="3"/>
  <c r="C350" i="3"/>
  <c r="N350" i="3"/>
  <c r="K351" i="3"/>
  <c r="I352" i="3"/>
  <c r="H353" i="3"/>
  <c r="G354" i="3"/>
  <c r="F355" i="3"/>
  <c r="E356" i="3"/>
  <c r="D357" i="3"/>
  <c r="C358" i="3"/>
  <c r="D359" i="3"/>
  <c r="I360" i="3"/>
  <c r="K361" i="3"/>
  <c r="Q362" i="3"/>
  <c r="E364" i="3"/>
  <c r="G365" i="3"/>
  <c r="M366" i="3"/>
  <c r="R367" i="3"/>
  <c r="C369" i="3"/>
  <c r="I370" i="3"/>
  <c r="P371" i="3"/>
  <c r="N373" i="3"/>
  <c r="L375" i="3"/>
  <c r="J377" i="3"/>
  <c r="H379" i="3"/>
  <c r="F381" i="3"/>
  <c r="D383" i="3"/>
  <c r="C390" i="3"/>
  <c r="O394" i="3"/>
  <c r="H400" i="3"/>
  <c r="O337" i="3"/>
  <c r="F338" i="3"/>
  <c r="N338" i="3"/>
  <c r="E339" i="3"/>
  <c r="M339" i="3"/>
  <c r="D340" i="3"/>
  <c r="L340" i="3"/>
  <c r="D341" i="3"/>
  <c r="M341" i="3"/>
  <c r="E342" i="3"/>
  <c r="N342" i="3"/>
  <c r="G343" i="3"/>
  <c r="P343" i="3"/>
  <c r="I344" i="3"/>
  <c r="N345" i="3"/>
  <c r="G346" i="3"/>
  <c r="Q346" i="3"/>
  <c r="L347" i="3"/>
  <c r="E348" i="3"/>
  <c r="O348" i="3"/>
  <c r="J349" i="3"/>
  <c r="D350" i="3"/>
  <c r="Q350" i="3"/>
  <c r="L351" i="3"/>
  <c r="K352" i="3"/>
  <c r="J353" i="3"/>
  <c r="I354" i="3"/>
  <c r="H355" i="3"/>
  <c r="G356" i="3"/>
  <c r="F357" i="3"/>
  <c r="E358" i="3"/>
  <c r="E359" i="3"/>
  <c r="K360" i="3"/>
  <c r="P361" i="3"/>
  <c r="R362" i="3"/>
  <c r="G364" i="3"/>
  <c r="L365" i="3"/>
  <c r="N366" i="3"/>
  <c r="C368" i="3"/>
  <c r="H369" i="3"/>
  <c r="J370" i="3"/>
  <c r="E372" i="3"/>
  <c r="C374" i="3"/>
  <c r="R375" i="3"/>
  <c r="P377" i="3"/>
  <c r="N379" i="3"/>
  <c r="L381" i="3"/>
  <c r="J383" i="3"/>
  <c r="H385" i="3"/>
  <c r="H387" i="3"/>
  <c r="L390" i="3"/>
  <c r="J395" i="3"/>
  <c r="N401" i="3"/>
  <c r="J295" i="3"/>
  <c r="R295" i="3"/>
  <c r="I296" i="3"/>
  <c r="Q296" i="3"/>
  <c r="H297" i="3"/>
  <c r="P297" i="3"/>
  <c r="G298" i="3"/>
  <c r="O298" i="3"/>
  <c r="F299" i="3"/>
  <c r="N299" i="3"/>
  <c r="E300" i="3"/>
  <c r="M300" i="3"/>
  <c r="D301" i="3"/>
  <c r="L301" i="3"/>
  <c r="C302" i="3"/>
  <c r="K302" i="3"/>
  <c r="J303" i="3"/>
  <c r="R303" i="3"/>
  <c r="I304" i="3"/>
  <c r="Q304" i="3"/>
  <c r="H305" i="3"/>
  <c r="P305" i="3"/>
  <c r="G306" i="3"/>
  <c r="O306" i="3"/>
  <c r="F307" i="3"/>
  <c r="N307" i="3"/>
  <c r="E308" i="3"/>
  <c r="M308" i="3"/>
  <c r="D309" i="3"/>
  <c r="L309" i="3"/>
  <c r="C310" i="3"/>
  <c r="K310" i="3"/>
  <c r="J311" i="3"/>
  <c r="R311" i="3"/>
  <c r="I312" i="3"/>
  <c r="Q312" i="3"/>
  <c r="H313" i="3"/>
  <c r="P313" i="3"/>
  <c r="G314" i="3"/>
  <c r="O314" i="3"/>
  <c r="F315" i="3"/>
  <c r="N315" i="3"/>
  <c r="E316" i="3"/>
  <c r="M316" i="3"/>
  <c r="D317" i="3"/>
  <c r="L317" i="3"/>
  <c r="C318" i="3"/>
  <c r="K318" i="3"/>
  <c r="J319" i="3"/>
  <c r="R319" i="3"/>
  <c r="I320" i="3"/>
  <c r="Q320" i="3"/>
  <c r="H321" i="3"/>
  <c r="P321" i="3"/>
  <c r="G322" i="3"/>
  <c r="O322" i="3"/>
  <c r="F323" i="3"/>
  <c r="N323" i="3"/>
  <c r="E324" i="3"/>
  <c r="M324" i="3"/>
  <c r="D325" i="3"/>
  <c r="L325" i="3"/>
  <c r="C326" i="3"/>
  <c r="K326" i="3"/>
  <c r="J327" i="3"/>
  <c r="R327" i="3"/>
  <c r="I328" i="3"/>
  <c r="Q328" i="3"/>
  <c r="H329" i="3"/>
  <c r="P329" i="3"/>
  <c r="G330" i="3"/>
  <c r="O330" i="3"/>
  <c r="F331" i="3"/>
  <c r="N331" i="3"/>
  <c r="E332" i="3"/>
  <c r="M332" i="3"/>
  <c r="D333" i="3"/>
  <c r="L333" i="3"/>
  <c r="C334" i="3"/>
  <c r="K334" i="3"/>
  <c r="J335" i="3"/>
  <c r="R335" i="3"/>
  <c r="I336" i="3"/>
  <c r="Q336" i="3"/>
  <c r="H337" i="3"/>
  <c r="P337" i="3"/>
  <c r="G338" i="3"/>
  <c r="O338" i="3"/>
  <c r="F339" i="3"/>
  <c r="N339" i="3"/>
  <c r="E340" i="3"/>
  <c r="M340" i="3"/>
  <c r="E341" i="3"/>
  <c r="N341" i="3"/>
  <c r="F342" i="3"/>
  <c r="P342" i="3"/>
  <c r="H343" i="3"/>
  <c r="Q343" i="3"/>
  <c r="J344" i="3"/>
  <c r="C345" i="3"/>
  <c r="O345" i="3"/>
  <c r="H346" i="3"/>
  <c r="R346" i="3"/>
  <c r="M347" i="3"/>
  <c r="F348" i="3"/>
  <c r="P348" i="3"/>
  <c r="K349" i="3"/>
  <c r="E350" i="3"/>
  <c r="M351" i="3"/>
  <c r="L352" i="3"/>
  <c r="K353" i="3"/>
  <c r="J354" i="3"/>
  <c r="I355" i="3"/>
  <c r="H356" i="3"/>
  <c r="G357" i="3"/>
  <c r="F358" i="3"/>
  <c r="J359" i="3"/>
  <c r="L360" i="3"/>
  <c r="R361" i="3"/>
  <c r="F363" i="3"/>
  <c r="H364" i="3"/>
  <c r="N365" i="3"/>
  <c r="D368" i="3"/>
  <c r="J369" i="3"/>
  <c r="O370" i="3"/>
  <c r="G372" i="3"/>
  <c r="E374" i="3"/>
  <c r="C376" i="3"/>
  <c r="R377" i="3"/>
  <c r="P379" i="3"/>
  <c r="N381" i="3"/>
  <c r="L383" i="3"/>
  <c r="J385" i="3"/>
  <c r="K387" i="3"/>
  <c r="D391" i="3"/>
  <c r="C396" i="3"/>
  <c r="C287" i="3"/>
  <c r="K287" i="3"/>
  <c r="J288" i="3"/>
  <c r="R288" i="3"/>
  <c r="I289" i="3"/>
  <c r="Q289" i="3"/>
  <c r="H290" i="3"/>
  <c r="P290" i="3"/>
  <c r="G291" i="3"/>
  <c r="O291" i="3"/>
  <c r="F292" i="3"/>
  <c r="N292" i="3"/>
  <c r="E293" i="3"/>
  <c r="M293" i="3"/>
  <c r="D294" i="3"/>
  <c r="L294" i="3"/>
  <c r="C295" i="3"/>
  <c r="K295" i="3"/>
  <c r="J296" i="3"/>
  <c r="R296" i="3"/>
  <c r="I297" i="3"/>
  <c r="Q297" i="3"/>
  <c r="H298" i="3"/>
  <c r="P298" i="3"/>
  <c r="G299" i="3"/>
  <c r="O299" i="3"/>
  <c r="F300" i="3"/>
  <c r="N300" i="3"/>
  <c r="E301" i="3"/>
  <c r="M301" i="3"/>
  <c r="D302" i="3"/>
  <c r="L302" i="3"/>
  <c r="C303" i="3"/>
  <c r="K303" i="3"/>
  <c r="J304" i="3"/>
  <c r="R304" i="3"/>
  <c r="I305" i="3"/>
  <c r="Q305" i="3"/>
  <c r="H306" i="3"/>
  <c r="P306" i="3"/>
  <c r="G307" i="3"/>
  <c r="O307" i="3"/>
  <c r="F308" i="3"/>
  <c r="N308" i="3"/>
  <c r="E309" i="3"/>
  <c r="M309" i="3"/>
  <c r="D310" i="3"/>
  <c r="L310" i="3"/>
  <c r="C311" i="3"/>
  <c r="K311" i="3"/>
  <c r="J312" i="3"/>
  <c r="R312" i="3"/>
  <c r="I313" i="3"/>
  <c r="Q313" i="3"/>
  <c r="H314" i="3"/>
  <c r="P314" i="3"/>
  <c r="G315" i="3"/>
  <c r="O315" i="3"/>
  <c r="F316" i="3"/>
  <c r="N316" i="3"/>
  <c r="E317" i="3"/>
  <c r="M317" i="3"/>
  <c r="D318" i="3"/>
  <c r="L318" i="3"/>
  <c r="C319" i="3"/>
  <c r="K319" i="3"/>
  <c r="J320" i="3"/>
  <c r="R320" i="3"/>
  <c r="I321" i="3"/>
  <c r="Q321" i="3"/>
  <c r="H322" i="3"/>
  <c r="P322" i="3"/>
  <c r="G323" i="3"/>
  <c r="O323" i="3"/>
  <c r="F324" i="3"/>
  <c r="N324" i="3"/>
  <c r="E325" i="3"/>
  <c r="M325" i="3"/>
  <c r="D326" i="3"/>
  <c r="L326" i="3"/>
  <c r="C327" i="3"/>
  <c r="K327" i="3"/>
  <c r="J328" i="3"/>
  <c r="R328" i="3"/>
  <c r="I329" i="3"/>
  <c r="Q329" i="3"/>
  <c r="H330" i="3"/>
  <c r="P330" i="3"/>
  <c r="G331" i="3"/>
  <c r="O331" i="3"/>
  <c r="F332" i="3"/>
  <c r="N332" i="3"/>
  <c r="E333" i="3"/>
  <c r="M333" i="3"/>
  <c r="D334" i="3"/>
  <c r="L334" i="3"/>
  <c r="C335" i="3"/>
  <c r="K335" i="3"/>
  <c r="J336" i="3"/>
  <c r="R336" i="3"/>
  <c r="I337" i="3"/>
  <c r="Q337" i="3"/>
  <c r="H338" i="3"/>
  <c r="P338" i="3"/>
  <c r="G339" i="3"/>
  <c r="O339" i="3"/>
  <c r="F340" i="3"/>
  <c r="N340" i="3"/>
  <c r="F341" i="3"/>
  <c r="O341" i="3"/>
  <c r="H342" i="3"/>
  <c r="Q342" i="3"/>
  <c r="I343" i="3"/>
  <c r="R343" i="3"/>
  <c r="K344" i="3"/>
  <c r="F345" i="3"/>
  <c r="P345" i="3"/>
  <c r="I346" i="3"/>
  <c r="D347" i="3"/>
  <c r="N347" i="3"/>
  <c r="G348" i="3"/>
  <c r="L349" i="3"/>
  <c r="F350" i="3"/>
  <c r="C351" i="3"/>
  <c r="P351" i="3"/>
  <c r="O352" i="3"/>
  <c r="N353" i="3"/>
  <c r="M354" i="3"/>
  <c r="L355" i="3"/>
  <c r="K356" i="3"/>
  <c r="J357" i="3"/>
  <c r="I358" i="3"/>
  <c r="L359" i="3"/>
  <c r="Q360" i="3"/>
  <c r="H363" i="3"/>
  <c r="M364" i="3"/>
  <c r="O365" i="3"/>
  <c r="D367" i="3"/>
  <c r="I368" i="3"/>
  <c r="K369" i="3"/>
  <c r="Q370" i="3"/>
  <c r="M372" i="3"/>
  <c r="K374" i="3"/>
  <c r="I376" i="3"/>
  <c r="G378" i="3"/>
  <c r="E380" i="3"/>
  <c r="C382" i="3"/>
  <c r="R383" i="3"/>
  <c r="P385" i="3"/>
  <c r="R387" i="3"/>
  <c r="N391" i="3"/>
  <c r="M396" i="3"/>
  <c r="D404" i="3"/>
  <c r="J321" i="3"/>
  <c r="R321" i="3"/>
  <c r="I322" i="3"/>
  <c r="Q322" i="3"/>
  <c r="H323" i="3"/>
  <c r="P323" i="3"/>
  <c r="G324" i="3"/>
  <c r="O324" i="3"/>
  <c r="F325" i="3"/>
  <c r="N325" i="3"/>
  <c r="E326" i="3"/>
  <c r="M326" i="3"/>
  <c r="D327" i="3"/>
  <c r="L327" i="3"/>
  <c r="C328" i="3"/>
  <c r="K328" i="3"/>
  <c r="J329" i="3"/>
  <c r="R329" i="3"/>
  <c r="I330" i="3"/>
  <c r="Q330" i="3"/>
  <c r="H331" i="3"/>
  <c r="P331" i="3"/>
  <c r="G332" i="3"/>
  <c r="O332" i="3"/>
  <c r="F333" i="3"/>
  <c r="N333" i="3"/>
  <c r="E334" i="3"/>
  <c r="M334" i="3"/>
  <c r="D335" i="3"/>
  <c r="L335" i="3"/>
  <c r="C336" i="3"/>
  <c r="K336" i="3"/>
  <c r="J337" i="3"/>
  <c r="R337" i="3"/>
  <c r="I338" i="3"/>
  <c r="Q338" i="3"/>
  <c r="H339" i="3"/>
  <c r="P339" i="3"/>
  <c r="G340" i="3"/>
  <c r="O340" i="3"/>
  <c r="G341" i="3"/>
  <c r="Q341" i="3"/>
  <c r="I342" i="3"/>
  <c r="R342" i="3"/>
  <c r="J343" i="3"/>
  <c r="L344" i="3"/>
  <c r="G345" i="3"/>
  <c r="Q345" i="3"/>
  <c r="J346" i="3"/>
  <c r="E347" i="3"/>
  <c r="O347" i="3"/>
  <c r="H348" i="3"/>
  <c r="C349" i="3"/>
  <c r="M349" i="3"/>
  <c r="I350" i="3"/>
  <c r="D351" i="3"/>
  <c r="R351" i="3"/>
  <c r="Q352" i="3"/>
  <c r="P353" i="3"/>
  <c r="O354" i="3"/>
  <c r="N355" i="3"/>
  <c r="M356" i="3"/>
  <c r="L357" i="3"/>
  <c r="K358" i="3"/>
  <c r="M359" i="3"/>
  <c r="G362" i="3"/>
  <c r="I363" i="3"/>
  <c r="O364" i="3"/>
  <c r="C366" i="3"/>
  <c r="E367" i="3"/>
  <c r="K368" i="3"/>
  <c r="P369" i="3"/>
  <c r="R370" i="3"/>
  <c r="O372" i="3"/>
  <c r="M374" i="3"/>
  <c r="K376" i="3"/>
  <c r="I378" i="3"/>
  <c r="G380" i="3"/>
  <c r="E382" i="3"/>
  <c r="C384" i="3"/>
  <c r="R385" i="3"/>
  <c r="C388" i="3"/>
  <c r="G392" i="3"/>
  <c r="H397" i="3"/>
  <c r="J405" i="3"/>
  <c r="M303" i="3"/>
  <c r="D304" i="3"/>
  <c r="L304" i="3"/>
  <c r="C305" i="3"/>
  <c r="K305" i="3"/>
  <c r="J306" i="3"/>
  <c r="R306" i="3"/>
  <c r="I307" i="3"/>
  <c r="Q307" i="3"/>
  <c r="H308" i="3"/>
  <c r="P308" i="3"/>
  <c r="G309" i="3"/>
  <c r="O309" i="3"/>
  <c r="F310" i="3"/>
  <c r="N310" i="3"/>
  <c r="E311" i="3"/>
  <c r="M311" i="3"/>
  <c r="D312" i="3"/>
  <c r="L312" i="3"/>
  <c r="C313" i="3"/>
  <c r="K313" i="3"/>
  <c r="J314" i="3"/>
  <c r="R314" i="3"/>
  <c r="I315" i="3"/>
  <c r="Q315" i="3"/>
  <c r="H316" i="3"/>
  <c r="P316" i="3"/>
  <c r="G317" i="3"/>
  <c r="O317" i="3"/>
  <c r="F318" i="3"/>
  <c r="N318" i="3"/>
  <c r="E319" i="3"/>
  <c r="M319" i="3"/>
  <c r="D320" i="3"/>
  <c r="L320" i="3"/>
  <c r="C321" i="3"/>
  <c r="K321" i="3"/>
  <c r="J322" i="3"/>
  <c r="R322" i="3"/>
  <c r="I323" i="3"/>
  <c r="Q323" i="3"/>
  <c r="H324" i="3"/>
  <c r="P324" i="3"/>
  <c r="G325" i="3"/>
  <c r="O325" i="3"/>
  <c r="F326" i="3"/>
  <c r="N326" i="3"/>
  <c r="E327" i="3"/>
  <c r="M327" i="3"/>
  <c r="D328" i="3"/>
  <c r="L328" i="3"/>
  <c r="C329" i="3"/>
  <c r="K329" i="3"/>
  <c r="J330" i="3"/>
  <c r="R330" i="3"/>
  <c r="I331" i="3"/>
  <c r="Q331" i="3"/>
  <c r="H332" i="3"/>
  <c r="P332" i="3"/>
  <c r="G333" i="3"/>
  <c r="O333" i="3"/>
  <c r="F334" i="3"/>
  <c r="N334" i="3"/>
  <c r="E335" i="3"/>
  <c r="M335" i="3"/>
  <c r="D336" i="3"/>
  <c r="L336" i="3"/>
  <c r="C337" i="3"/>
  <c r="K337" i="3"/>
  <c r="J338" i="3"/>
  <c r="R338" i="3"/>
  <c r="I339" i="3"/>
  <c r="Q339" i="3"/>
  <c r="H340" i="3"/>
  <c r="P340" i="3"/>
  <c r="I341" i="3"/>
  <c r="R341" i="3"/>
  <c r="J342" i="3"/>
  <c r="K343" i="3"/>
  <c r="C344" i="3"/>
  <c r="O344" i="3"/>
  <c r="H345" i="3"/>
  <c r="R345" i="3"/>
  <c r="M346" i="3"/>
  <c r="F347" i="3"/>
  <c r="P347" i="3"/>
  <c r="K348" i="3"/>
  <c r="D349" i="3"/>
  <c r="N349" i="3"/>
  <c r="K350" i="3"/>
  <c r="E351" i="3"/>
  <c r="C352" i="3"/>
  <c r="R353" i="3"/>
  <c r="Q354" i="3"/>
  <c r="P355" i="3"/>
  <c r="O356" i="3"/>
  <c r="N357" i="3"/>
  <c r="M358" i="3"/>
  <c r="R359" i="3"/>
  <c r="C361" i="3"/>
  <c r="I362" i="3"/>
  <c r="N363" i="3"/>
  <c r="P364" i="3"/>
  <c r="E366" i="3"/>
  <c r="J367" i="3"/>
  <c r="L368" i="3"/>
  <c r="R369" i="3"/>
  <c r="F371" i="3"/>
  <c r="D373" i="3"/>
  <c r="Q376" i="3"/>
  <c r="O378" i="3"/>
  <c r="M380" i="3"/>
  <c r="K382" i="3"/>
  <c r="I384" i="3"/>
  <c r="G386" i="3"/>
  <c r="J388" i="3"/>
  <c r="Q392" i="3"/>
  <c r="R397" i="3"/>
  <c r="O406" i="3"/>
  <c r="Q407" i="3"/>
  <c r="F409" i="3"/>
  <c r="N410" i="3"/>
  <c r="L412" i="3"/>
  <c r="J414" i="3"/>
  <c r="H416" i="3"/>
  <c r="M419" i="3"/>
  <c r="I423" i="3"/>
  <c r="J352" i="3"/>
  <c r="R352" i="3"/>
  <c r="I353" i="3"/>
  <c r="Q353" i="3"/>
  <c r="H354" i="3"/>
  <c r="P354" i="3"/>
  <c r="G355" i="3"/>
  <c r="O355" i="3"/>
  <c r="F356" i="3"/>
  <c r="N356" i="3"/>
  <c r="E357" i="3"/>
  <c r="M357" i="3"/>
  <c r="D358" i="3"/>
  <c r="L358" i="3"/>
  <c r="C359" i="3"/>
  <c r="K359" i="3"/>
  <c r="J360" i="3"/>
  <c r="R360" i="3"/>
  <c r="I361" i="3"/>
  <c r="Q361" i="3"/>
  <c r="H362" i="3"/>
  <c r="P362" i="3"/>
  <c r="G363" i="3"/>
  <c r="O363" i="3"/>
  <c r="F364" i="3"/>
  <c r="N364" i="3"/>
  <c r="E365" i="3"/>
  <c r="M365" i="3"/>
  <c r="D366" i="3"/>
  <c r="L366" i="3"/>
  <c r="C367" i="3"/>
  <c r="K367" i="3"/>
  <c r="J368" i="3"/>
  <c r="R368" i="3"/>
  <c r="I369" i="3"/>
  <c r="Q369" i="3"/>
  <c r="H370" i="3"/>
  <c r="P370" i="3"/>
  <c r="G371" i="3"/>
  <c r="O371" i="3"/>
  <c r="F372" i="3"/>
  <c r="N372" i="3"/>
  <c r="E373" i="3"/>
  <c r="M373" i="3"/>
  <c r="D374" i="3"/>
  <c r="L374" i="3"/>
  <c r="C375" i="3"/>
  <c r="K375" i="3"/>
  <c r="J376" i="3"/>
  <c r="R376" i="3"/>
  <c r="I377" i="3"/>
  <c r="Q377" i="3"/>
  <c r="H378" i="3"/>
  <c r="P378" i="3"/>
  <c r="G379" i="3"/>
  <c r="O379" i="3"/>
  <c r="F380" i="3"/>
  <c r="N380" i="3"/>
  <c r="E381" i="3"/>
  <c r="M381" i="3"/>
  <c r="D382" i="3"/>
  <c r="L382" i="3"/>
  <c r="C383" i="3"/>
  <c r="K383" i="3"/>
  <c r="J384" i="3"/>
  <c r="R384" i="3"/>
  <c r="I385" i="3"/>
  <c r="Q385" i="3"/>
  <c r="H386" i="3"/>
  <c r="Q386" i="3"/>
  <c r="J387" i="3"/>
  <c r="K388" i="3"/>
  <c r="C389" i="3"/>
  <c r="L389" i="3"/>
  <c r="D390" i="3"/>
  <c r="M390" i="3"/>
  <c r="F391" i="3"/>
  <c r="O391" i="3"/>
  <c r="H392" i="3"/>
  <c r="M393" i="3"/>
  <c r="F394" i="3"/>
  <c r="Q394" i="3"/>
  <c r="K395" i="3"/>
  <c r="D396" i="3"/>
  <c r="O396" i="3"/>
  <c r="I397" i="3"/>
  <c r="M398" i="3"/>
  <c r="I399" i="3"/>
  <c r="M400" i="3"/>
  <c r="O401" i="3"/>
  <c r="D403" i="3"/>
  <c r="I404" i="3"/>
  <c r="K405" i="3"/>
  <c r="Q406" i="3"/>
  <c r="E408" i="3"/>
  <c r="G409" i="3"/>
  <c r="D411" i="3"/>
  <c r="Q414" i="3"/>
  <c r="O416" i="3"/>
  <c r="D420" i="3"/>
  <c r="Q423" i="3"/>
  <c r="L388" i="3"/>
  <c r="D389" i="3"/>
  <c r="M389" i="3"/>
  <c r="E390" i="3"/>
  <c r="O390" i="3"/>
  <c r="G391" i="3"/>
  <c r="P391" i="3"/>
  <c r="I392" i="3"/>
  <c r="D393" i="3"/>
  <c r="N393" i="3"/>
  <c r="G394" i="3"/>
  <c r="L395" i="3"/>
  <c r="E396" i="3"/>
  <c r="Q396" i="3"/>
  <c r="J397" i="3"/>
  <c r="C398" i="3"/>
  <c r="O398" i="3"/>
  <c r="J399" i="3"/>
  <c r="O400" i="3"/>
  <c r="C402" i="3"/>
  <c r="E403" i="3"/>
  <c r="K404" i="3"/>
  <c r="P405" i="3"/>
  <c r="R406" i="3"/>
  <c r="G408" i="3"/>
  <c r="L409" i="3"/>
  <c r="E411" i="3"/>
  <c r="C413" i="3"/>
  <c r="R414" i="3"/>
  <c r="P416" i="3"/>
  <c r="L420" i="3"/>
  <c r="H424" i="3"/>
  <c r="I371" i="3"/>
  <c r="Q371" i="3"/>
  <c r="H372" i="3"/>
  <c r="P372" i="3"/>
  <c r="G373" i="3"/>
  <c r="O373" i="3"/>
  <c r="F374" i="3"/>
  <c r="N374" i="3"/>
  <c r="E375" i="3"/>
  <c r="M375" i="3"/>
  <c r="D376" i="3"/>
  <c r="L376" i="3"/>
  <c r="C377" i="3"/>
  <c r="K377" i="3"/>
  <c r="J378" i="3"/>
  <c r="R378" i="3"/>
  <c r="I379" i="3"/>
  <c r="Q379" i="3"/>
  <c r="H380" i="3"/>
  <c r="P380" i="3"/>
  <c r="G381" i="3"/>
  <c r="O381" i="3"/>
  <c r="F382" i="3"/>
  <c r="N382" i="3"/>
  <c r="E383" i="3"/>
  <c r="M383" i="3"/>
  <c r="D384" i="3"/>
  <c r="L384" i="3"/>
  <c r="C385" i="3"/>
  <c r="K385" i="3"/>
  <c r="K386" i="3"/>
  <c r="C387" i="3"/>
  <c r="L387" i="3"/>
  <c r="D388" i="3"/>
  <c r="M388" i="3"/>
  <c r="E389" i="3"/>
  <c r="N389" i="3"/>
  <c r="G390" i="3"/>
  <c r="P390" i="3"/>
  <c r="H391" i="3"/>
  <c r="Q391" i="3"/>
  <c r="K392" i="3"/>
  <c r="E393" i="3"/>
  <c r="O393" i="3"/>
  <c r="I394" i="3"/>
  <c r="C395" i="3"/>
  <c r="M395" i="3"/>
  <c r="G396" i="3"/>
  <c r="R396" i="3"/>
  <c r="K397" i="3"/>
  <c r="E398" i="3"/>
  <c r="P398" i="3"/>
  <c r="N399" i="3"/>
  <c r="P400" i="3"/>
  <c r="E402" i="3"/>
  <c r="J403" i="3"/>
  <c r="L404" i="3"/>
  <c r="R405" i="3"/>
  <c r="F407" i="3"/>
  <c r="H408" i="3"/>
  <c r="N409" i="3"/>
  <c r="L411" i="3"/>
  <c r="J413" i="3"/>
  <c r="H415" i="3"/>
  <c r="G417" i="3"/>
  <c r="C421" i="3"/>
  <c r="P424" i="3"/>
  <c r="Q340" i="3"/>
  <c r="H341" i="3"/>
  <c r="P341" i="3"/>
  <c r="G342" i="3"/>
  <c r="O342" i="3"/>
  <c r="F343" i="3"/>
  <c r="N343" i="3"/>
  <c r="E344" i="3"/>
  <c r="M344" i="3"/>
  <c r="D345" i="3"/>
  <c r="L345" i="3"/>
  <c r="C346" i="3"/>
  <c r="K346" i="3"/>
  <c r="J347" i="3"/>
  <c r="R347" i="3"/>
  <c r="I348" i="3"/>
  <c r="Q348" i="3"/>
  <c r="H349" i="3"/>
  <c r="P349" i="3"/>
  <c r="G350" i="3"/>
  <c r="O350" i="3"/>
  <c r="F351" i="3"/>
  <c r="N351" i="3"/>
  <c r="E352" i="3"/>
  <c r="M352" i="3"/>
  <c r="D353" i="3"/>
  <c r="L353" i="3"/>
  <c r="C354" i="3"/>
  <c r="K354" i="3"/>
  <c r="J355" i="3"/>
  <c r="R355" i="3"/>
  <c r="I356" i="3"/>
  <c r="Q356" i="3"/>
  <c r="H357" i="3"/>
  <c r="P357" i="3"/>
  <c r="G358" i="3"/>
  <c r="O358" i="3"/>
  <c r="F359" i="3"/>
  <c r="N359" i="3"/>
  <c r="E360" i="3"/>
  <c r="M360" i="3"/>
  <c r="D361" i="3"/>
  <c r="L361" i="3"/>
  <c r="C362" i="3"/>
  <c r="K362" i="3"/>
  <c r="J363" i="3"/>
  <c r="R363" i="3"/>
  <c r="I364" i="3"/>
  <c r="Q364" i="3"/>
  <c r="H365" i="3"/>
  <c r="P365" i="3"/>
  <c r="G366" i="3"/>
  <c r="O366" i="3"/>
  <c r="F367" i="3"/>
  <c r="N367" i="3"/>
  <c r="E368" i="3"/>
  <c r="M368" i="3"/>
  <c r="D369" i="3"/>
  <c r="L369" i="3"/>
  <c r="C370" i="3"/>
  <c r="K370" i="3"/>
  <c r="J371" i="3"/>
  <c r="R371" i="3"/>
  <c r="I372" i="3"/>
  <c r="Q372" i="3"/>
  <c r="H373" i="3"/>
  <c r="P373" i="3"/>
  <c r="G374" i="3"/>
  <c r="O374" i="3"/>
  <c r="F375" i="3"/>
  <c r="N375" i="3"/>
  <c r="E376" i="3"/>
  <c r="M376" i="3"/>
  <c r="D377" i="3"/>
  <c r="L377" i="3"/>
  <c r="C378" i="3"/>
  <c r="K378" i="3"/>
  <c r="J379" i="3"/>
  <c r="R379" i="3"/>
  <c r="I380" i="3"/>
  <c r="Q380" i="3"/>
  <c r="H381" i="3"/>
  <c r="P381" i="3"/>
  <c r="G382" i="3"/>
  <c r="O382" i="3"/>
  <c r="F383" i="3"/>
  <c r="N383" i="3"/>
  <c r="E384" i="3"/>
  <c r="M384" i="3"/>
  <c r="D385" i="3"/>
  <c r="L385" i="3"/>
  <c r="C386" i="3"/>
  <c r="L386" i="3"/>
  <c r="D387" i="3"/>
  <c r="M387" i="3"/>
  <c r="E388" i="3"/>
  <c r="N388" i="3"/>
  <c r="F389" i="3"/>
  <c r="P389" i="3"/>
  <c r="H390" i="3"/>
  <c r="Q390" i="3"/>
  <c r="I391" i="3"/>
  <c r="R391" i="3"/>
  <c r="M392" i="3"/>
  <c r="F393" i="3"/>
  <c r="P393" i="3"/>
  <c r="K394" i="3"/>
  <c r="D395" i="3"/>
  <c r="N395" i="3"/>
  <c r="I396" i="3"/>
  <c r="L397" i="3"/>
  <c r="G398" i="3"/>
  <c r="Q398" i="3"/>
  <c r="P399" i="3"/>
  <c r="D401" i="3"/>
  <c r="F402" i="3"/>
  <c r="L403" i="3"/>
  <c r="Q404" i="3"/>
  <c r="H407" i="3"/>
  <c r="M408" i="3"/>
  <c r="O409" i="3"/>
  <c r="M411" i="3"/>
  <c r="K413" i="3"/>
  <c r="I415" i="3"/>
  <c r="O417" i="3"/>
  <c r="K421" i="3"/>
  <c r="G425" i="3"/>
  <c r="F344" i="3"/>
  <c r="N344" i="3"/>
  <c r="E345" i="3"/>
  <c r="M345" i="3"/>
  <c r="D346" i="3"/>
  <c r="L346" i="3"/>
  <c r="C347" i="3"/>
  <c r="K347" i="3"/>
  <c r="J348" i="3"/>
  <c r="R348" i="3"/>
  <c r="I349" i="3"/>
  <c r="Q349" i="3"/>
  <c r="H350" i="3"/>
  <c r="P350" i="3"/>
  <c r="G351" i="3"/>
  <c r="O351" i="3"/>
  <c r="F352" i="3"/>
  <c r="N352" i="3"/>
  <c r="E353" i="3"/>
  <c r="M353" i="3"/>
  <c r="D354" i="3"/>
  <c r="L354" i="3"/>
  <c r="C355" i="3"/>
  <c r="K355" i="3"/>
  <c r="J356" i="3"/>
  <c r="R356" i="3"/>
  <c r="I357" i="3"/>
  <c r="Q357" i="3"/>
  <c r="H358" i="3"/>
  <c r="P358" i="3"/>
  <c r="G359" i="3"/>
  <c r="O359" i="3"/>
  <c r="F360" i="3"/>
  <c r="N360" i="3"/>
  <c r="E361" i="3"/>
  <c r="M361" i="3"/>
  <c r="D362" i="3"/>
  <c r="L362" i="3"/>
  <c r="C363" i="3"/>
  <c r="K363" i="3"/>
  <c r="J364" i="3"/>
  <c r="R364" i="3"/>
  <c r="I365" i="3"/>
  <c r="Q365" i="3"/>
  <c r="H366" i="3"/>
  <c r="P366" i="3"/>
  <c r="G367" i="3"/>
  <c r="O367" i="3"/>
  <c r="F368" i="3"/>
  <c r="N368" i="3"/>
  <c r="E369" i="3"/>
  <c r="M369" i="3"/>
  <c r="D370" i="3"/>
  <c r="L370" i="3"/>
  <c r="C371" i="3"/>
  <c r="K371" i="3"/>
  <c r="J372" i="3"/>
  <c r="R372" i="3"/>
  <c r="I373" i="3"/>
  <c r="Q373" i="3"/>
  <c r="H374" i="3"/>
  <c r="P374" i="3"/>
  <c r="G375" i="3"/>
  <c r="O375" i="3"/>
  <c r="F376" i="3"/>
  <c r="N376" i="3"/>
  <c r="E377" i="3"/>
  <c r="M377" i="3"/>
  <c r="D378" i="3"/>
  <c r="L378" i="3"/>
  <c r="C379" i="3"/>
  <c r="K379" i="3"/>
  <c r="J380" i="3"/>
  <c r="R380" i="3"/>
  <c r="I381" i="3"/>
  <c r="Q381" i="3"/>
  <c r="H382" i="3"/>
  <c r="P382" i="3"/>
  <c r="G383" i="3"/>
  <c r="O383" i="3"/>
  <c r="F384" i="3"/>
  <c r="N384" i="3"/>
  <c r="E385" i="3"/>
  <c r="M385" i="3"/>
  <c r="D386" i="3"/>
  <c r="M386" i="3"/>
  <c r="E387" i="3"/>
  <c r="N387" i="3"/>
  <c r="F388" i="3"/>
  <c r="O388" i="3"/>
  <c r="H389" i="3"/>
  <c r="Q389" i="3"/>
  <c r="I390" i="3"/>
  <c r="R390" i="3"/>
  <c r="J391" i="3"/>
  <c r="C392" i="3"/>
  <c r="N392" i="3"/>
  <c r="G393" i="3"/>
  <c r="R393" i="3"/>
  <c r="L394" i="3"/>
  <c r="E395" i="3"/>
  <c r="P395" i="3"/>
  <c r="J396" i="3"/>
  <c r="C397" i="3"/>
  <c r="N397" i="3"/>
  <c r="H398" i="3"/>
  <c r="R398" i="3"/>
  <c r="Q399" i="3"/>
  <c r="F401" i="3"/>
  <c r="K402" i="3"/>
  <c r="M403" i="3"/>
  <c r="G406" i="3"/>
  <c r="I407" i="3"/>
  <c r="O408" i="3"/>
  <c r="E410" i="3"/>
  <c r="C412" i="3"/>
  <c r="R413" i="3"/>
  <c r="P415" i="3"/>
  <c r="F418" i="3"/>
  <c r="O425" i="3"/>
  <c r="Q358" i="3"/>
  <c r="H359" i="3"/>
  <c r="P359" i="3"/>
  <c r="G360" i="3"/>
  <c r="O360" i="3"/>
  <c r="F361" i="3"/>
  <c r="N361" i="3"/>
  <c r="E362" i="3"/>
  <c r="M362" i="3"/>
  <c r="D363" i="3"/>
  <c r="L363" i="3"/>
  <c r="C364" i="3"/>
  <c r="K364" i="3"/>
  <c r="J365" i="3"/>
  <c r="R365" i="3"/>
  <c r="I366" i="3"/>
  <c r="Q366" i="3"/>
  <c r="H367" i="3"/>
  <c r="P367" i="3"/>
  <c r="G368" i="3"/>
  <c r="O368" i="3"/>
  <c r="F369" i="3"/>
  <c r="N369" i="3"/>
  <c r="E370" i="3"/>
  <c r="M370" i="3"/>
  <c r="D371" i="3"/>
  <c r="L371" i="3"/>
  <c r="C372" i="3"/>
  <c r="K372" i="3"/>
  <c r="J373" i="3"/>
  <c r="R373" i="3"/>
  <c r="I374" i="3"/>
  <c r="Q374" i="3"/>
  <c r="H375" i="3"/>
  <c r="P375" i="3"/>
  <c r="G376" i="3"/>
  <c r="O376" i="3"/>
  <c r="F377" i="3"/>
  <c r="N377" i="3"/>
  <c r="E378" i="3"/>
  <c r="M378" i="3"/>
  <c r="D379" i="3"/>
  <c r="L379" i="3"/>
  <c r="C380" i="3"/>
  <c r="K380" i="3"/>
  <c r="J381" i="3"/>
  <c r="R381" i="3"/>
  <c r="I382" i="3"/>
  <c r="Q382" i="3"/>
  <c r="H383" i="3"/>
  <c r="P383" i="3"/>
  <c r="G384" i="3"/>
  <c r="O384" i="3"/>
  <c r="F385" i="3"/>
  <c r="N385" i="3"/>
  <c r="E386" i="3"/>
  <c r="N386" i="3"/>
  <c r="F387" i="3"/>
  <c r="O387" i="3"/>
  <c r="G388" i="3"/>
  <c r="Q388" i="3"/>
  <c r="I389" i="3"/>
  <c r="R389" i="3"/>
  <c r="J390" i="3"/>
  <c r="K391" i="3"/>
  <c r="E392" i="3"/>
  <c r="O392" i="3"/>
  <c r="H393" i="3"/>
  <c r="C394" i="3"/>
  <c r="M394" i="3"/>
  <c r="F395" i="3"/>
  <c r="R395" i="3"/>
  <c r="K396" i="3"/>
  <c r="D397" i="3"/>
  <c r="P397" i="3"/>
  <c r="I398" i="3"/>
  <c r="E400" i="3"/>
  <c r="G401" i="3"/>
  <c r="M402" i="3"/>
  <c r="R403" i="3"/>
  <c r="C405" i="3"/>
  <c r="I406" i="3"/>
  <c r="N407" i="3"/>
  <c r="P408" i="3"/>
  <c r="F410" i="3"/>
  <c r="D412" i="3"/>
  <c r="Q415" i="3"/>
  <c r="N418" i="3"/>
  <c r="J422" i="3"/>
  <c r="F426" i="3"/>
  <c r="J350" i="3"/>
  <c r="R350" i="3"/>
  <c r="I351" i="3"/>
  <c r="Q351" i="3"/>
  <c r="H352" i="3"/>
  <c r="P352" i="3"/>
  <c r="G353" i="3"/>
  <c r="O353" i="3"/>
  <c r="F354" i="3"/>
  <c r="N354" i="3"/>
  <c r="E355" i="3"/>
  <c r="M355" i="3"/>
  <c r="D356" i="3"/>
  <c r="L356" i="3"/>
  <c r="C357" i="3"/>
  <c r="K357" i="3"/>
  <c r="J358" i="3"/>
  <c r="R358" i="3"/>
  <c r="I359" i="3"/>
  <c r="Q359" i="3"/>
  <c r="H360" i="3"/>
  <c r="P360" i="3"/>
  <c r="G361" i="3"/>
  <c r="O361" i="3"/>
  <c r="F362" i="3"/>
  <c r="N362" i="3"/>
  <c r="E363" i="3"/>
  <c r="M363" i="3"/>
  <c r="D364" i="3"/>
  <c r="L364" i="3"/>
  <c r="C365" i="3"/>
  <c r="K365" i="3"/>
  <c r="J366" i="3"/>
  <c r="R366" i="3"/>
  <c r="I367" i="3"/>
  <c r="Q367" i="3"/>
  <c r="H368" i="3"/>
  <c r="P368" i="3"/>
  <c r="G369" i="3"/>
  <c r="O369" i="3"/>
  <c r="F370" i="3"/>
  <c r="N370" i="3"/>
  <c r="E371" i="3"/>
  <c r="M371" i="3"/>
  <c r="D372" i="3"/>
  <c r="L372" i="3"/>
  <c r="C373" i="3"/>
  <c r="K373" i="3"/>
  <c r="J374" i="3"/>
  <c r="R374" i="3"/>
  <c r="I375" i="3"/>
  <c r="Q375" i="3"/>
  <c r="H376" i="3"/>
  <c r="P376" i="3"/>
  <c r="G377" i="3"/>
  <c r="O377" i="3"/>
  <c r="F378" i="3"/>
  <c r="N378" i="3"/>
  <c r="E379" i="3"/>
  <c r="M379" i="3"/>
  <c r="D380" i="3"/>
  <c r="L380" i="3"/>
  <c r="C381" i="3"/>
  <c r="K381" i="3"/>
  <c r="J382" i="3"/>
  <c r="R382" i="3"/>
  <c r="I383" i="3"/>
  <c r="Q383" i="3"/>
  <c r="H384" i="3"/>
  <c r="P384" i="3"/>
  <c r="G385" i="3"/>
  <c r="O385" i="3"/>
  <c r="F386" i="3"/>
  <c r="O386" i="3"/>
  <c r="G387" i="3"/>
  <c r="P387" i="3"/>
  <c r="I388" i="3"/>
  <c r="R388" i="3"/>
  <c r="J389" i="3"/>
  <c r="K390" i="3"/>
  <c r="C391" i="3"/>
  <c r="L391" i="3"/>
  <c r="F392" i="3"/>
  <c r="P392" i="3"/>
  <c r="J393" i="3"/>
  <c r="D394" i="3"/>
  <c r="N394" i="3"/>
  <c r="H395" i="3"/>
  <c r="L396" i="3"/>
  <c r="F397" i="3"/>
  <c r="Q397" i="3"/>
  <c r="J398" i="3"/>
  <c r="F399" i="3"/>
  <c r="G400" i="3"/>
  <c r="L401" i="3"/>
  <c r="N402" i="3"/>
  <c r="C404" i="3"/>
  <c r="H405" i="3"/>
  <c r="J406" i="3"/>
  <c r="P407" i="3"/>
  <c r="D409" i="3"/>
  <c r="M410" i="3"/>
  <c r="K412" i="3"/>
  <c r="I414" i="3"/>
  <c r="G416" i="3"/>
  <c r="E419" i="3"/>
  <c r="R422" i="3"/>
  <c r="N426" i="3"/>
  <c r="E427" i="3"/>
  <c r="M427" i="3"/>
  <c r="D428" i="3"/>
  <c r="L428" i="3"/>
  <c r="C429" i="3"/>
  <c r="K429" i="3"/>
  <c r="J430" i="3"/>
  <c r="R430" i="3"/>
  <c r="I431" i="3"/>
  <c r="Q431" i="3"/>
  <c r="H432" i="3"/>
  <c r="P432" i="3"/>
  <c r="G433" i="3"/>
  <c r="O433" i="3"/>
  <c r="F434" i="3"/>
  <c r="N434" i="3"/>
  <c r="E435" i="3"/>
  <c r="M435" i="3"/>
  <c r="D436" i="3"/>
  <c r="L436" i="3"/>
  <c r="C437" i="3"/>
  <c r="K437" i="3"/>
  <c r="J438" i="3"/>
  <c r="R438" i="3"/>
  <c r="I439" i="3"/>
  <c r="Q439" i="3"/>
  <c r="H440" i="3"/>
  <c r="P440" i="3"/>
  <c r="G441" i="3"/>
  <c r="O441" i="3"/>
  <c r="F442" i="3"/>
  <c r="N442" i="3"/>
  <c r="E443" i="3"/>
  <c r="M443" i="3"/>
  <c r="D444" i="3"/>
  <c r="L444" i="3"/>
  <c r="C445" i="3"/>
  <c r="K445" i="3"/>
  <c r="R399" i="3"/>
  <c r="I400" i="3"/>
  <c r="Q400" i="3"/>
  <c r="H401" i="3"/>
  <c r="P401" i="3"/>
  <c r="G402" i="3"/>
  <c r="O402" i="3"/>
  <c r="F403" i="3"/>
  <c r="N403" i="3"/>
  <c r="E404" i="3"/>
  <c r="M404" i="3"/>
  <c r="D405" i="3"/>
  <c r="L405" i="3"/>
  <c r="C406" i="3"/>
  <c r="K406" i="3"/>
  <c r="J407" i="3"/>
  <c r="R407" i="3"/>
  <c r="I408" i="3"/>
  <c r="Q408" i="3"/>
  <c r="H409" i="3"/>
  <c r="P409" i="3"/>
  <c r="G410" i="3"/>
  <c r="O410" i="3"/>
  <c r="F411" i="3"/>
  <c r="N411" i="3"/>
  <c r="E412" i="3"/>
  <c r="M412" i="3"/>
  <c r="D413" i="3"/>
  <c r="L413" i="3"/>
  <c r="C414" i="3"/>
  <c r="K414" i="3"/>
  <c r="J415" i="3"/>
  <c r="R415" i="3"/>
  <c r="I416" i="3"/>
  <c r="Q416" i="3"/>
  <c r="H417" i="3"/>
  <c r="P417" i="3"/>
  <c r="G418" i="3"/>
  <c r="O418" i="3"/>
  <c r="F419" i="3"/>
  <c r="N419" i="3"/>
  <c r="E420" i="3"/>
  <c r="M420" i="3"/>
  <c r="D421" i="3"/>
  <c r="L421" i="3"/>
  <c r="C422" i="3"/>
  <c r="K422" i="3"/>
  <c r="J423" i="3"/>
  <c r="R423" i="3"/>
  <c r="I424" i="3"/>
  <c r="Q424" i="3"/>
  <c r="H425" i="3"/>
  <c r="P425" i="3"/>
  <c r="G426" i="3"/>
  <c r="O426" i="3"/>
  <c r="F427" i="3"/>
  <c r="N427" i="3"/>
  <c r="E428" i="3"/>
  <c r="M428" i="3"/>
  <c r="D429" i="3"/>
  <c r="L429" i="3"/>
  <c r="C430" i="3"/>
  <c r="K430" i="3"/>
  <c r="J431" i="3"/>
  <c r="R431" i="3"/>
  <c r="I432" i="3"/>
  <c r="Q432" i="3"/>
  <c r="H433" i="3"/>
  <c r="P433" i="3"/>
  <c r="G434" i="3"/>
  <c r="O434" i="3"/>
  <c r="F435" i="3"/>
  <c r="N435" i="3"/>
  <c r="E436" i="3"/>
  <c r="M436" i="3"/>
  <c r="D437" i="3"/>
  <c r="L437" i="3"/>
  <c r="C438" i="3"/>
  <c r="K438" i="3"/>
  <c r="J439" i="3"/>
  <c r="R439" i="3"/>
  <c r="I440" i="3"/>
  <c r="Q440" i="3"/>
  <c r="H441" i="3"/>
  <c r="P441" i="3"/>
  <c r="G442" i="3"/>
  <c r="O442" i="3"/>
  <c r="F443" i="3"/>
  <c r="N443" i="3"/>
  <c r="E444" i="3"/>
  <c r="M444" i="3"/>
  <c r="D445" i="3"/>
  <c r="L445" i="3"/>
  <c r="J392" i="3"/>
  <c r="R392" i="3"/>
  <c r="I393" i="3"/>
  <c r="Q393" i="3"/>
  <c r="H394" i="3"/>
  <c r="P394" i="3"/>
  <c r="G395" i="3"/>
  <c r="O395" i="3"/>
  <c r="F396" i="3"/>
  <c r="N396" i="3"/>
  <c r="E397" i="3"/>
  <c r="M397" i="3"/>
  <c r="D398" i="3"/>
  <c r="L398" i="3"/>
  <c r="C399" i="3"/>
  <c r="K399" i="3"/>
  <c r="J400" i="3"/>
  <c r="R400" i="3"/>
  <c r="I401" i="3"/>
  <c r="Q401" i="3"/>
  <c r="H402" i="3"/>
  <c r="P402" i="3"/>
  <c r="G403" i="3"/>
  <c r="O403" i="3"/>
  <c r="F404" i="3"/>
  <c r="N404" i="3"/>
  <c r="E405" i="3"/>
  <c r="M405" i="3"/>
  <c r="D406" i="3"/>
  <c r="L406" i="3"/>
  <c r="C407" i="3"/>
  <c r="K407" i="3"/>
  <c r="J408" i="3"/>
  <c r="R408" i="3"/>
  <c r="I409" i="3"/>
  <c r="Q409" i="3"/>
  <c r="H410" i="3"/>
  <c r="P410" i="3"/>
  <c r="G411" i="3"/>
  <c r="O411" i="3"/>
  <c r="F412" i="3"/>
  <c r="N412" i="3"/>
  <c r="E413" i="3"/>
  <c r="M413" i="3"/>
  <c r="D414" i="3"/>
  <c r="L414" i="3"/>
  <c r="C415" i="3"/>
  <c r="K415" i="3"/>
  <c r="J416" i="3"/>
  <c r="R416" i="3"/>
  <c r="I417" i="3"/>
  <c r="Q417" i="3"/>
  <c r="H418" i="3"/>
  <c r="P418" i="3"/>
  <c r="G419" i="3"/>
  <c r="O419" i="3"/>
  <c r="F420" i="3"/>
  <c r="N420" i="3"/>
  <c r="E421" i="3"/>
  <c r="M421" i="3"/>
  <c r="D422" i="3"/>
  <c r="L422" i="3"/>
  <c r="C423" i="3"/>
  <c r="K423" i="3"/>
  <c r="J424" i="3"/>
  <c r="R424" i="3"/>
  <c r="I425" i="3"/>
  <c r="Q425" i="3"/>
  <c r="H426" i="3"/>
  <c r="P426" i="3"/>
  <c r="G427" i="3"/>
  <c r="O427" i="3"/>
  <c r="F428" i="3"/>
  <c r="N428" i="3"/>
  <c r="E429" i="3"/>
  <c r="M429" i="3"/>
  <c r="D430" i="3"/>
  <c r="L430" i="3"/>
  <c r="C431" i="3"/>
  <c r="K431" i="3"/>
  <c r="J432" i="3"/>
  <c r="R432" i="3"/>
  <c r="I433" i="3"/>
  <c r="Q433" i="3"/>
  <c r="H434" i="3"/>
  <c r="P434" i="3"/>
  <c r="G435" i="3"/>
  <c r="O435" i="3"/>
  <c r="F436" i="3"/>
  <c r="N436" i="3"/>
  <c r="E437" i="3"/>
  <c r="M437" i="3"/>
  <c r="D438" i="3"/>
  <c r="L438" i="3"/>
  <c r="C439" i="3"/>
  <c r="K439" i="3"/>
  <c r="J440" i="3"/>
  <c r="R440" i="3"/>
  <c r="I441" i="3"/>
  <c r="Q441" i="3"/>
  <c r="H442" i="3"/>
  <c r="P442" i="3"/>
  <c r="G443" i="3"/>
  <c r="O443" i="3"/>
  <c r="F444" i="3"/>
  <c r="N444" i="3"/>
  <c r="E445" i="3"/>
  <c r="M445" i="3"/>
  <c r="D399" i="3"/>
  <c r="L399" i="3"/>
  <c r="C400" i="3"/>
  <c r="K400" i="3"/>
  <c r="J401" i="3"/>
  <c r="R401" i="3"/>
  <c r="I402" i="3"/>
  <c r="Q402" i="3"/>
  <c r="H403" i="3"/>
  <c r="P403" i="3"/>
  <c r="G404" i="3"/>
  <c r="O404" i="3"/>
  <c r="F405" i="3"/>
  <c r="N405" i="3"/>
  <c r="E406" i="3"/>
  <c r="M406" i="3"/>
  <c r="D407" i="3"/>
  <c r="L407" i="3"/>
  <c r="C408" i="3"/>
  <c r="K408" i="3"/>
  <c r="J409" i="3"/>
  <c r="R409" i="3"/>
  <c r="I410" i="3"/>
  <c r="Q410" i="3"/>
  <c r="H411" i="3"/>
  <c r="P411" i="3"/>
  <c r="G412" i="3"/>
  <c r="O412" i="3"/>
  <c r="F413" i="3"/>
  <c r="N413" i="3"/>
  <c r="E414" i="3"/>
  <c r="M414" i="3"/>
  <c r="D415" i="3"/>
  <c r="L415" i="3"/>
  <c r="C416" i="3"/>
  <c r="K416" i="3"/>
  <c r="J417" i="3"/>
  <c r="R417" i="3"/>
  <c r="I418" i="3"/>
  <c r="Q418" i="3"/>
  <c r="H419" i="3"/>
  <c r="P419" i="3"/>
  <c r="G420" i="3"/>
  <c r="O420" i="3"/>
  <c r="F421" i="3"/>
  <c r="N421" i="3"/>
  <c r="E422" i="3"/>
  <c r="M422" i="3"/>
  <c r="D423" i="3"/>
  <c r="L423" i="3"/>
  <c r="C424" i="3"/>
  <c r="K424" i="3"/>
  <c r="J425" i="3"/>
  <c r="R425" i="3"/>
  <c r="I426" i="3"/>
  <c r="Q426" i="3"/>
  <c r="H427" i="3"/>
  <c r="P427" i="3"/>
  <c r="G428" i="3"/>
  <c r="O428" i="3"/>
  <c r="F429" i="3"/>
  <c r="N429" i="3"/>
  <c r="E430" i="3"/>
  <c r="M430" i="3"/>
  <c r="D431" i="3"/>
  <c r="L431" i="3"/>
  <c r="C432" i="3"/>
  <c r="K432" i="3"/>
  <c r="J433" i="3"/>
  <c r="R433" i="3"/>
  <c r="I434" i="3"/>
  <c r="Q434" i="3"/>
  <c r="H435" i="3"/>
  <c r="P435" i="3"/>
  <c r="G436" i="3"/>
  <c r="O436" i="3"/>
  <c r="F437" i="3"/>
  <c r="N437" i="3"/>
  <c r="E438" i="3"/>
  <c r="M438" i="3"/>
  <c r="D439" i="3"/>
  <c r="L439" i="3"/>
  <c r="C440" i="3"/>
  <c r="K440" i="3"/>
  <c r="J441" i="3"/>
  <c r="R441" i="3"/>
  <c r="I442" i="3"/>
  <c r="Q442" i="3"/>
  <c r="H443" i="3"/>
  <c r="P443" i="3"/>
  <c r="G444" i="3"/>
  <c r="O444" i="3"/>
  <c r="F445" i="3"/>
  <c r="N445" i="3"/>
  <c r="J386" i="3"/>
  <c r="R386" i="3"/>
  <c r="I387" i="3"/>
  <c r="Q387" i="3"/>
  <c r="H388" i="3"/>
  <c r="P388" i="3"/>
  <c r="G389" i="3"/>
  <c r="O389" i="3"/>
  <c r="F390" i="3"/>
  <c r="N390" i="3"/>
  <c r="E391" i="3"/>
  <c r="M391" i="3"/>
  <c r="D392" i="3"/>
  <c r="L392" i="3"/>
  <c r="C393" i="3"/>
  <c r="K393" i="3"/>
  <c r="J394" i="3"/>
  <c r="R394" i="3"/>
  <c r="I395" i="3"/>
  <c r="Q395" i="3"/>
  <c r="H396" i="3"/>
  <c r="P396" i="3"/>
  <c r="G397" i="3"/>
  <c r="O397" i="3"/>
  <c r="F398" i="3"/>
  <c r="N398" i="3"/>
  <c r="E399" i="3"/>
  <c r="M399" i="3"/>
  <c r="D400" i="3"/>
  <c r="L400" i="3"/>
  <c r="C401" i="3"/>
  <c r="K401" i="3"/>
  <c r="J402" i="3"/>
  <c r="R402" i="3"/>
  <c r="I403" i="3"/>
  <c r="Q403" i="3"/>
  <c r="H404" i="3"/>
  <c r="P404" i="3"/>
  <c r="G405" i="3"/>
  <c r="O405" i="3"/>
  <c r="F406" i="3"/>
  <c r="N406" i="3"/>
  <c r="E407" i="3"/>
  <c r="M407" i="3"/>
  <c r="D408" i="3"/>
  <c r="L408" i="3"/>
  <c r="C409" i="3"/>
  <c r="K409" i="3"/>
  <c r="J410" i="3"/>
  <c r="R410" i="3"/>
  <c r="I411" i="3"/>
  <c r="Q411" i="3"/>
  <c r="H412" i="3"/>
  <c r="P412" i="3"/>
  <c r="G413" i="3"/>
  <c r="O413" i="3"/>
  <c r="F414" i="3"/>
  <c r="N414" i="3"/>
  <c r="E415" i="3"/>
  <c r="M415" i="3"/>
  <c r="D416" i="3"/>
  <c r="L416" i="3"/>
  <c r="C417" i="3"/>
  <c r="K417" i="3"/>
  <c r="J418" i="3"/>
  <c r="R418" i="3"/>
  <c r="I419" i="3"/>
  <c r="Q419" i="3"/>
  <c r="H420" i="3"/>
  <c r="P420" i="3"/>
  <c r="G421" i="3"/>
  <c r="O421" i="3"/>
  <c r="F422" i="3"/>
  <c r="N422" i="3"/>
  <c r="E423" i="3"/>
  <c r="M423" i="3"/>
  <c r="D424" i="3"/>
  <c r="L424" i="3"/>
  <c r="C425" i="3"/>
  <c r="K425" i="3"/>
  <c r="J426" i="3"/>
  <c r="R426" i="3"/>
  <c r="I427" i="3"/>
  <c r="Q427" i="3"/>
  <c r="H428" i="3"/>
  <c r="P428" i="3"/>
  <c r="G429" i="3"/>
  <c r="O429" i="3"/>
  <c r="F430" i="3"/>
  <c r="N430" i="3"/>
  <c r="E431" i="3"/>
  <c r="M431" i="3"/>
  <c r="D432" i="3"/>
  <c r="L432" i="3"/>
  <c r="C433" i="3"/>
  <c r="K433" i="3"/>
  <c r="J434" i="3"/>
  <c r="R434" i="3"/>
  <c r="I435" i="3"/>
  <c r="Q435" i="3"/>
  <c r="H436" i="3"/>
  <c r="P436" i="3"/>
  <c r="G437" i="3"/>
  <c r="O437" i="3"/>
  <c r="F438" i="3"/>
  <c r="N438" i="3"/>
  <c r="E439" i="3"/>
  <c r="M439" i="3"/>
  <c r="D440" i="3"/>
  <c r="L440" i="3"/>
  <c r="C441" i="3"/>
  <c r="K441" i="3"/>
  <c r="J442" i="3"/>
  <c r="R442" i="3"/>
  <c r="I443" i="3"/>
  <c r="Q443" i="3"/>
  <c r="H444" i="3"/>
  <c r="P444" i="3"/>
  <c r="G445" i="3"/>
  <c r="O445" i="3"/>
  <c r="C410" i="3"/>
  <c r="K410" i="3"/>
  <c r="J411" i="3"/>
  <c r="R411" i="3"/>
  <c r="I412" i="3"/>
  <c r="Q412" i="3"/>
  <c r="H413" i="3"/>
  <c r="P413" i="3"/>
  <c r="G414" i="3"/>
  <c r="O414" i="3"/>
  <c r="F415" i="3"/>
  <c r="N415" i="3"/>
  <c r="E416" i="3"/>
  <c r="M416" i="3"/>
  <c r="D417" i="3"/>
  <c r="L417" i="3"/>
  <c r="C418" i="3"/>
  <c r="K418" i="3"/>
  <c r="J419" i="3"/>
  <c r="R419" i="3"/>
  <c r="I420" i="3"/>
  <c r="Q420" i="3"/>
  <c r="H421" i="3"/>
  <c r="P421" i="3"/>
  <c r="G422" i="3"/>
  <c r="O422" i="3"/>
  <c r="F423" i="3"/>
  <c r="N423" i="3"/>
  <c r="E424" i="3"/>
  <c r="M424" i="3"/>
  <c r="D425" i="3"/>
  <c r="L425" i="3"/>
  <c r="C426" i="3"/>
  <c r="K426" i="3"/>
  <c r="J427" i="3"/>
  <c r="R427" i="3"/>
  <c r="I428" i="3"/>
  <c r="Q428" i="3"/>
  <c r="H429" i="3"/>
  <c r="P429" i="3"/>
  <c r="G430" i="3"/>
  <c r="O430" i="3"/>
  <c r="F431" i="3"/>
  <c r="N431" i="3"/>
  <c r="E432" i="3"/>
  <c r="M432" i="3"/>
  <c r="D433" i="3"/>
  <c r="L433" i="3"/>
  <c r="C434" i="3"/>
  <c r="K434" i="3"/>
  <c r="J435" i="3"/>
  <c r="R435" i="3"/>
  <c r="I436" i="3"/>
  <c r="Q436" i="3"/>
  <c r="H437" i="3"/>
  <c r="P437" i="3"/>
  <c r="G438" i="3"/>
  <c r="O438" i="3"/>
  <c r="F439" i="3"/>
  <c r="N439" i="3"/>
  <c r="E440" i="3"/>
  <c r="M440" i="3"/>
  <c r="D441" i="3"/>
  <c r="L441" i="3"/>
  <c r="C442" i="3"/>
  <c r="K442" i="3"/>
  <c r="J443" i="3"/>
  <c r="R443" i="3"/>
  <c r="I444" i="3"/>
  <c r="Q444" i="3"/>
  <c r="H445" i="3"/>
  <c r="P445" i="3"/>
  <c r="G399" i="3"/>
  <c r="O399" i="3"/>
  <c r="F400" i="3"/>
  <c r="N400" i="3"/>
  <c r="E401" i="3"/>
  <c r="M401" i="3"/>
  <c r="D402" i="3"/>
  <c r="L402" i="3"/>
  <c r="C403" i="3"/>
  <c r="K403" i="3"/>
  <c r="J404" i="3"/>
  <c r="R404" i="3"/>
  <c r="I405" i="3"/>
  <c r="Q405" i="3"/>
  <c r="H406" i="3"/>
  <c r="P406" i="3"/>
  <c r="G407" i="3"/>
  <c r="O407" i="3"/>
  <c r="F408" i="3"/>
  <c r="N408" i="3"/>
  <c r="E409" i="3"/>
  <c r="M409" i="3"/>
  <c r="D410" i="3"/>
  <c r="L410" i="3"/>
  <c r="C411" i="3"/>
  <c r="K411" i="3"/>
  <c r="J412" i="3"/>
  <c r="R412" i="3"/>
  <c r="I413" i="3"/>
  <c r="Q413" i="3"/>
  <c r="H414" i="3"/>
  <c r="P414" i="3"/>
  <c r="G415" i="3"/>
  <c r="O415" i="3"/>
  <c r="F416" i="3"/>
  <c r="N416" i="3"/>
  <c r="E417" i="3"/>
  <c r="M417" i="3"/>
  <c r="D418" i="3"/>
  <c r="L418" i="3"/>
  <c r="C419" i="3"/>
  <c r="K419" i="3"/>
  <c r="J420" i="3"/>
  <c r="R420" i="3"/>
  <c r="I421" i="3"/>
  <c r="Q421" i="3"/>
  <c r="H422" i="3"/>
  <c r="P422" i="3"/>
  <c r="G423" i="3"/>
  <c r="O423" i="3"/>
  <c r="F424" i="3"/>
  <c r="N424" i="3"/>
  <c r="E425" i="3"/>
  <c r="M425" i="3"/>
  <c r="D426" i="3"/>
  <c r="L426" i="3"/>
  <c r="C427" i="3"/>
  <c r="K427" i="3"/>
  <c r="J428" i="3"/>
  <c r="R428" i="3"/>
  <c r="I429" i="3"/>
  <c r="Q429" i="3"/>
  <c r="H430" i="3"/>
  <c r="P430" i="3"/>
  <c r="G431" i="3"/>
  <c r="O431" i="3"/>
  <c r="F432" i="3"/>
  <c r="N432" i="3"/>
  <c r="E433" i="3"/>
  <c r="M433" i="3"/>
  <c r="D434" i="3"/>
  <c r="L434" i="3"/>
  <c r="C435" i="3"/>
  <c r="K435" i="3"/>
  <c r="J436" i="3"/>
  <c r="R436" i="3"/>
  <c r="I437" i="3"/>
  <c r="Q437" i="3"/>
  <c r="H438" i="3"/>
  <c r="P438" i="3"/>
  <c r="G439" i="3"/>
  <c r="O439" i="3"/>
  <c r="F440" i="3"/>
  <c r="N440" i="3"/>
  <c r="E441" i="3"/>
  <c r="M441" i="3"/>
  <c r="D442" i="3"/>
  <c r="L442" i="3"/>
  <c r="C443" i="3"/>
  <c r="K443" i="3"/>
  <c r="J444" i="3"/>
  <c r="R444" i="3"/>
  <c r="I445" i="3"/>
  <c r="Q445" i="3"/>
  <c r="F417" i="3"/>
  <c r="N417" i="3"/>
  <c r="E418" i="3"/>
  <c r="M418" i="3"/>
  <c r="D419" i="3"/>
  <c r="L419" i="3"/>
  <c r="C420" i="3"/>
  <c r="K420" i="3"/>
  <c r="J421" i="3"/>
  <c r="R421" i="3"/>
  <c r="I422" i="3"/>
  <c r="Q422" i="3"/>
  <c r="H423" i="3"/>
  <c r="P423" i="3"/>
  <c r="G424" i="3"/>
  <c r="O424" i="3"/>
  <c r="F425" i="3"/>
  <c r="N425" i="3"/>
  <c r="E426" i="3"/>
  <c r="M426" i="3"/>
  <c r="D427" i="3"/>
  <c r="L427" i="3"/>
  <c r="C428" i="3"/>
  <c r="K428" i="3"/>
  <c r="J429" i="3"/>
  <c r="R429" i="3"/>
  <c r="I430" i="3"/>
  <c r="Q430" i="3"/>
  <c r="H431" i="3"/>
  <c r="P431" i="3"/>
  <c r="G432" i="3"/>
  <c r="O432" i="3"/>
  <c r="F433" i="3"/>
  <c r="N433" i="3"/>
  <c r="E434" i="3"/>
  <c r="M434" i="3"/>
  <c r="D435" i="3"/>
  <c r="L435" i="3"/>
  <c r="C436" i="3"/>
  <c r="K436" i="3"/>
  <c r="J437" i="3"/>
  <c r="R437" i="3"/>
  <c r="I438" i="3"/>
  <c r="Q438" i="3"/>
  <c r="H439" i="3"/>
  <c r="P439" i="3"/>
  <c r="G440" i="3"/>
  <c r="O440" i="3"/>
  <c r="F441" i="3"/>
  <c r="N441" i="3"/>
  <c r="E442" i="3"/>
  <c r="M442" i="3"/>
  <c r="D443" i="3"/>
  <c r="L443" i="3"/>
  <c r="C444" i="3"/>
  <c r="K444" i="3"/>
  <c r="J445" i="3"/>
  <c r="R4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<sst xmlns="http://schemas.openxmlformats.org/spreadsheetml/2006/main" count="1248" uniqueCount="78">
  <si>
    <t>[Begin Format Range]</t>
  </si>
  <si>
    <t>Default</t>
  </si>
  <si>
    <t>Leaf</t>
  </si>
  <si>
    <t>[End Format Range]</t>
  </si>
  <si>
    <t>Nom de l'élément</t>
  </si>
  <si>
    <t>{TM1SUBSETALL([plan_chart_of_accounts])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</t>
  </si>
  <si>
    <t>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</t>
  </si>
  <si>
    <t>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Income]}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</si>
  <si>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</si>
  <si>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</si>
  <si>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</si>
  <si>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</si>
  <si>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</si>
  <si>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</si>
  <si>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</si>
  <si>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</si>
  <si>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</si>
  <si>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</si>
  <si>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</si>
  <si>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</si>
  <si>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</si>
  <si>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</si>
  <si>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</si>
  <si>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</si>
  <si>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</si>
  <si>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</si>
  <si>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</si>
  <si>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</si>
  <si>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</si>
  <si>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</si>
  <si>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</si>
  <si>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</si>
  <si>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</si>
  <si>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</si>
  <si>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</si>
  <si>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</si>
  <si>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</si>
  <si>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</si>
  <si>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</si>
  <si>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</si>
  <si>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</si>
  <si>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</si>
  <si>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</si>
  <si>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</si>
  <si>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</si>
  <si>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</si>
  <si>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</si>
  <si>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</si>
  <si>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</si>
  <si>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</si>
  <si>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</si>
  <si>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</si>
  <si>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</si>
  <si>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</si>
  <si>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</si>
  <si>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</si>
  <si>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</si>
  <si>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</si>
  <si>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</si>
  <si>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</si>
  <si>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</si>
  <si>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</si>
  <si>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</si>
  <si>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</si>
  <si>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</si>
  <si>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</si>
  <si>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</si>
  <si>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</si>
  <si>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</si>
  <si>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</si>
  <si>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Sales</t>
  </si>
  <si>
    <t>Planning Sample</t>
  </si>
  <si>
    <t>Planning Sample:plan_BudgetPlan:64734825</t>
  </si>
  <si>
    <t>FY 2004 Budget</t>
  </si>
  <si>
    <t>UK</t>
  </si>
  <si>
    <t>Direct</t>
  </si>
  <si>
    <t>local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</si>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</sst>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@"/>
    <numFmt numFmtId="165" formatCode="\-\ @"/>
  </numFmts>
  <fonts count="10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36">
    <xf numFmtId="0" fontId="0" fillId="0" borderId="0" xfId="0"/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2" fillId="0" borderId="2" xfId="27" quotePrefix="1"/>
    <xf numFmtId="0" fontId="2" fillId="0" borderId="2" xfId="26"/>
    <xf numFmtId="0" fontId="1" fillId="0" borderId="1" xfId="1" quotePrefix="1">
      <alignment horizontal="center" vertical="center"/>
    </xf>
    <xf numFmtId="49" fontId="1" fillId="0" borderId="1" xfId="17" applyNumberFormat="1" applyAlignment="1"/>
    <xf numFmtId="49" fontId="1" fillId="0" borderId="1" xfId="17" applyNumberFormat="1" applyAlignment="1">
      <alignment horizontal="left" indent="1"/>
    </xf>
    <xf numFmtId="164" fontId="1" fillId="0" borderId="1" xfId="11" applyNumberFormat="1" applyAlignment="1"/>
    <xf numFmtId="164" fontId="1" fillId="0" borderId="1" xfId="12" applyNumberFormat="1" applyAlignment="1">
      <alignment horizontal="left" indent="1"/>
    </xf>
    <xf numFmtId="165" fontId="1" fillId="0" borderId="1" xfId="11" applyNumberFormat="1" applyAlignment="1"/>
  </cellXfs>
  <cellStyles count="74">
    <cellStyle name="AF Column - IBM Cognos" xfId="1" xr:uid="{7C0F8E76-4620-4CCA-9266-70CAFD7B935F}"/>
    <cellStyle name="AF Data - IBM Cognos" xfId="2" xr:uid="{E39D72FE-2B00-46D1-AE78-01E73F998FBC}"/>
    <cellStyle name="AF Data 0 - IBM Cognos" xfId="3" xr:uid="{1DE19A0B-FE80-4BD5-926F-E9870F2F43AA}"/>
    <cellStyle name="AF Data 1 - IBM Cognos" xfId="4" xr:uid="{8D05AF9D-B2BE-4977-B7A8-B5BCEC55B3C0}"/>
    <cellStyle name="AF Data 2 - IBM Cognos" xfId="5" xr:uid="{9041F818-727C-4CBC-912B-AC0F52C326A5}"/>
    <cellStyle name="AF Data 3 - IBM Cognos" xfId="6" xr:uid="{9A0E5509-4A08-4489-A767-D3E0A2B14A56}"/>
    <cellStyle name="AF Data 4 - IBM Cognos" xfId="7" xr:uid="{CA676CEB-9F77-4570-ACA5-7DA18E658664}"/>
    <cellStyle name="AF Data 5 - IBM Cognos" xfId="8" xr:uid="{A4DCA845-8614-4F08-90F5-5794D0AF8E2A}"/>
    <cellStyle name="AF Data Leaf - IBM Cognos" xfId="9" xr:uid="{6176519C-B802-4F4C-891E-9FEAF29DD77C}"/>
    <cellStyle name="AF Header - IBM Cognos" xfId="10" xr:uid="{B11A81BF-9E4F-486A-9C2C-8C4DE3D24915}"/>
    <cellStyle name="AF Header 0 - IBM Cognos" xfId="11" xr:uid="{7E1157DA-E433-4780-9FCE-30F017305A48}"/>
    <cellStyle name="AF Header 1 - IBM Cognos" xfId="12" xr:uid="{EE209232-55C2-43E5-B3ED-0CB91A84C4F7}"/>
    <cellStyle name="AF Header 2 - IBM Cognos" xfId="13" xr:uid="{789C6B99-9234-47A4-82A9-1C32FAFAD675}"/>
    <cellStyle name="AF Header 3 - IBM Cognos" xfId="14" xr:uid="{2C7D90D6-4554-4755-BBF2-96CA8492B6CA}"/>
    <cellStyle name="AF Header 4 - IBM Cognos" xfId="15" xr:uid="{00C8FC2D-099B-4DC5-AB9C-6D5227C7FA63}"/>
    <cellStyle name="AF Header 5 - IBM Cognos" xfId="16" xr:uid="{6D523A86-3D55-487D-9349-1EDC9CE5986D}"/>
    <cellStyle name="AF Header Leaf - IBM Cognos" xfId="17" xr:uid="{415F1F41-18F8-4E94-A69E-4726AB7D2BE8}"/>
    <cellStyle name="AF Row - IBM Cognos" xfId="18" xr:uid="{990A5ACF-7DD1-494C-8418-649B04F446CF}"/>
    <cellStyle name="AF Row 0 - IBM Cognos" xfId="19" xr:uid="{2772CCE3-8C25-49C7-A581-C4F1D6C4686F}"/>
    <cellStyle name="AF Row 1 - IBM Cognos" xfId="20" xr:uid="{1CA0A08B-402A-4EF5-B191-AB095BEE889F}"/>
    <cellStyle name="AF Row 2 - IBM Cognos" xfId="21" xr:uid="{BE73D8F3-BDC7-452B-BA1F-CBBB464230B4}"/>
    <cellStyle name="AF Row 3 - IBM Cognos" xfId="22" xr:uid="{5A98D9DB-35E1-4A7C-8DBC-1271888BA70B}"/>
    <cellStyle name="AF Row 4 - IBM Cognos" xfId="23" xr:uid="{4548B8F1-1202-4A9C-90BE-9DD06554177D}"/>
    <cellStyle name="AF Row 5 - IBM Cognos" xfId="24" xr:uid="{973D4F64-CAB0-4F95-964A-3D650F1CC172}"/>
    <cellStyle name="AF Row Leaf - IBM Cognos" xfId="25" xr:uid="{FB9A9BE8-A823-431A-8DD6-1C04F655225C}"/>
    <cellStyle name="AF Subnm - IBM Cognos" xfId="26" xr:uid="{12D0DAA0-328C-464D-B598-ED5B4145821C}"/>
    <cellStyle name="AF Title - IBM Cognos" xfId="27" xr:uid="{2F9F62AD-6024-44DE-B663-394A775A9E7B}"/>
    <cellStyle name="Calculated Column - IBM Cognos" xfId="28" xr:uid="{7AE46264-63D6-42AD-9FAB-61EA70CA46B0}"/>
    <cellStyle name="Calculated Column Name - IBM Cognos" xfId="29" xr:uid="{8CCC71DC-F035-4B00-93B0-8793F9543573}"/>
    <cellStyle name="Calculated Row - IBM Cognos" xfId="30" xr:uid="{4533CF8E-1987-4604-AD3E-248C83256F89}"/>
    <cellStyle name="Calculated Row Name - IBM Cognos" xfId="31" xr:uid="{131CCC11-12F0-4C36-AF17-3D4B0D38FA29}"/>
    <cellStyle name="Column Name - IBM Cognos" xfId="32" xr:uid="{7B3BBD74-49A5-4A08-B1FA-DC2EBF842856}"/>
    <cellStyle name="Column Template - IBM Cognos" xfId="33" xr:uid="{23A64552-64FB-4BC2-84D5-AB0B4B29C7FC}"/>
    <cellStyle name="Differs From Base - IBM Cognos" xfId="34" xr:uid="{A277E89E-D0BC-4E26-8D8C-D3036300DC94}"/>
    <cellStyle name="DQR Column 0 - IBM Cognos" xfId="35" xr:uid="{3204BA8A-61BC-4634-B3E2-4EE5F6C5CCA9}"/>
    <cellStyle name="DQR Column 1 - IBM Cognos" xfId="36" xr:uid="{EA5F1CF9-A50E-4CF8-8732-3A397F2D69D1}"/>
    <cellStyle name="DQR Column 2 - IBM Cognos" xfId="37" xr:uid="{4324F5E9-F865-4854-8988-DA1F797B3AF0}"/>
    <cellStyle name="DQR Column 3 - IBM Cognos" xfId="38" xr:uid="{16719B16-9BCA-422E-AB4C-375D86E77800}"/>
    <cellStyle name="DQR Column 4 - IBM Cognos" xfId="39" xr:uid="{3F1DBB05-A96A-4C2E-B750-01CC31E4964F}"/>
    <cellStyle name="DQR Column 5 - IBM Cognos" xfId="40" xr:uid="{C09B9CC9-20DB-4052-A0B9-0A9AC454E0D1}"/>
    <cellStyle name="DQR Column Default - IBM Cognos" xfId="41" xr:uid="{EB7D9283-B0F1-4A85-8F47-DD894A6DA6CA}"/>
    <cellStyle name="DQR Column Leaf - IBM Cognos" xfId="42" xr:uid="{DD834B93-664C-45A7-87B9-10221338F390}"/>
    <cellStyle name="DQR Data Default - IBM Cognos" xfId="43" xr:uid="{AB13DD3F-4960-4B6C-A6B5-215575E55D05}"/>
    <cellStyle name="DQR Default - IBM Cognos" xfId="44" xr:uid="{3287B468-A771-4754-B8D3-FB9F47F01DFF}"/>
    <cellStyle name="DQR Row 0 - IBM Cognos" xfId="45" xr:uid="{D535BF0B-8683-4090-8760-6CB08E4D27D6}"/>
    <cellStyle name="DQR Row 1 - IBM Cognos" xfId="46" xr:uid="{23795ECD-14C7-4DDC-9E2D-0B2CEC4C9222}"/>
    <cellStyle name="DQR Row 2 - IBM Cognos" xfId="47" xr:uid="{E4BC73B2-AF0A-4271-8A98-769FE63D2862}"/>
    <cellStyle name="DQR Row 3 - IBM Cognos" xfId="48" xr:uid="{B89F8247-695D-4F4C-A93E-7D97D15D923A}"/>
    <cellStyle name="DQR Row 4 - IBM Cognos" xfId="49" xr:uid="{EA7851D7-F557-48AF-8557-D52809A4EA8A}"/>
    <cellStyle name="DQR Row 5 - IBM Cognos" xfId="50" xr:uid="{77443C9F-51F0-4E9C-ACDC-68981B87819E}"/>
    <cellStyle name="DQR Row Default - IBM Cognos" xfId="51" xr:uid="{D51A75FB-B0E4-4EF7-98DF-C848473966B6}"/>
    <cellStyle name="DQR Row Leaf - IBM Cognos" xfId="52" xr:uid="{8B337ADC-DCCA-4A03-B584-E23CA1E42885}"/>
    <cellStyle name="Edit - IBM Cognos" xfId="53" xr:uid="{B27DCAB6-FFD3-43F6-8AC9-0CE6C971BE61}"/>
    <cellStyle name="Formula - IBM Cognos" xfId="54" xr:uid="{BB398D80-35E4-4AC1-BC78-B796B5894B2C}"/>
    <cellStyle name="Group Name - IBM Cognos" xfId="55" xr:uid="{640F48F1-FDF4-4E8D-8A9D-F35644E036D2}"/>
    <cellStyle name="Hold Values - IBM Cognos" xfId="56" xr:uid="{D3D60EDE-4584-46D6-A9C9-76003C9B990B}"/>
    <cellStyle name="List Name - IBM Cognos" xfId="57" xr:uid="{3C70ACCF-4F86-452A-BE0E-308792FAA3E1}"/>
    <cellStyle name="Locked - IBM Cognos" xfId="58" xr:uid="{C41FB6B6-19E4-4BA0-9DF9-17045077CBAD}"/>
    <cellStyle name="Measure - IBM Cognos" xfId="59" xr:uid="{9506B1F4-AFA5-48D3-9451-6B544E63F649}"/>
    <cellStyle name="Measure Header - IBM Cognos" xfId="60" xr:uid="{6F3A0617-9727-4F22-9206-BB0EBF88C6F8}"/>
    <cellStyle name="Measure Name - IBM Cognos" xfId="61" xr:uid="{4A12277B-6C5C-4565-B14D-16EDF987BD33}"/>
    <cellStyle name="Measure Summary - IBM Cognos" xfId="62" xr:uid="{CA2A2D8B-6DF1-47FF-A4B1-775B2CCD6FD0}"/>
    <cellStyle name="Measure Summary TM1 - IBM Cognos" xfId="63" xr:uid="{084A4A87-B37A-41FF-90F3-9B5E7CA9DF1D}"/>
    <cellStyle name="Measure Template - IBM Cognos" xfId="64" xr:uid="{575403D0-8D2F-4633-A373-466F13F41562}"/>
    <cellStyle name="More - IBM Cognos" xfId="65" xr:uid="{8B5F9553-2435-4808-9C56-4AC7A79F6BCB}"/>
    <cellStyle name="Normal" xfId="0" builtinId="0" customBuiltin="1"/>
    <cellStyle name="Pending Change - IBM Cognos" xfId="66" xr:uid="{F5D78E56-00B6-4087-B107-1E851384FAEF}"/>
    <cellStyle name="Row Name - IBM Cognos" xfId="67" xr:uid="{7B2431DB-B34D-4CA2-8CDF-F3BCDD5F6A5E}"/>
    <cellStyle name="Row Template - IBM Cognos" xfId="68" xr:uid="{700B8FDB-C23D-4296-B888-C0FBB6A751B1}"/>
    <cellStyle name="Summary Column Name - IBM Cognos" xfId="69" xr:uid="{CD0BAF32-5861-413F-A43F-D5D0A76CE84B}"/>
    <cellStyle name="Summary Column Name TM1 - IBM Cognos" xfId="70" xr:uid="{35022799-4CF7-44BA-A881-5AC785CF5AE4}"/>
    <cellStyle name="Summary Row Name - IBM Cognos" xfId="71" xr:uid="{C3D2B52C-1151-41D7-9F59-58DCB3E55525}"/>
    <cellStyle name="Summary Row Name TM1 - IBM Cognos" xfId="72" xr:uid="{A5F27D0F-9A31-4B02-B082-3DADD6A4502A}"/>
    <cellStyle name="Unsaved Change - IBM Cognos" xfId="73" xr:uid="{6096E12B-C26F-4D73-AA71-8A5F71D79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2CA2-74AB-4C1C-9C40-144188E0D2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>
    <oddFooter>&amp;C_x000D_&amp;1#&amp;"arial"&amp;9&amp;K008000 C1 - Internal use</oddFooter>
  </headerFooter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7785-850D-448E-B52B-5F029B4C277F}">
  <dimension ref="A1:R445"/>
  <sheetViews>
    <sheetView tabSelected="1" topLeftCell="B17" workbookViewId="0"/>
  </sheetViews>
  <sheetFormatPr baseColWidth="10" defaultRowHeight="14.4" outlineLevelRow="1" outlineLevelCol="1" x14ac:dyDescent="0.3"/>
  <cols>
    <col min="1" max="1" width="25.77734375" hidden="1" customWidth="1" outlineLevel="1"/>
    <col min="2" max="2" width="25.77734375" customWidth="1" collapsed="1"/>
    <col min="3" max="3" width="8.88671875" bestFit="1" customWidth="1"/>
    <col min="4" max="4" width="8.44140625" bestFit="1" customWidth="1"/>
    <col min="5" max="5" width="8.6640625" bestFit="1" customWidth="1"/>
    <col min="6" max="6" width="9.109375" bestFit="1" customWidth="1"/>
    <col min="7" max="7" width="8.88671875" bestFit="1" customWidth="1"/>
    <col min="8" max="8" width="8.6640625" bestFit="1" customWidth="1"/>
    <col min="9" max="9" width="9.44140625" bestFit="1" customWidth="1"/>
    <col min="10" max="10" width="8.5546875" bestFit="1" customWidth="1"/>
    <col min="11" max="11" width="8.88671875" bestFit="1" customWidth="1"/>
    <col min="12" max="12" width="7.88671875" bestFit="1" customWidth="1"/>
    <col min="13" max="13" width="9" bestFit="1" customWidth="1"/>
    <col min="14" max="14" width="8.77734375" bestFit="1" customWidth="1"/>
    <col min="15" max="15" width="8.88671875" bestFit="1" customWidth="1"/>
    <col min="16" max="16" width="8.5546875" bestFit="1" customWidth="1"/>
    <col min="17" max="17" width="9.109375" bestFit="1" customWidth="1"/>
    <col min="18" max="18" width="8.77734375" bestFit="1" customWidth="1"/>
  </cols>
  <sheetData>
    <row r="1" spans="1:18" ht="15" hidden="1" outlineLevel="1" thickBot="1" x14ac:dyDescent="0.35">
      <c r="A1" s="1" t="s">
        <v>0</v>
      </c>
    </row>
    <row r="2" spans="1:18" s="2" customFormat="1" ht="15" hidden="1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  <c r="P2" s="4">
        <v>123.456789</v>
      </c>
      <c r="Q2" s="4">
        <v>123.456789</v>
      </c>
      <c r="R2" s="4">
        <v>123.456789</v>
      </c>
    </row>
    <row r="3" spans="1:18" s="5" customFormat="1" ht="15" hidden="1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  <c r="P3" s="7">
        <v>123.456789</v>
      </c>
      <c r="Q3" s="7">
        <v>123.456789</v>
      </c>
      <c r="R3" s="7">
        <v>123.456789</v>
      </c>
    </row>
    <row r="4" spans="1:18" s="8" customFormat="1" ht="15" hidden="1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  <c r="P4" s="10">
        <v>123.456789</v>
      </c>
      <c r="Q4" s="10">
        <v>123.456789</v>
      </c>
      <c r="R4" s="10">
        <v>123.456789</v>
      </c>
    </row>
    <row r="5" spans="1:18" s="11" customFormat="1" ht="15" hidden="1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  <c r="P5" s="13">
        <v>123.456789</v>
      </c>
      <c r="Q5" s="13">
        <v>123.456789</v>
      </c>
      <c r="R5" s="13">
        <v>123.456789</v>
      </c>
    </row>
    <row r="6" spans="1:18" s="14" customFormat="1" ht="15" hidden="1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  <c r="P6" s="16">
        <v>123.456789</v>
      </c>
      <c r="Q6" s="16">
        <v>123.456789</v>
      </c>
      <c r="R6" s="16">
        <v>123.456789</v>
      </c>
    </row>
    <row r="7" spans="1:18" s="17" customFormat="1" ht="15" hidden="1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  <c r="P7" s="19">
        <v>123.456789</v>
      </c>
      <c r="Q7" s="19">
        <v>123.456789</v>
      </c>
      <c r="R7" s="19">
        <v>123.456789</v>
      </c>
    </row>
    <row r="8" spans="1:18" s="21" customFormat="1" ht="15" hidden="1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  <c r="P8" s="23">
        <v>123.456789</v>
      </c>
      <c r="Q8" s="23">
        <v>123.456789</v>
      </c>
      <c r="R8" s="23">
        <v>123.456789</v>
      </c>
    </row>
    <row r="9" spans="1:18" s="25" customFormat="1" ht="15" hidden="1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27">
        <v>123.456789</v>
      </c>
      <c r="Q9" s="27">
        <v>123.456789</v>
      </c>
      <c r="R9" s="27">
        <v>123.456789</v>
      </c>
    </row>
    <row r="10" spans="1:18" hidden="1" outlineLevel="1" x14ac:dyDescent="0.3">
      <c r="A10" s="1" t="s">
        <v>3</v>
      </c>
    </row>
    <row r="11" spans="1:18" hidden="1" outlineLevel="1" x14ac:dyDescent="0.3">
      <c r="B11" s="1" t="s">
        <v>5</v>
      </c>
    </row>
    <row r="12" spans="1:18" hidden="1" outlineLevel="1" x14ac:dyDescent="0.3">
      <c r="B12" s="1" t="s">
        <v>6</v>
      </c>
    </row>
    <row r="13" spans="1:18" hidden="1" outlineLevel="1" x14ac:dyDescent="0.3">
      <c r="B13" s="1" t="s">
        <v>7</v>
      </c>
    </row>
    <row r="14" spans="1:18" hidden="1" outlineLevel="1" x14ac:dyDescent="0.3">
      <c r="B14" t="str" cm="1">
        <f t="array" ref="B14">_xll.TM1PRIMARYDBNAME()</f>
        <v>Planning Sample</v>
      </c>
    </row>
    <row r="15" spans="1:18" hidden="1" outlineLevel="1" x14ac:dyDescent="0.3"/>
    <row r="16" spans="1:18" hidden="1" outlineLevel="1" x14ac:dyDescent="0.3">
      <c r="B16" t="str">
        <f>_xll.TM1RPTVIEW(servername&amp;":plan_BudgetPlan:64734825",0,_xll.TM1RPTTITLE(servername&amp;":plan_version",$C$18),_xll.TM1RPTTITLE(servername&amp;":plan_business_unit",$C$19),_xll.TM1RPTTITLE(servername&amp;":plan_department",$C$20),_xll.TM1RPTTITLE(servername&amp;":plan_exchange_rates",$C$21),_xll.TM1RPTTITLE(servername&amp;":plan_source",$C$22),TM1RPTFMTRNG64734825,TM1RPTFMTIDCOL64734825)</f>
        <v>Planning Sample:plan_BudgetPlan:64734825</v>
      </c>
    </row>
    <row r="17" spans="1:18" collapsed="1" x14ac:dyDescent="0.3"/>
    <row r="18" spans="1:18" x14ac:dyDescent="0.3">
      <c r="B18" s="28" t="s">
        <v>8</v>
      </c>
      <c r="C18" s="29" t="str">
        <f>_xll.SUBNM(servername&amp;":plan_version","All Versions","FY 2004 Budget","VersionName")</f>
        <v>FY 2004 Budget</v>
      </c>
    </row>
    <row r="19" spans="1:18" x14ac:dyDescent="0.3">
      <c r="B19" s="28" t="s">
        <v>9</v>
      </c>
      <c r="C19" s="29" t="str">
        <f>_xll.SUBNM(servername&amp;":plan_business_unit","All Business Units","UK","BusinessUnit")</f>
        <v>UK</v>
      </c>
    </row>
    <row r="20" spans="1:18" x14ac:dyDescent="0.3">
      <c r="B20" s="28" t="s">
        <v>10</v>
      </c>
      <c r="C20" s="29" t="str">
        <f>_xll.SUBNM(servername&amp;":plan_department","All Departments","Direct","Department")</f>
        <v>Direct</v>
      </c>
    </row>
    <row r="21" spans="1:18" x14ac:dyDescent="0.3">
      <c r="B21" s="28" t="s">
        <v>11</v>
      </c>
      <c r="C21" s="29" t="str">
        <f>_xll.SUBNM(servername&amp;":plan_exchange_rates","local exchange rate","local")</f>
        <v>local</v>
      </c>
    </row>
    <row r="22" spans="1:18" x14ac:dyDescent="0.3">
      <c r="B22" s="28" t="s">
        <v>12</v>
      </c>
      <c r="C22" s="29" t="str">
        <f>_xll.SUBNM(servername&amp;":plan_source","input","input")</f>
        <v>input</v>
      </c>
    </row>
    <row r="24" spans="1:18" ht="15" thickBot="1" x14ac:dyDescent="0.35"/>
    <row r="25" spans="1:18" ht="15" thickBot="1" x14ac:dyDescent="0.35">
      <c r="C25" s="30" t="s">
        <v>13</v>
      </c>
      <c r="D25" s="30" t="s">
        <v>14</v>
      </c>
      <c r="E25" s="30" t="s">
        <v>15</v>
      </c>
      <c r="F25" s="30" t="s">
        <v>16</v>
      </c>
      <c r="G25" s="30" t="s">
        <v>17</v>
      </c>
      <c r="H25" s="30" t="s">
        <v>18</v>
      </c>
      <c r="I25" s="30" t="s">
        <v>19</v>
      </c>
      <c r="J25" s="30" t="s">
        <v>20</v>
      </c>
      <c r="K25" s="30" t="s">
        <v>21</v>
      </c>
      <c r="L25" s="30" t="s">
        <v>22</v>
      </c>
      <c r="M25" s="30" t="s">
        <v>23</v>
      </c>
      <c r="N25" s="30" t="s">
        <v>24</v>
      </c>
      <c r="O25" s="30" t="s">
        <v>25</v>
      </c>
      <c r="P25" s="30" t="s">
        <v>26</v>
      </c>
      <c r="Q25" s="30" t="s">
        <v>27</v>
      </c>
      <c r="R25" s="30" t="s">
        <v>28</v>
      </c>
    </row>
    <row r="26" spans="1:18" s="25" customFormat="1" ht="15" outlineLevel="1" thickBot="1" x14ac:dyDescent="0.35">
      <c r="A26" s="24" t="str">
        <f>IF(_xll.TM1RPTELISCONSOLIDATED($B$26,$B26),IF(_xll.TM1RPTELLEV($B$26,$B26)&lt;=5,_xll.TM1RPTELLEV($B$26,$B26),"Default"),"Leaf")</f>
        <v>Leaf</v>
      </c>
      <c r="B26" s="31" t="str">
        <f>_xll.TM1RPTROW($B$16,servername&amp;":plan_chart_of_accounts",,,"AccountName",FALSE,_xlfn.CONCAT(B$11:B$15))</f>
        <v>Sales</v>
      </c>
      <c r="C26" s="27">
        <f>_xll.DBRW($B$16,$C$18,$C$19,$C$20,$B26,$C$21,$C$22,C$25)</f>
        <v>938284.68</v>
      </c>
      <c r="D26" s="27">
        <f>_xll.DBRW($B$16,$C$18,$C$19,$C$20,$B26,$C$21,$C$22,D$25)</f>
        <v>315512.69</v>
      </c>
      <c r="E26" s="27">
        <f>_xll.DBRW($B$16,$C$18,$C$19,$C$20,$B26,$C$21,$C$22,E$25)</f>
        <v>311041.46000000002</v>
      </c>
      <c r="F26" s="27">
        <f>_xll.DBRW($B$16,$C$18,$C$19,$C$20,$B26,$C$21,$C$22,F$25)</f>
        <v>311730.53000000003</v>
      </c>
      <c r="G26" s="27">
        <f>_xll.DBRW($B$16,$C$18,$C$19,$C$20,$B26,$C$21,$C$22,G$25)</f>
        <v>943378.03</v>
      </c>
      <c r="H26" s="27">
        <f>_xll.DBRW($B$16,$C$18,$C$19,$C$20,$B26,$C$21,$C$22,H$25)</f>
        <v>311760.40000000002</v>
      </c>
      <c r="I26" s="27">
        <f>_xll.DBRW($B$16,$C$18,$C$19,$C$20,$B26,$C$21,$C$22,I$25)</f>
        <v>316160.56</v>
      </c>
      <c r="J26" s="27">
        <f>_xll.DBRW($B$16,$C$18,$C$19,$C$20,$B26,$C$21,$C$22,J$25)</f>
        <v>315457.07</v>
      </c>
      <c r="K26" s="27">
        <f>_xll.DBRW($B$16,$C$18,$C$19,$C$20,$B26,$C$21,$C$22,K$25)</f>
        <v>953738.8</v>
      </c>
      <c r="L26" s="27">
        <f>_xll.DBRW($B$16,$C$18,$C$19,$C$20,$B26,$C$21,$C$22,L$25)</f>
        <v>316871.26</v>
      </c>
      <c r="M26" s="27">
        <f>_xll.DBRW($B$16,$C$18,$C$19,$C$20,$B26,$C$21,$C$22,M$25)</f>
        <v>320391.8</v>
      </c>
      <c r="N26" s="27">
        <f>_xll.DBRW($B$16,$C$18,$C$19,$C$20,$B26,$C$21,$C$22,N$25)</f>
        <v>316475.74</v>
      </c>
      <c r="O26" s="27">
        <f>_xll.DBRW($B$16,$C$18,$C$19,$C$20,$B26,$C$21,$C$22,O$25)</f>
        <v>935635.52</v>
      </c>
      <c r="P26" s="27">
        <f>_xll.DBRW($B$16,$C$18,$C$19,$C$20,$B26,$C$21,$C$22,P$25)</f>
        <v>309312.09000000003</v>
      </c>
      <c r="Q26" s="27">
        <f>_xll.DBRW($B$16,$C$18,$C$19,$C$20,$B26,$C$21,$C$22,Q$25)</f>
        <v>313800.83</v>
      </c>
      <c r="R26" s="27">
        <f>_xll.DBRW($B$16,$C$18,$C$19,$C$20,$B26,$C$21,$C$22,R$25)</f>
        <v>312522.60000000003</v>
      </c>
    </row>
    <row r="27" spans="1:18" s="25" customFormat="1" ht="15" outlineLevel="1" thickBot="1" x14ac:dyDescent="0.35">
      <c r="A27" s="24" t="str">
        <f>IF(_xll.TM1RPTELISCONSOLIDATED($B$26,$B27),IF(_xll.TM1RPTELLEV($B$26,$B27)&lt;=5,_xll.TM1RPTELLEV($B$26,$B27),"Default"),"Leaf")</f>
        <v>Leaf</v>
      </c>
      <c r="B27" s="31" t="s">
        <v>29</v>
      </c>
      <c r="C27" s="27">
        <f>_xll.DBRW($B$16,$C$18,$C$19,$C$20,$B27,$C$21,$C$22,C$25)</f>
        <v>181021.47</v>
      </c>
      <c r="D27" s="27">
        <f>_xll.DBRW($B$16,$C$18,$C$19,$C$20,$B27,$C$21,$C$22,D$25)</f>
        <v>59427.91</v>
      </c>
      <c r="E27" s="27">
        <f>_xll.DBRW($B$16,$C$18,$C$19,$C$20,$B27,$C$21,$C$22,E$25)</f>
        <v>61985.4</v>
      </c>
      <c r="F27" s="27">
        <f>_xll.DBRW($B$16,$C$18,$C$19,$C$20,$B27,$C$21,$C$22,F$25)</f>
        <v>59608.160000000003</v>
      </c>
      <c r="G27" s="27">
        <f>_xll.DBRW($B$16,$C$18,$C$19,$C$20,$B27,$C$21,$C$22,G$25)</f>
        <v>181038.98</v>
      </c>
      <c r="H27" s="27">
        <f>_xll.DBRW($B$16,$C$18,$C$19,$C$20,$B27,$C$21,$C$22,H$25)</f>
        <v>62704.340000000004</v>
      </c>
      <c r="I27" s="27">
        <f>_xll.DBRW($B$16,$C$18,$C$19,$C$20,$B27,$C$21,$C$22,I$25)</f>
        <v>59694.68</v>
      </c>
      <c r="J27" s="27">
        <f>_xll.DBRW($B$16,$C$18,$C$19,$C$20,$B27,$C$21,$C$22,J$25)</f>
        <v>58639.96</v>
      </c>
      <c r="K27" s="27">
        <f>_xll.DBRW($B$16,$C$18,$C$19,$C$20,$B27,$C$21,$C$22,K$25)</f>
        <v>178200.3</v>
      </c>
      <c r="L27" s="27">
        <f>_xll.DBRW($B$16,$C$18,$C$19,$C$20,$B27,$C$21,$C$22,L$25)</f>
        <v>61459.07</v>
      </c>
      <c r="M27" s="27">
        <f>_xll.DBRW($B$16,$C$18,$C$19,$C$20,$B27,$C$21,$C$22,M$25)</f>
        <v>61908.15</v>
      </c>
      <c r="N27" s="27">
        <f>_xll.DBRW($B$16,$C$18,$C$19,$C$20,$B27,$C$21,$C$22,N$25)</f>
        <v>54833.08</v>
      </c>
      <c r="O27" s="27">
        <f>_xll.DBRW($B$16,$C$18,$C$19,$C$20,$B27,$C$21,$C$22,O$25)</f>
        <v>171809.15000000002</v>
      </c>
      <c r="P27" s="27">
        <f>_xll.DBRW($B$16,$C$18,$C$19,$C$20,$B27,$C$21,$C$22,P$25)</f>
        <v>55743.6</v>
      </c>
      <c r="Q27" s="27">
        <f>_xll.DBRW($B$16,$C$18,$C$19,$C$20,$B27,$C$21,$C$22,Q$25)</f>
        <v>65835.540000000008</v>
      </c>
      <c r="R27" s="27">
        <f>_xll.DBRW($B$16,$C$18,$C$19,$C$20,$B27,$C$21,$C$22,R$25)</f>
        <v>50230.01</v>
      </c>
    </row>
    <row r="28" spans="1:18" s="2" customFormat="1" ht="15" outlineLevel="1" thickBot="1" x14ac:dyDescent="0.35">
      <c r="A28" s="2">
        <f>IF(_xll.TM1RPTELISCONSOLIDATED($B$26,$B28),IF(_xll.TM1RPTELLEV($B$26,$B28)&lt;=5,_xll.TM1RPTELLEV($B$26,$B28),"Default"),"Leaf")</f>
        <v>0</v>
      </c>
      <c r="B28" s="33" t="s">
        <v>30</v>
      </c>
      <c r="C28" s="4">
        <f>_xll.DBRW($B$16,$C$18,$C$19,$C$20,$B28,$C$21,$C$22,C$25)</f>
        <v>1119306.1499999999</v>
      </c>
      <c r="D28" s="4">
        <f>_xll.DBRW($B$16,$C$18,$C$19,$C$20,$B28,$C$21,$C$22,D$25)</f>
        <v>374940.6</v>
      </c>
      <c r="E28" s="4">
        <f>_xll.DBRW($B$16,$C$18,$C$19,$C$20,$B28,$C$21,$C$22,E$25)</f>
        <v>373026.86000000004</v>
      </c>
      <c r="F28" s="4">
        <f>_xll.DBRW($B$16,$C$18,$C$19,$C$20,$B28,$C$21,$C$22,F$25)</f>
        <v>371338.69000000006</v>
      </c>
      <c r="G28" s="4">
        <f>_xll.DBRW($B$16,$C$18,$C$19,$C$20,$B28,$C$21,$C$22,G$25)</f>
        <v>1124417.01</v>
      </c>
      <c r="H28" s="4">
        <f>_xll.DBRW($B$16,$C$18,$C$19,$C$20,$B28,$C$21,$C$22,H$25)</f>
        <v>374464.74000000005</v>
      </c>
      <c r="I28" s="4">
        <f>_xll.DBRW($B$16,$C$18,$C$19,$C$20,$B28,$C$21,$C$22,I$25)</f>
        <v>375855.24</v>
      </c>
      <c r="J28" s="4">
        <f>_xll.DBRW($B$16,$C$18,$C$19,$C$20,$B28,$C$21,$C$22,J$25)</f>
        <v>374097.03</v>
      </c>
      <c r="K28" s="4">
        <f>_xll.DBRW($B$16,$C$18,$C$19,$C$20,$B28,$C$21,$C$22,K$25)</f>
        <v>1131939.1000000001</v>
      </c>
      <c r="L28" s="4">
        <f>_xll.DBRW($B$16,$C$18,$C$19,$C$20,$B28,$C$21,$C$22,L$25)</f>
        <v>378330.33</v>
      </c>
      <c r="M28" s="4">
        <f>_xll.DBRW($B$16,$C$18,$C$19,$C$20,$B28,$C$21,$C$22,M$25)</f>
        <v>382299.95</v>
      </c>
      <c r="N28" s="4">
        <f>_xll.DBRW($B$16,$C$18,$C$19,$C$20,$B28,$C$21,$C$22,N$25)</f>
        <v>371308.82</v>
      </c>
      <c r="O28" s="4">
        <f>_xll.DBRW($B$16,$C$18,$C$19,$C$20,$B28,$C$21,$C$22,O$25)</f>
        <v>1107444.67</v>
      </c>
      <c r="P28" s="4">
        <f>_xll.DBRW($B$16,$C$18,$C$19,$C$20,$B28,$C$21,$C$22,P$25)</f>
        <v>365055.69</v>
      </c>
      <c r="Q28" s="4">
        <f>_xll.DBRW($B$16,$C$18,$C$19,$C$20,$B28,$C$21,$C$22,Q$25)</f>
        <v>379636.37</v>
      </c>
      <c r="R28" s="4">
        <f>_xll.DBRW($B$16,$C$18,$C$19,$C$20,$B28,$C$21,$C$22,R$25)</f>
        <v>362752.61000000004</v>
      </c>
    </row>
    <row r="29" spans="1:18" s="25" customFormat="1" ht="15" outlineLevel="1" thickBot="1" x14ac:dyDescent="0.35">
      <c r="A29" s="24" t="str">
        <f>IF(_xll.TM1RPTELISCONSOLIDATED($B$26,$B29),IF(_xll.TM1RPTELLEV($B$26,$B29)&lt;=5,_xll.TM1RPTELLEV($B$26,$B29),"Default"),"Leaf")</f>
        <v>Leaf</v>
      </c>
      <c r="B29" s="31" t="s">
        <v>31</v>
      </c>
      <c r="C29" s="27">
        <f>_xll.DBRW($B$16,$C$18,$C$19,$C$20,$B29,$C$21,$C$22,C$25)</f>
        <v>154924.875</v>
      </c>
      <c r="D29" s="27">
        <f>_xll.DBRW($B$16,$C$18,$C$19,$C$20,$B29,$C$21,$C$22,D$25)</f>
        <v>37736.625</v>
      </c>
      <c r="E29" s="27">
        <f>_xll.DBRW($B$16,$C$18,$C$19,$C$20,$B29,$C$21,$C$22,E$25)</f>
        <v>52375.5</v>
      </c>
      <c r="F29" s="27">
        <f>_xll.DBRW($B$16,$C$18,$C$19,$C$20,$B29,$C$21,$C$22,F$25)</f>
        <v>64812.750000000007</v>
      </c>
      <c r="G29" s="27">
        <f>_xll.DBRW($B$16,$C$18,$C$19,$C$20,$B29,$C$21,$C$22,G$25)</f>
        <v>142410.375</v>
      </c>
      <c r="H29" s="27">
        <f>_xll.DBRW($B$16,$C$18,$C$19,$C$20,$B29,$C$21,$C$22,H$25)</f>
        <v>62070.375</v>
      </c>
      <c r="I29" s="27">
        <f>_xll.DBRW($B$16,$C$18,$C$19,$C$20,$B29,$C$21,$C$22,I$25)</f>
        <v>37157.25</v>
      </c>
      <c r="J29" s="27">
        <f>_xll.DBRW($B$16,$C$18,$C$19,$C$20,$B29,$C$21,$C$22,J$25)</f>
        <v>43182.75</v>
      </c>
      <c r="K29" s="27">
        <f>_xll.DBRW($B$16,$C$18,$C$19,$C$20,$B29,$C$21,$C$22,K$25)</f>
        <v>122673</v>
      </c>
      <c r="L29" s="27">
        <f>_xll.DBRW($B$16,$C$18,$C$19,$C$20,$B29,$C$21,$C$22,L$25)</f>
        <v>38856.75</v>
      </c>
      <c r="M29" s="27">
        <f>_xll.DBRW($B$16,$C$18,$C$19,$C$20,$B29,$C$21,$C$22,M$25)</f>
        <v>37234.5</v>
      </c>
      <c r="N29" s="27">
        <f>_xll.DBRW($B$16,$C$18,$C$19,$C$20,$B29,$C$21,$C$22,N$25)</f>
        <v>46581.75</v>
      </c>
      <c r="O29" s="27">
        <f>_xll.DBRW($B$16,$C$18,$C$19,$C$20,$B29,$C$21,$C$22,O$25)</f>
        <v>128853</v>
      </c>
      <c r="P29" s="27">
        <f>_xll.DBRW($B$16,$C$18,$C$19,$C$20,$B29,$C$21,$C$22,P$25)</f>
        <v>44341.500000000007</v>
      </c>
      <c r="Q29" s="27">
        <f>_xll.DBRW($B$16,$C$18,$C$19,$C$20,$B29,$C$21,$C$22,Q$25)</f>
        <v>49671.749999999993</v>
      </c>
      <c r="R29" s="27">
        <f>_xll.DBRW($B$16,$C$18,$C$19,$C$20,$B29,$C$21,$C$22,R$25)</f>
        <v>34839.75</v>
      </c>
    </row>
    <row r="30" spans="1:18" s="25" customFormat="1" ht="15" outlineLevel="1" thickBot="1" x14ac:dyDescent="0.35">
      <c r="A30" s="24" t="str">
        <f>IF(_xll.TM1RPTELISCONSOLIDATED($B$26,$B30),IF(_xll.TM1RPTELLEV($B$26,$B30)&lt;=5,_xll.TM1RPTELLEV($B$26,$B30),"Default"),"Leaf")</f>
        <v>Leaf</v>
      </c>
      <c r="B30" s="31" t="s">
        <v>32</v>
      </c>
      <c r="C30" s="27">
        <f>_xll.DBRW($B$16,$C$18,$C$19,$C$20,$B30,$C$21,$C$22,C$25)</f>
        <v>106605</v>
      </c>
      <c r="D30" s="27">
        <f>_xll.DBRW($B$16,$C$18,$C$19,$C$20,$B30,$C$21,$C$22,D$25)</f>
        <v>43105.5</v>
      </c>
      <c r="E30" s="27">
        <f>_xll.DBRW($B$16,$C$18,$C$19,$C$20,$B30,$C$21,$C$22,E$25)</f>
        <v>34801.125</v>
      </c>
      <c r="F30" s="27">
        <f>_xll.DBRW($B$16,$C$18,$C$19,$C$20,$B30,$C$21,$C$22,F$25)</f>
        <v>28698.374999999996</v>
      </c>
      <c r="G30" s="27">
        <f>_xll.DBRW($B$16,$C$18,$C$19,$C$20,$B30,$C$21,$C$22,G$25)</f>
        <v>139359</v>
      </c>
      <c r="H30" s="27">
        <f>_xll.DBRW($B$16,$C$18,$C$19,$C$20,$B30,$C$21,$C$22,H$25)</f>
        <v>46195.5</v>
      </c>
      <c r="I30" s="27">
        <f>_xll.DBRW($B$16,$C$18,$C$19,$C$20,$B30,$C$21,$C$22,I$25)</f>
        <v>49440</v>
      </c>
      <c r="J30" s="27">
        <f>_xll.DBRW($B$16,$C$18,$C$19,$C$20,$B30,$C$21,$C$22,J$25)</f>
        <v>43723.5</v>
      </c>
      <c r="K30" s="27">
        <f>_xll.DBRW($B$16,$C$18,$C$19,$C$20,$B30,$C$21,$C$22,K$25)</f>
        <v>157705.875</v>
      </c>
      <c r="L30" s="27">
        <f>_xll.DBRW($B$16,$C$18,$C$19,$C$20,$B30,$C$21,$C$22,L$25)</f>
        <v>52800.375</v>
      </c>
      <c r="M30" s="27">
        <f>_xll.DBRW($B$16,$C$18,$C$19,$C$20,$B30,$C$21,$C$22,M$25)</f>
        <v>52645.875000000007</v>
      </c>
      <c r="N30" s="27">
        <f>_xll.DBRW($B$16,$C$18,$C$19,$C$20,$B30,$C$21,$C$22,N$25)</f>
        <v>52259.625000000007</v>
      </c>
      <c r="O30" s="27">
        <f>_xll.DBRW($B$16,$C$18,$C$19,$C$20,$B30,$C$21,$C$22,O$25)</f>
        <v>98377.875</v>
      </c>
      <c r="P30" s="27">
        <f>_xll.DBRW($B$16,$C$18,$C$19,$C$20,$B30,$C$21,$C$22,P$25)</f>
        <v>42757.875</v>
      </c>
      <c r="Q30" s="27">
        <f>_xll.DBRW($B$16,$C$18,$C$19,$C$20,$B30,$C$21,$C$22,Q$25)</f>
        <v>27848.625</v>
      </c>
      <c r="R30" s="27">
        <f>_xll.DBRW($B$16,$C$18,$C$19,$C$20,$B30,$C$21,$C$22,R$25)</f>
        <v>27771.375000000004</v>
      </c>
    </row>
    <row r="31" spans="1:18" s="2" customFormat="1" ht="15" outlineLevel="1" thickBot="1" x14ac:dyDescent="0.35">
      <c r="A31" s="2">
        <f>IF(_xll.TM1RPTELISCONSOLIDATED($B$26,$B31),IF(_xll.TM1RPTELLEV($B$26,$B31)&lt;=5,_xll.TM1RPTELLEV($B$26,$B31),"Default"),"Leaf")</f>
        <v>0</v>
      </c>
      <c r="B31" s="33" t="s">
        <v>33</v>
      </c>
      <c r="C31" s="4">
        <f>_xll.DBRW($B$16,$C$18,$C$19,$C$20,$B31,$C$21,$C$22,C$25)</f>
        <v>261529.875</v>
      </c>
      <c r="D31" s="4">
        <f>_xll.DBRW($B$16,$C$18,$C$19,$C$20,$B31,$C$21,$C$22,D$25)</f>
        <v>80842.125</v>
      </c>
      <c r="E31" s="4">
        <f>_xll.DBRW($B$16,$C$18,$C$19,$C$20,$B31,$C$21,$C$22,E$25)</f>
        <v>87176.625</v>
      </c>
      <c r="F31" s="4">
        <f>_xll.DBRW($B$16,$C$18,$C$19,$C$20,$B31,$C$21,$C$22,F$25)</f>
        <v>93511.125</v>
      </c>
      <c r="G31" s="4">
        <f>_xll.DBRW($B$16,$C$18,$C$19,$C$20,$B31,$C$21,$C$22,G$25)</f>
        <v>281769.375</v>
      </c>
      <c r="H31" s="4">
        <f>_xll.DBRW($B$16,$C$18,$C$19,$C$20,$B31,$C$21,$C$22,H$25)</f>
        <v>108265.875</v>
      </c>
      <c r="I31" s="4">
        <f>_xll.DBRW($B$16,$C$18,$C$19,$C$20,$B31,$C$21,$C$22,I$25)</f>
        <v>86597.25</v>
      </c>
      <c r="J31" s="4">
        <f>_xll.DBRW($B$16,$C$18,$C$19,$C$20,$B31,$C$21,$C$22,J$25)</f>
        <v>86906.25</v>
      </c>
      <c r="K31" s="4">
        <f>_xll.DBRW($B$16,$C$18,$C$19,$C$20,$B31,$C$21,$C$22,K$25)</f>
        <v>280378.875</v>
      </c>
      <c r="L31" s="4">
        <f>_xll.DBRW($B$16,$C$18,$C$19,$C$20,$B31,$C$21,$C$22,L$25)</f>
        <v>91657.125</v>
      </c>
      <c r="M31" s="4">
        <f>_xll.DBRW($B$16,$C$18,$C$19,$C$20,$B31,$C$21,$C$22,M$25)</f>
        <v>89880.375</v>
      </c>
      <c r="N31" s="4">
        <f>_xll.DBRW($B$16,$C$18,$C$19,$C$20,$B31,$C$21,$C$22,N$25)</f>
        <v>98841.375</v>
      </c>
      <c r="O31" s="4">
        <f>_xll.DBRW($B$16,$C$18,$C$19,$C$20,$B31,$C$21,$C$22,O$25)</f>
        <v>227230.875</v>
      </c>
      <c r="P31" s="4">
        <f>_xll.DBRW($B$16,$C$18,$C$19,$C$20,$B31,$C$21,$C$22,P$25)</f>
        <v>87099.375</v>
      </c>
      <c r="Q31" s="4">
        <f>_xll.DBRW($B$16,$C$18,$C$19,$C$20,$B31,$C$21,$C$22,Q$25)</f>
        <v>77520.375</v>
      </c>
      <c r="R31" s="4">
        <f>_xll.DBRW($B$16,$C$18,$C$19,$C$20,$B31,$C$21,$C$22,R$25)</f>
        <v>62611.125</v>
      </c>
    </row>
    <row r="32" spans="1:18" s="25" customFormat="1" ht="15" outlineLevel="1" thickBot="1" x14ac:dyDescent="0.35">
      <c r="A32" s="24" t="str">
        <f>IF(_xll.TM1RPTELISCONSOLIDATED($B$26,$B32),IF(_xll.TM1RPTELLEV($B$26,$B32)&lt;=5,_xll.TM1RPTELLEV($B$26,$B32),"Default"),"Leaf")</f>
        <v>Leaf</v>
      </c>
      <c r="B32" s="31" t="s">
        <v>34</v>
      </c>
      <c r="C32" s="27">
        <f>_xll.DBRW($B$16,$C$18,$C$19,$C$20,$B32,$C$21,$C$22,C$25)</f>
        <v>4449.3657780000003</v>
      </c>
      <c r="D32" s="27">
        <f>_xll.DBRW($B$16,$C$18,$C$19,$C$20,$B32,$C$21,$C$22,D$25)</f>
        <v>1039.675923</v>
      </c>
      <c r="E32" s="27">
        <f>_xll.DBRW($B$16,$C$18,$C$19,$C$20,$B32,$C$21,$C$22,E$25)</f>
        <v>1710.434583</v>
      </c>
      <c r="F32" s="27">
        <f>_xll.DBRW($B$16,$C$18,$C$19,$C$20,$B32,$C$21,$C$22,F$25)</f>
        <v>1699.2552720000001</v>
      </c>
      <c r="G32" s="27">
        <f>_xll.DBRW($B$16,$C$18,$C$19,$C$20,$B32,$C$21,$C$22,G$25)</f>
        <v>4226.7958589999998</v>
      </c>
      <c r="H32" s="27">
        <f>_xll.DBRW($B$16,$C$18,$C$19,$C$20,$B32,$C$21,$C$22,H$25)</f>
        <v>1327.2891060000002</v>
      </c>
      <c r="I32" s="27">
        <f>_xll.DBRW($B$16,$C$18,$C$19,$C$20,$B32,$C$21,$C$22,I$25)</f>
        <v>1354.729233</v>
      </c>
      <c r="J32" s="27">
        <f>_xll.DBRW($B$16,$C$18,$C$19,$C$20,$B32,$C$21,$C$22,J$25)</f>
        <v>1544.7775200000001</v>
      </c>
      <c r="K32" s="27">
        <f>_xll.DBRW($B$16,$C$18,$C$19,$C$20,$B32,$C$21,$C$22,K$25)</f>
        <v>4080.448515</v>
      </c>
      <c r="L32" s="27">
        <f>_xll.DBRW($B$16,$C$18,$C$19,$C$20,$B32,$C$21,$C$22,L$25)</f>
        <v>1365.9085440000001</v>
      </c>
      <c r="M32" s="27">
        <f>_xll.DBRW($B$16,$C$18,$C$19,$C$20,$B32,$C$21,$C$22,M$25)</f>
        <v>1550.8753259999999</v>
      </c>
      <c r="N32" s="27">
        <f>_xll.DBRW($B$16,$C$18,$C$19,$C$20,$B32,$C$21,$C$22,N$25)</f>
        <v>1163.6646450000001</v>
      </c>
      <c r="O32" s="27">
        <f>_xll.DBRW($B$16,$C$18,$C$19,$C$20,$B32,$C$21,$C$22,O$25)</f>
        <v>3891.4165290000001</v>
      </c>
      <c r="P32" s="27">
        <f>_xll.DBRW($B$16,$C$18,$C$19,$C$20,$B32,$C$21,$C$22,P$25)</f>
        <v>1548.8427240000001</v>
      </c>
      <c r="Q32" s="27">
        <f>_xll.DBRW($B$16,$C$18,$C$19,$C$20,$B32,$C$21,$C$22,Q$25)</f>
        <v>998.00758199999996</v>
      </c>
      <c r="R32" s="27">
        <f>_xll.DBRW($B$16,$C$18,$C$19,$C$20,$B32,$C$21,$C$22,R$25)</f>
        <v>1344.566223</v>
      </c>
    </row>
    <row r="33" spans="1:18" s="25" customFormat="1" ht="15" outlineLevel="1" thickBot="1" x14ac:dyDescent="0.35">
      <c r="A33" s="24" t="str">
        <f>IF(_xll.TM1RPTELISCONSOLIDATED($B$26,$B33),IF(_xll.TM1RPTELLEV($B$26,$B33)&lt;=5,_xll.TM1RPTELLEV($B$26,$B33),"Default"),"Leaf")</f>
        <v>Leaf</v>
      </c>
      <c r="B33" s="31" t="s">
        <v>35</v>
      </c>
      <c r="C33" s="27">
        <f>_xll.DBRW($B$16,$C$18,$C$19,$C$20,$B33,$C$21,$C$22,C$25)</f>
        <v>3038.5</v>
      </c>
      <c r="D33" s="27">
        <f>_xll.DBRW($B$16,$C$18,$C$19,$C$20,$B33,$C$21,$C$22,D$25)</f>
        <v>925.97</v>
      </c>
      <c r="E33" s="27">
        <f>_xll.DBRW($B$16,$C$18,$C$19,$C$20,$B33,$C$21,$C$22,E$25)</f>
        <v>1096.95</v>
      </c>
      <c r="F33" s="27">
        <f>_xll.DBRW($B$16,$C$18,$C$19,$C$20,$B33,$C$21,$C$22,F$25)</f>
        <v>1015.58</v>
      </c>
      <c r="G33" s="27">
        <f>_xll.DBRW($B$16,$C$18,$C$19,$C$20,$B33,$C$21,$C$22,G$25)</f>
        <v>2920.05</v>
      </c>
      <c r="H33" s="27">
        <f>_xll.DBRW($B$16,$C$18,$C$19,$C$20,$B33,$C$21,$C$22,H$25)</f>
        <v>1194.8</v>
      </c>
      <c r="I33" s="27">
        <f>_xll.DBRW($B$16,$C$18,$C$19,$C$20,$B33,$C$21,$C$22,I$25)</f>
        <v>894.04000000000008</v>
      </c>
      <c r="J33" s="27">
        <f>_xll.DBRW($B$16,$C$18,$C$19,$C$20,$B33,$C$21,$C$22,J$25)</f>
        <v>831.21</v>
      </c>
      <c r="K33" s="27">
        <f>_xll.DBRW($B$16,$C$18,$C$19,$C$20,$B33,$C$21,$C$22,K$25)</f>
        <v>2801.6000000000004</v>
      </c>
      <c r="L33" s="27">
        <f>_xll.DBRW($B$16,$C$18,$C$19,$C$20,$B33,$C$21,$C$22,L$25)</f>
        <v>933.18000000000006</v>
      </c>
      <c r="M33" s="27">
        <f>_xll.DBRW($B$16,$C$18,$C$19,$C$20,$B33,$C$21,$C$22,M$25)</f>
        <v>873.44</v>
      </c>
      <c r="N33" s="27">
        <f>_xll.DBRW($B$16,$C$18,$C$19,$C$20,$B33,$C$21,$C$22,N$25)</f>
        <v>994.98</v>
      </c>
      <c r="O33" s="27">
        <f>_xll.DBRW($B$16,$C$18,$C$19,$C$20,$B33,$C$21,$C$22,O$25)</f>
        <v>3402.09</v>
      </c>
      <c r="P33" s="27">
        <f>_xll.DBRW($B$16,$C$18,$C$19,$C$20,$B33,$C$21,$C$22,P$25)</f>
        <v>909.49</v>
      </c>
      <c r="Q33" s="27">
        <f>_xll.DBRW($B$16,$C$18,$C$19,$C$20,$B33,$C$21,$C$22,Q$25)</f>
        <v>1341.06</v>
      </c>
      <c r="R33" s="27">
        <f>_xll.DBRW($B$16,$C$18,$C$19,$C$20,$B33,$C$21,$C$22,R$25)</f>
        <v>1151.54</v>
      </c>
    </row>
    <row r="34" spans="1:18" s="25" customFormat="1" ht="15" outlineLevel="1" thickBot="1" x14ac:dyDescent="0.35">
      <c r="A34" s="24" t="str">
        <f>IF(_xll.TM1RPTELISCONSOLIDATED($B$26,$B34),IF(_xll.TM1RPTELLEV($B$26,$B34)&lt;=5,_xll.TM1RPTELLEV($B$26,$B34),"Default"),"Leaf")</f>
        <v>Leaf</v>
      </c>
      <c r="B34" s="31" t="s">
        <v>36</v>
      </c>
      <c r="C34" s="27">
        <f>_xll.DBRW($B$16,$C$18,$C$19,$C$20,$B34,$C$21,$C$22,C$25)</f>
        <v>3112.66</v>
      </c>
      <c r="D34" s="27">
        <f>_xll.DBRW($B$16,$C$18,$C$19,$C$20,$B34,$C$21,$C$22,D$25)</f>
        <v>1223.6400000000001</v>
      </c>
      <c r="E34" s="27">
        <f>_xll.DBRW($B$16,$C$18,$C$19,$C$20,$B34,$C$21,$C$22,E$25)</f>
        <v>1056.78</v>
      </c>
      <c r="F34" s="27">
        <f>_xll.DBRW($B$16,$C$18,$C$19,$C$20,$B34,$C$21,$C$22,F$25)</f>
        <v>832.24</v>
      </c>
      <c r="G34" s="27">
        <f>_xll.DBRW($B$16,$C$18,$C$19,$C$20,$B34,$C$21,$C$22,G$25)</f>
        <v>3463.8900000000003</v>
      </c>
      <c r="H34" s="27">
        <f>_xll.DBRW($B$16,$C$18,$C$19,$C$20,$B34,$C$21,$C$22,H$25)</f>
        <v>803.4</v>
      </c>
      <c r="I34" s="27">
        <f>_xll.DBRW($B$16,$C$18,$C$19,$C$20,$B34,$C$21,$C$22,I$25)</f>
        <v>1411.1000000000001</v>
      </c>
      <c r="J34" s="27">
        <f>_xll.DBRW($B$16,$C$18,$C$19,$C$20,$B34,$C$21,$C$22,J$25)</f>
        <v>1249.3900000000001</v>
      </c>
      <c r="K34" s="27">
        <f>_xll.DBRW($B$16,$C$18,$C$19,$C$20,$B34,$C$21,$C$22,K$25)</f>
        <v>3233.17</v>
      </c>
      <c r="L34" s="27">
        <f>_xll.DBRW($B$16,$C$18,$C$19,$C$20,$B34,$C$21,$C$22,L$25)</f>
        <v>1083.56</v>
      </c>
      <c r="M34" s="27">
        <f>_xll.DBRW($B$16,$C$18,$C$19,$C$20,$B34,$C$21,$C$22,M$25)</f>
        <v>956.87</v>
      </c>
      <c r="N34" s="27">
        <f>_xll.DBRW($B$16,$C$18,$C$19,$C$20,$B34,$C$21,$C$22,N$25)</f>
        <v>1192.74</v>
      </c>
      <c r="O34" s="27">
        <f>_xll.DBRW($B$16,$C$18,$C$19,$C$20,$B34,$C$21,$C$22,O$25)</f>
        <v>3342.3500000000004</v>
      </c>
      <c r="P34" s="27">
        <f>_xll.DBRW($B$16,$C$18,$C$19,$C$20,$B34,$C$21,$C$22,P$25)</f>
        <v>1003.22</v>
      </c>
      <c r="Q34" s="27">
        <f>_xll.DBRW($B$16,$C$18,$C$19,$C$20,$B34,$C$21,$C$22,Q$25)</f>
        <v>1028.97</v>
      </c>
      <c r="R34" s="27">
        <f>_xll.DBRW($B$16,$C$18,$C$19,$C$20,$B34,$C$21,$C$22,R$25)</f>
        <v>1310.1600000000001</v>
      </c>
    </row>
    <row r="35" spans="1:18" s="25" customFormat="1" ht="15" outlineLevel="1" thickBot="1" x14ac:dyDescent="0.35">
      <c r="A35" s="24" t="str">
        <f>IF(_xll.TM1RPTELISCONSOLIDATED($B$26,$B35),IF(_xll.TM1RPTELLEV($B$26,$B35)&lt;=5,_xll.TM1RPTELLEV($B$26,$B35),"Default"),"Leaf")</f>
        <v>Leaf</v>
      </c>
      <c r="B35" s="31" t="s">
        <v>37</v>
      </c>
      <c r="C35" s="27">
        <f>_xll.DBRW($B$16,$C$18,$C$19,$C$20,$B35,$C$21,$C$22,C$25)</f>
        <v>3116.78</v>
      </c>
      <c r="D35" s="27">
        <f>_xll.DBRW($B$16,$C$18,$C$19,$C$20,$B35,$C$21,$C$22,D$25)</f>
        <v>762.2</v>
      </c>
      <c r="E35" s="27">
        <f>_xll.DBRW($B$16,$C$18,$C$19,$C$20,$B35,$C$21,$C$22,E$25)</f>
        <v>1399.77</v>
      </c>
      <c r="F35" s="27">
        <f>_xll.DBRW($B$16,$C$18,$C$19,$C$20,$B35,$C$21,$C$22,F$25)</f>
        <v>954.81000000000006</v>
      </c>
      <c r="G35" s="27">
        <f>_xll.DBRW($B$16,$C$18,$C$19,$C$20,$B35,$C$21,$C$22,G$25)</f>
        <v>2987</v>
      </c>
      <c r="H35" s="27">
        <f>_xll.DBRW($B$16,$C$18,$C$19,$C$20,$B35,$C$21,$C$22,H$25)</f>
        <v>902.28</v>
      </c>
      <c r="I35" s="27">
        <f>_xll.DBRW($B$16,$C$18,$C$19,$C$20,$B35,$C$21,$C$22,I$25)</f>
        <v>932.15</v>
      </c>
      <c r="J35" s="27">
        <f>_xll.DBRW($B$16,$C$18,$C$19,$C$20,$B35,$C$21,$C$22,J$25)</f>
        <v>1152.57</v>
      </c>
      <c r="K35" s="27">
        <f>_xll.DBRW($B$16,$C$18,$C$19,$C$20,$B35,$C$21,$C$22,K$25)</f>
        <v>3765.68</v>
      </c>
      <c r="L35" s="27">
        <f>_xll.DBRW($B$16,$C$18,$C$19,$C$20,$B35,$C$21,$C$22,L$25)</f>
        <v>1204.07</v>
      </c>
      <c r="M35" s="27">
        <f>_xll.DBRW($B$16,$C$18,$C$19,$C$20,$B35,$C$21,$C$22,M$25)</f>
        <v>1346.21</v>
      </c>
      <c r="N35" s="27">
        <f>_xll.DBRW($B$16,$C$18,$C$19,$C$20,$B35,$C$21,$C$22,N$25)</f>
        <v>1215.4000000000001</v>
      </c>
      <c r="O35" s="27">
        <f>_xll.DBRW($B$16,$C$18,$C$19,$C$20,$B35,$C$21,$C$22,O$25)</f>
        <v>3508.1800000000003</v>
      </c>
      <c r="P35" s="27">
        <f>_xll.DBRW($B$16,$C$18,$C$19,$C$20,$B35,$C$21,$C$22,P$25)</f>
        <v>946.57</v>
      </c>
      <c r="Q35" s="27">
        <f>_xll.DBRW($B$16,$C$18,$C$19,$C$20,$B35,$C$21,$C$22,Q$25)</f>
        <v>1329.73</v>
      </c>
      <c r="R35" s="27">
        <f>_xll.DBRW($B$16,$C$18,$C$19,$C$20,$B35,$C$21,$C$22,R$25)</f>
        <v>1231.8800000000001</v>
      </c>
    </row>
    <row r="36" spans="1:18" s="25" customFormat="1" ht="15" outlineLevel="1" thickBot="1" x14ac:dyDescent="0.35">
      <c r="A36" s="24" t="str">
        <f>IF(_xll.TM1RPTELISCONSOLIDATED($B$26,$B36),IF(_xll.TM1RPTELLEV($B$26,$B36)&lt;=5,_xll.TM1RPTELLEV($B$26,$B36),"Default"),"Leaf")</f>
        <v>Leaf</v>
      </c>
      <c r="B36" s="31" t="s">
        <v>38</v>
      </c>
      <c r="C36" s="27">
        <f>_xll.DBRW($B$16,$C$18,$C$19,$C$20,$B36,$C$21,$C$22,C$25)</f>
        <v>3499.94</v>
      </c>
      <c r="D36" s="27">
        <f>_xll.DBRW($B$16,$C$18,$C$19,$C$20,$B36,$C$21,$C$22,D$25)</f>
        <v>1189.6500000000001</v>
      </c>
      <c r="E36" s="27">
        <f>_xll.DBRW($B$16,$C$18,$C$19,$C$20,$B36,$C$21,$C$22,E$25)</f>
        <v>1102.1000000000001</v>
      </c>
      <c r="F36" s="27">
        <f>_xll.DBRW($B$16,$C$18,$C$19,$C$20,$B36,$C$21,$C$22,F$25)</f>
        <v>1208.19</v>
      </c>
      <c r="G36" s="27">
        <f>_xll.DBRW($B$16,$C$18,$C$19,$C$20,$B36,$C$21,$C$22,G$25)</f>
        <v>3459.7700000000004</v>
      </c>
      <c r="H36" s="27">
        <f>_xll.DBRW($B$16,$C$18,$C$19,$C$20,$B36,$C$21,$C$22,H$25)</f>
        <v>1060.9000000000001</v>
      </c>
      <c r="I36" s="27">
        <f>_xll.DBRW($B$16,$C$18,$C$19,$C$20,$B36,$C$21,$C$22,I$25)</f>
        <v>1199.95</v>
      </c>
      <c r="J36" s="27">
        <f>_xll.DBRW($B$16,$C$18,$C$19,$C$20,$B36,$C$21,$C$22,J$25)</f>
        <v>1198.92</v>
      </c>
      <c r="K36" s="27">
        <f>_xll.DBRW($B$16,$C$18,$C$19,$C$20,$B36,$C$21,$C$22,K$25)</f>
        <v>3415.48</v>
      </c>
      <c r="L36" s="27">
        <f>_xll.DBRW($B$16,$C$18,$C$19,$C$20,$B36,$C$21,$C$22,L$25)</f>
        <v>1341.06</v>
      </c>
      <c r="M36" s="27">
        <f>_xll.DBRW($B$16,$C$18,$C$19,$C$20,$B36,$C$21,$C$22,M$25)</f>
        <v>1283.3800000000001</v>
      </c>
      <c r="N36" s="27">
        <f>_xll.DBRW($B$16,$C$18,$C$19,$C$20,$B36,$C$21,$C$22,N$25)</f>
        <v>791.04</v>
      </c>
      <c r="O36" s="27">
        <f>_xll.DBRW($B$16,$C$18,$C$19,$C$20,$B36,$C$21,$C$22,O$25)</f>
        <v>3080.73</v>
      </c>
      <c r="P36" s="27">
        <f>_xll.DBRW($B$16,$C$18,$C$19,$C$20,$B36,$C$21,$C$22,P$25)</f>
        <v>835.33</v>
      </c>
      <c r="Q36" s="27">
        <f>_xll.DBRW($B$16,$C$18,$C$19,$C$20,$B36,$C$21,$C$22,Q$25)</f>
        <v>1252.48</v>
      </c>
      <c r="R36" s="27">
        <f>_xll.DBRW($B$16,$C$18,$C$19,$C$20,$B36,$C$21,$C$22,R$25)</f>
        <v>992.92000000000007</v>
      </c>
    </row>
    <row r="37" spans="1:18" s="25" customFormat="1" ht="15" outlineLevel="1" thickBot="1" x14ac:dyDescent="0.35">
      <c r="A37" s="24" t="str">
        <f>IF(_xll.TM1RPTELISCONSOLIDATED($B$26,$B37),IF(_xll.TM1RPTELLEV($B$26,$B37)&lt;=5,_xll.TM1RPTELLEV($B$26,$B37),"Default"),"Leaf")</f>
        <v>Leaf</v>
      </c>
      <c r="B37" s="31" t="s">
        <v>39</v>
      </c>
      <c r="C37" s="27">
        <f>_xll.DBRW($B$16,$C$18,$C$19,$C$20,$B37,$C$21,$C$22,C$25)</f>
        <v>3652.5857940000001</v>
      </c>
      <c r="D37" s="27">
        <f>_xll.DBRW($B$16,$C$18,$C$19,$C$20,$B37,$C$21,$C$22,D$25)</f>
        <v>1482.7831590000001</v>
      </c>
      <c r="E37" s="27">
        <f>_xll.DBRW($B$16,$C$18,$C$19,$C$20,$B37,$C$21,$C$22,E$25)</f>
        <v>900.44268599999998</v>
      </c>
      <c r="F37" s="27">
        <f>_xll.DBRW($B$16,$C$18,$C$19,$C$20,$B37,$C$21,$C$22,F$25)</f>
        <v>1269.3599490000001</v>
      </c>
      <c r="G37" s="27">
        <f>_xll.DBRW($B$16,$C$18,$C$19,$C$20,$B37,$C$21,$C$22,G$25)</f>
        <v>4079.4322139999999</v>
      </c>
      <c r="H37" s="27">
        <f>_xll.DBRW($B$16,$C$18,$C$19,$C$20,$B37,$C$21,$C$22,H$25)</f>
        <v>1260.21324</v>
      </c>
      <c r="I37" s="27">
        <f>_xll.DBRW($B$16,$C$18,$C$19,$C$20,$B37,$C$21,$C$22,I$25)</f>
        <v>1315.093494</v>
      </c>
      <c r="J37" s="27">
        <f>_xll.DBRW($B$16,$C$18,$C$19,$C$20,$B37,$C$21,$C$22,J$25)</f>
        <v>1504.1254800000002</v>
      </c>
      <c r="K37" s="27">
        <f>_xll.DBRW($B$16,$C$18,$C$19,$C$20,$B37,$C$21,$C$22,K$25)</f>
        <v>3546.8904899999998</v>
      </c>
      <c r="L37" s="27">
        <f>_xll.DBRW($B$16,$C$18,$C$19,$C$20,$B37,$C$21,$C$22,L$25)</f>
        <v>1561.0383360000001</v>
      </c>
      <c r="M37" s="27">
        <f>_xll.DBRW($B$16,$C$18,$C$19,$C$20,$B37,$C$21,$C$22,M$25)</f>
        <v>1032.5618160000001</v>
      </c>
      <c r="N37" s="27">
        <f>_xll.DBRW($B$16,$C$18,$C$19,$C$20,$B37,$C$21,$C$22,N$25)</f>
        <v>953.29033800000002</v>
      </c>
      <c r="O37" s="27">
        <f>_xll.DBRW($B$16,$C$18,$C$19,$C$20,$B37,$C$21,$C$22,O$25)</f>
        <v>4260.3337920000004</v>
      </c>
      <c r="P37" s="27">
        <f>_xll.DBRW($B$16,$C$18,$C$19,$C$20,$B37,$C$21,$C$22,P$25)</f>
        <v>1449.245226</v>
      </c>
      <c r="Q37" s="27">
        <f>_xll.DBRW($B$16,$C$18,$C$19,$C$20,$B37,$C$21,$C$22,Q$25)</f>
        <v>1557.9894330000002</v>
      </c>
      <c r="R37" s="27">
        <f>_xll.DBRW($B$16,$C$18,$C$19,$C$20,$B37,$C$21,$C$22,R$25)</f>
        <v>1253.0991330000002</v>
      </c>
    </row>
    <row r="38" spans="1:18" s="25" customFormat="1" ht="15" outlineLevel="1" thickBot="1" x14ac:dyDescent="0.35">
      <c r="A38" s="24" t="str">
        <f>IF(_xll.TM1RPTELISCONSOLIDATED($B$26,$B38),IF(_xll.TM1RPTELLEV($B$26,$B38)&lt;=5,_xll.TM1RPTELLEV($B$26,$B38),"Default"),"Leaf")</f>
        <v>Leaf</v>
      </c>
      <c r="B38" s="31" t="s">
        <v>40</v>
      </c>
      <c r="C38" s="27">
        <f>_xll.DBRW($B$16,$C$18,$C$19,$C$20,$B38,$C$21,$C$22,C$25)</f>
        <v>3867.0253050000001</v>
      </c>
      <c r="D38" s="27">
        <f>_xll.DBRW($B$16,$C$18,$C$19,$C$20,$B38,$C$21,$C$22,D$25)</f>
        <v>1234.805715</v>
      </c>
      <c r="E38" s="27">
        <f>_xll.DBRW($B$16,$C$18,$C$19,$C$20,$B38,$C$21,$C$22,E$25)</f>
        <v>1262.2458419999998</v>
      </c>
      <c r="F38" s="27">
        <f>_xll.DBRW($B$16,$C$18,$C$19,$C$20,$B38,$C$21,$C$22,F$25)</f>
        <v>1369.9737480000001</v>
      </c>
      <c r="G38" s="27">
        <f>_xll.DBRW($B$16,$C$18,$C$19,$C$20,$B38,$C$21,$C$22,G$25)</f>
        <v>3910.7262479999999</v>
      </c>
      <c r="H38" s="27">
        <f>_xll.DBRW($B$16,$C$18,$C$19,$C$20,$B38,$C$21,$C$22,H$25)</f>
        <v>994.95867899999996</v>
      </c>
      <c r="I38" s="27">
        <f>_xll.DBRW($B$16,$C$18,$C$19,$C$20,$B38,$C$21,$C$22,I$25)</f>
        <v>1552.9079280000001</v>
      </c>
      <c r="J38" s="27">
        <f>_xll.DBRW($B$16,$C$18,$C$19,$C$20,$B38,$C$21,$C$22,J$25)</f>
        <v>1362.859641</v>
      </c>
      <c r="K38" s="27">
        <f>_xll.DBRW($B$16,$C$18,$C$19,$C$20,$B38,$C$21,$C$22,K$25)</f>
        <v>4322.3281530000004</v>
      </c>
      <c r="L38" s="27">
        <f>_xll.DBRW($B$16,$C$18,$C$19,$C$20,$B38,$C$21,$C$22,L$25)</f>
        <v>1109.800692</v>
      </c>
      <c r="M38" s="27">
        <f>_xll.DBRW($B$16,$C$18,$C$19,$C$20,$B38,$C$21,$C$22,M$25)</f>
        <v>1654.5380280000002</v>
      </c>
      <c r="N38" s="27">
        <f>_xll.DBRW($B$16,$C$18,$C$19,$C$20,$B38,$C$21,$C$22,N$25)</f>
        <v>1557.9894330000002</v>
      </c>
      <c r="O38" s="27">
        <f>_xll.DBRW($B$16,$C$18,$C$19,$C$20,$B38,$C$21,$C$22,O$25)</f>
        <v>3873.1231109999999</v>
      </c>
      <c r="P38" s="27">
        <f>_xll.DBRW($B$16,$C$18,$C$19,$C$20,$B38,$C$21,$C$22,P$25)</f>
        <v>1593.559968</v>
      </c>
      <c r="Q38" s="27">
        <f>_xll.DBRW($B$16,$C$18,$C$19,$C$20,$B38,$C$21,$C$22,Q$25)</f>
        <v>922.80130799999995</v>
      </c>
      <c r="R38" s="27">
        <f>_xll.DBRW($B$16,$C$18,$C$19,$C$20,$B38,$C$21,$C$22,R$25)</f>
        <v>1356.761835</v>
      </c>
    </row>
    <row r="39" spans="1:18" s="25" customFormat="1" ht="15" outlineLevel="1" thickBot="1" x14ac:dyDescent="0.35">
      <c r="A39" s="24" t="str">
        <f>IF(_xll.TM1RPTELISCONSOLIDATED($B$26,$B39),IF(_xll.TM1RPTELLEV($B$26,$B39)&lt;=5,_xll.TM1RPTELLEV($B$26,$B39),"Default"),"Leaf")</f>
        <v>Leaf</v>
      </c>
      <c r="B39" s="31" t="s">
        <v>41</v>
      </c>
      <c r="C39" s="27">
        <f>_xll.DBRW($B$16,$C$18,$C$19,$C$20,$B39,$C$21,$C$22,C$25)</f>
        <v>3325.3368719999999</v>
      </c>
      <c r="D39" s="27">
        <f>_xll.DBRW($B$16,$C$18,$C$19,$C$20,$B39,$C$21,$C$22,D$25)</f>
        <v>1162.648344</v>
      </c>
      <c r="E39" s="27">
        <f>_xll.DBRW($B$16,$C$18,$C$19,$C$20,$B39,$C$21,$C$22,E$25)</f>
        <v>1035.610719</v>
      </c>
      <c r="F39" s="27">
        <f>_xll.DBRW($B$16,$C$18,$C$19,$C$20,$B39,$C$21,$C$22,F$25)</f>
        <v>1127.0778089999999</v>
      </c>
      <c r="G39" s="27">
        <f>_xll.DBRW($B$16,$C$18,$C$19,$C$20,$B39,$C$21,$C$22,G$25)</f>
        <v>3689.1726299999996</v>
      </c>
      <c r="H39" s="27">
        <f>_xll.DBRW($B$16,$C$18,$C$19,$C$20,$B39,$C$21,$C$22,H$25)</f>
        <v>1229.7242099999999</v>
      </c>
      <c r="I39" s="27">
        <f>_xll.DBRW($B$16,$C$18,$C$19,$C$20,$B39,$C$21,$C$22,I$25)</f>
        <v>1113.865896</v>
      </c>
      <c r="J39" s="27">
        <f>_xll.DBRW($B$16,$C$18,$C$19,$C$20,$B39,$C$21,$C$22,J$25)</f>
        <v>1345.5825239999999</v>
      </c>
      <c r="K39" s="27">
        <f>_xll.DBRW($B$16,$C$18,$C$19,$C$20,$B39,$C$21,$C$22,K$25)</f>
        <v>4195.2905279999995</v>
      </c>
      <c r="L39" s="27">
        <f>_xll.DBRW($B$16,$C$18,$C$19,$C$20,$B39,$C$21,$C$22,L$25)</f>
        <v>1586.4458610000001</v>
      </c>
      <c r="M39" s="27">
        <f>_xll.DBRW($B$16,$C$18,$C$19,$C$20,$B39,$C$21,$C$22,M$25)</f>
        <v>1502.0928779999999</v>
      </c>
      <c r="N39" s="27">
        <f>_xll.DBRW($B$16,$C$18,$C$19,$C$20,$B39,$C$21,$C$22,N$25)</f>
        <v>1106.7517889999999</v>
      </c>
      <c r="O39" s="27">
        <f>_xll.DBRW($B$16,$C$18,$C$19,$C$20,$B39,$C$21,$C$22,O$25)</f>
        <v>4200.3720329999996</v>
      </c>
      <c r="P39" s="27">
        <f>_xll.DBRW($B$16,$C$18,$C$19,$C$20,$B39,$C$21,$C$22,P$25)</f>
        <v>1109.800692</v>
      </c>
      <c r="Q39" s="27">
        <f>_xll.DBRW($B$16,$C$18,$C$19,$C$20,$B39,$C$21,$C$22,Q$25)</f>
        <v>1467.538644</v>
      </c>
      <c r="R39" s="27">
        <f>_xll.DBRW($B$16,$C$18,$C$19,$C$20,$B39,$C$21,$C$22,R$25)</f>
        <v>1623.0326970000001</v>
      </c>
    </row>
    <row r="40" spans="1:18" s="25" customFormat="1" ht="15" outlineLevel="1" thickBot="1" x14ac:dyDescent="0.35">
      <c r="A40" s="24" t="str">
        <f>IF(_xll.TM1RPTELISCONSOLIDATED($B$26,$B40),IF(_xll.TM1RPTELLEV($B$26,$B40)&lt;=5,_xll.TM1RPTELLEV($B$26,$B40),"Default"),"Leaf")</f>
        <v>Leaf</v>
      </c>
      <c r="B40" s="31" t="s">
        <v>42</v>
      </c>
      <c r="C40" s="27">
        <f>_xll.DBRW($B$16,$C$18,$C$19,$C$20,$B40,$C$21,$C$22,C$25)</f>
        <v>4040.6899999999996</v>
      </c>
      <c r="D40" s="27">
        <f>_xll.DBRW($B$16,$C$18,$C$19,$C$20,$B40,$C$21,$C$22,D$25)</f>
        <v>1166.99</v>
      </c>
      <c r="E40" s="27">
        <f>_xll.DBRW($B$16,$C$18,$C$19,$C$20,$B40,$C$21,$C$22,E$25)</f>
        <v>1144.33</v>
      </c>
      <c r="F40" s="27">
        <f>_xll.DBRW($B$16,$C$18,$C$19,$C$20,$B40,$C$21,$C$22,F$25)</f>
        <v>1729.3700000000001</v>
      </c>
      <c r="G40" s="27">
        <f>_xll.DBRW($B$16,$C$18,$C$19,$C$20,$B40,$C$21,$C$22,G$25)</f>
        <v>3910.91</v>
      </c>
      <c r="H40" s="27">
        <f>_xll.DBRW($B$16,$C$18,$C$19,$C$20,$B40,$C$21,$C$22,H$25)</f>
        <v>1398.74</v>
      </c>
      <c r="I40" s="27">
        <f>_xll.DBRW($B$16,$C$18,$C$19,$C$20,$B40,$C$21,$C$22,I$25)</f>
        <v>1100.04</v>
      </c>
      <c r="J40" s="27">
        <f>_xll.DBRW($B$16,$C$18,$C$19,$C$20,$B40,$C$21,$C$22,J$25)</f>
        <v>1412.13</v>
      </c>
      <c r="K40" s="27">
        <f>_xll.DBRW($B$16,$C$18,$C$19,$C$20,$B40,$C$21,$C$22,K$25)</f>
        <v>4265.2300000000005</v>
      </c>
      <c r="L40" s="27">
        <f>_xll.DBRW($B$16,$C$18,$C$19,$C$20,$B40,$C$21,$C$22,L$25)</f>
        <v>1402.8600000000001</v>
      </c>
      <c r="M40" s="27">
        <f>_xll.DBRW($B$16,$C$18,$C$19,$C$20,$B40,$C$21,$C$22,M$25)</f>
        <v>1450.24</v>
      </c>
      <c r="N40" s="27">
        <f>_xll.DBRW($B$16,$C$18,$C$19,$C$20,$B40,$C$21,$C$22,N$25)</f>
        <v>1412.13</v>
      </c>
      <c r="O40" s="27">
        <f>_xll.DBRW($B$16,$C$18,$C$19,$C$20,$B40,$C$21,$C$22,O$25)</f>
        <v>4338.3600000000006</v>
      </c>
      <c r="P40" s="27">
        <f>_xll.DBRW($B$16,$C$18,$C$19,$C$20,$B40,$C$21,$C$22,P$25)</f>
        <v>1397.71</v>
      </c>
      <c r="Q40" s="27">
        <f>_xll.DBRW($B$16,$C$18,$C$19,$C$20,$B40,$C$21,$C$22,Q$25)</f>
        <v>1734.52</v>
      </c>
      <c r="R40" s="27">
        <f>_xll.DBRW($B$16,$C$18,$C$19,$C$20,$B40,$C$21,$C$22,R$25)</f>
        <v>1206.1300000000001</v>
      </c>
    </row>
    <row r="41" spans="1:18" s="25" customFormat="1" ht="15" outlineLevel="1" thickBot="1" x14ac:dyDescent="0.35">
      <c r="A41" s="24" t="str">
        <f>IF(_xll.TM1RPTELISCONSOLIDATED($B$26,$B41),IF(_xll.TM1RPTELLEV($B$26,$B41)&lt;=5,_xll.TM1RPTELLEV($B$26,$B41),"Default"),"Leaf")</f>
        <v>Leaf</v>
      </c>
      <c r="B41" s="31" t="s">
        <v>43</v>
      </c>
      <c r="C41" s="27">
        <f>_xll.DBRW($B$16,$C$18,$C$19,$C$20,$B41,$C$21,$C$22,C$25)</f>
        <v>3872.8</v>
      </c>
      <c r="D41" s="27">
        <f>_xll.DBRW($B$16,$C$18,$C$19,$C$20,$B41,$C$21,$C$22,D$25)</f>
        <v>1380.2</v>
      </c>
      <c r="E41" s="27">
        <f>_xll.DBRW($B$16,$C$18,$C$19,$C$20,$B41,$C$21,$C$22,E$25)</f>
        <v>1008.37</v>
      </c>
      <c r="F41" s="27">
        <f>_xll.DBRW($B$16,$C$18,$C$19,$C$20,$B41,$C$21,$C$22,F$25)</f>
        <v>1484.23</v>
      </c>
      <c r="G41" s="27">
        <f>_xll.DBRW($B$16,$C$18,$C$19,$C$20,$B41,$C$21,$C$22,G$25)</f>
        <v>4400.16</v>
      </c>
      <c r="H41" s="27">
        <f>_xll.DBRW($B$16,$C$18,$C$19,$C$20,$B41,$C$21,$C$22,H$25)</f>
        <v>1440.97</v>
      </c>
      <c r="I41" s="27">
        <f>_xll.DBRW($B$16,$C$18,$C$19,$C$20,$B41,$C$21,$C$22,I$25)</f>
        <v>1516.16</v>
      </c>
      <c r="J41" s="27">
        <f>_xll.DBRW($B$16,$C$18,$C$19,$C$20,$B41,$C$21,$C$22,J$25)</f>
        <v>1443.03</v>
      </c>
      <c r="K41" s="27">
        <f>_xll.DBRW($B$16,$C$18,$C$19,$C$20,$B41,$C$21,$C$22,K$25)</f>
        <v>4495.9500000000007</v>
      </c>
      <c r="L41" s="27">
        <f>_xll.DBRW($B$16,$C$18,$C$19,$C$20,$B41,$C$21,$C$22,L$25)</f>
        <v>1744.82</v>
      </c>
      <c r="M41" s="27">
        <f>_xll.DBRW($B$16,$C$18,$C$19,$C$20,$B41,$C$21,$C$22,M$25)</f>
        <v>1053.69</v>
      </c>
      <c r="N41" s="27">
        <f>_xll.DBRW($B$16,$C$18,$C$19,$C$20,$B41,$C$21,$C$22,N$25)</f>
        <v>1697.44</v>
      </c>
      <c r="O41" s="27">
        <f>_xll.DBRW($B$16,$C$18,$C$19,$C$20,$B41,$C$21,$C$22,O$25)</f>
        <v>4148.84</v>
      </c>
      <c r="P41" s="27">
        <f>_xll.DBRW($B$16,$C$18,$C$19,$C$20,$B41,$C$21,$C$22,P$25)</f>
        <v>1445.0900000000001</v>
      </c>
      <c r="Q41" s="27">
        <f>_xll.DBRW($B$16,$C$18,$C$19,$C$20,$B41,$C$21,$C$22,Q$25)</f>
        <v>1325.6100000000001</v>
      </c>
      <c r="R41" s="27">
        <f>_xll.DBRW($B$16,$C$18,$C$19,$C$20,$B41,$C$21,$C$22,R$25)</f>
        <v>1378.14</v>
      </c>
    </row>
    <row r="42" spans="1:18" s="25" customFormat="1" ht="15" outlineLevel="1" thickBot="1" x14ac:dyDescent="0.35">
      <c r="A42" s="24" t="str">
        <f>IF(_xll.TM1RPTELISCONSOLIDATED($B$26,$B42),IF(_xll.TM1RPTELLEV($B$26,$B42)&lt;=5,_xll.TM1RPTELLEV($B$26,$B42),"Default"),"Leaf")</f>
        <v>Leaf</v>
      </c>
      <c r="B42" s="31" t="s">
        <v>44</v>
      </c>
      <c r="C42" s="27">
        <f>_xll.DBRW($B$16,$C$18,$C$19,$C$20,$B42,$C$21,$C$22,C$25)</f>
        <v>3079.7</v>
      </c>
      <c r="D42" s="27">
        <f>_xll.DBRW($B$16,$C$18,$C$19,$C$20,$B42,$C$21,$C$22,D$25)</f>
        <v>1086.6500000000001</v>
      </c>
      <c r="E42" s="27">
        <f>_xll.DBRW($B$16,$C$18,$C$19,$C$20,$B42,$C$21,$C$22,E$25)</f>
        <v>1091.8</v>
      </c>
      <c r="F42" s="27">
        <f>_xll.DBRW($B$16,$C$18,$C$19,$C$20,$B42,$C$21,$C$22,F$25)</f>
        <v>901.25</v>
      </c>
      <c r="G42" s="27">
        <f>_xll.DBRW($B$16,$C$18,$C$19,$C$20,$B42,$C$21,$C$22,G$25)</f>
        <v>2797.48</v>
      </c>
      <c r="H42" s="27">
        <f>_xll.DBRW($B$16,$C$18,$C$19,$C$20,$B42,$C$21,$C$22,H$25)</f>
        <v>992.92000000000007</v>
      </c>
      <c r="I42" s="27">
        <f>_xll.DBRW($B$16,$C$18,$C$19,$C$20,$B42,$C$21,$C$22,I$25)</f>
        <v>842.54000000000008</v>
      </c>
      <c r="J42" s="27">
        <f>_xll.DBRW($B$16,$C$18,$C$19,$C$20,$B42,$C$21,$C$22,J$25)</f>
        <v>962.02</v>
      </c>
      <c r="K42" s="27">
        <f>_xll.DBRW($B$16,$C$18,$C$19,$C$20,$B42,$C$21,$C$22,K$25)</f>
        <v>2367.9700000000003</v>
      </c>
      <c r="L42" s="27">
        <f>_xll.DBRW($B$16,$C$18,$C$19,$C$20,$B42,$C$21,$C$22,L$25)</f>
        <v>668.47</v>
      </c>
      <c r="M42" s="27">
        <f>_xll.DBRW($B$16,$C$18,$C$19,$C$20,$B42,$C$21,$C$22,M$25)</f>
        <v>874.47</v>
      </c>
      <c r="N42" s="27">
        <f>_xll.DBRW($B$16,$C$18,$C$19,$C$20,$B42,$C$21,$C$22,N$25)</f>
        <v>825.03</v>
      </c>
      <c r="O42" s="27">
        <f>_xll.DBRW($B$16,$C$18,$C$19,$C$20,$B42,$C$21,$C$22,O$25)</f>
        <v>2929.32</v>
      </c>
      <c r="P42" s="27">
        <f>_xll.DBRW($B$16,$C$18,$C$19,$C$20,$B42,$C$21,$C$22,P$25)</f>
        <v>702.46</v>
      </c>
      <c r="Q42" s="27">
        <f>_xll.DBRW($B$16,$C$18,$C$19,$C$20,$B42,$C$21,$C$22,Q$25)</f>
        <v>1238.06</v>
      </c>
      <c r="R42" s="27">
        <f>_xll.DBRW($B$16,$C$18,$C$19,$C$20,$B42,$C$21,$C$22,R$25)</f>
        <v>988.80000000000007</v>
      </c>
    </row>
    <row r="43" spans="1:18" s="25" customFormat="1" ht="15" outlineLevel="1" thickBot="1" x14ac:dyDescent="0.35">
      <c r="A43" s="24" t="str">
        <f>IF(_xll.TM1RPTELISCONSOLIDATED($B$26,$B43),IF(_xll.TM1RPTELLEV($B$26,$B43)&lt;=5,_xll.TM1RPTELLEV($B$26,$B43),"Default"),"Leaf")</f>
        <v>Leaf</v>
      </c>
      <c r="B43" s="31" t="s">
        <v>45</v>
      </c>
      <c r="C43" s="27">
        <f>_xll.DBRW($B$16,$C$18,$C$19,$C$20,$B43,$C$21,$C$22,C$25)</f>
        <v>3898.55</v>
      </c>
      <c r="D43" s="27">
        <f>_xll.DBRW($B$16,$C$18,$C$19,$C$20,$B43,$C$21,$C$22,D$25)</f>
        <v>1009.4</v>
      </c>
      <c r="E43" s="27">
        <f>_xll.DBRW($B$16,$C$18,$C$19,$C$20,$B43,$C$21,$C$22,E$25)</f>
        <v>1298.83</v>
      </c>
      <c r="F43" s="27">
        <f>_xll.DBRW($B$16,$C$18,$C$19,$C$20,$B43,$C$21,$C$22,F$25)</f>
        <v>1590.32</v>
      </c>
      <c r="G43" s="27">
        <f>_xll.DBRW($B$16,$C$18,$C$19,$C$20,$B43,$C$21,$C$22,G$25)</f>
        <v>4175.6200000000008</v>
      </c>
      <c r="H43" s="27">
        <f>_xll.DBRW($B$16,$C$18,$C$19,$C$20,$B43,$C$21,$C$22,H$25)</f>
        <v>1046.48</v>
      </c>
      <c r="I43" s="27">
        <f>_xll.DBRW($B$16,$C$18,$C$19,$C$20,$B43,$C$21,$C$22,I$25)</f>
        <v>1523.3700000000001</v>
      </c>
      <c r="J43" s="27">
        <f>_xll.DBRW($B$16,$C$18,$C$19,$C$20,$B43,$C$21,$C$22,J$25)</f>
        <v>1605.77</v>
      </c>
      <c r="K43" s="27">
        <f>_xll.DBRW($B$16,$C$18,$C$19,$C$20,$B43,$C$21,$C$22,K$25)</f>
        <v>4250.8099999999995</v>
      </c>
      <c r="L43" s="27">
        <f>_xll.DBRW($B$16,$C$18,$C$19,$C$20,$B43,$C$21,$C$22,L$25)</f>
        <v>896.1</v>
      </c>
      <c r="M43" s="27">
        <f>_xll.DBRW($B$16,$C$18,$C$19,$C$20,$B43,$C$21,$C$22,M$25)</f>
        <v>1627.4</v>
      </c>
      <c r="N43" s="27">
        <f>_xll.DBRW($B$16,$C$18,$C$19,$C$20,$B43,$C$21,$C$22,N$25)</f>
        <v>1727.31</v>
      </c>
      <c r="O43" s="27">
        <f>_xll.DBRW($B$16,$C$18,$C$19,$C$20,$B43,$C$21,$C$22,O$25)</f>
        <v>3754.35</v>
      </c>
      <c r="P43" s="27">
        <f>_xll.DBRW($B$16,$C$18,$C$19,$C$20,$B43,$C$21,$C$22,P$25)</f>
        <v>1043.3900000000001</v>
      </c>
      <c r="Q43" s="27">
        <f>_xll.DBRW($B$16,$C$18,$C$19,$C$20,$B43,$C$21,$C$22,Q$25)</f>
        <v>1241.1500000000001</v>
      </c>
      <c r="R43" s="27">
        <f>_xll.DBRW($B$16,$C$18,$C$19,$C$20,$B43,$C$21,$C$22,R$25)</f>
        <v>1469.81</v>
      </c>
    </row>
    <row r="44" spans="1:18" s="25" customFormat="1" ht="15" outlineLevel="1" thickBot="1" x14ac:dyDescent="0.35">
      <c r="A44" s="24" t="str">
        <f>IF(_xll.TM1RPTELISCONSOLIDATED($B$26,$B44),IF(_xll.TM1RPTELLEV($B$26,$B44)&lt;=5,_xll.TM1RPTELLEV($B$26,$B44),"Default"),"Leaf")</f>
        <v>Leaf</v>
      </c>
      <c r="B44" s="31" t="s">
        <v>46</v>
      </c>
      <c r="C44" s="27">
        <f>_xll.DBRW($B$16,$C$18,$C$19,$C$20,$B44,$C$21,$C$22,C$25)</f>
        <v>4274.5</v>
      </c>
      <c r="D44" s="27">
        <f>_xll.DBRW($B$16,$C$18,$C$19,$C$20,$B44,$C$21,$C$22,D$25)</f>
        <v>1392.56</v>
      </c>
      <c r="E44" s="27">
        <f>_xll.DBRW($B$16,$C$18,$C$19,$C$20,$B44,$C$21,$C$22,E$25)</f>
        <v>1603.71</v>
      </c>
      <c r="F44" s="27">
        <f>_xll.DBRW($B$16,$C$18,$C$19,$C$20,$B44,$C$21,$C$22,F$25)</f>
        <v>1278.23</v>
      </c>
      <c r="G44" s="27">
        <f>_xll.DBRW($B$16,$C$18,$C$19,$C$20,$B44,$C$21,$C$22,G$25)</f>
        <v>4179.74</v>
      </c>
      <c r="H44" s="27">
        <f>_xll.DBRW($B$16,$C$18,$C$19,$C$20,$B44,$C$21,$C$22,H$25)</f>
        <v>1232.9100000000001</v>
      </c>
      <c r="I44" s="27">
        <f>_xll.DBRW($B$16,$C$18,$C$19,$C$20,$B44,$C$21,$C$22,I$25)</f>
        <v>1786.02</v>
      </c>
      <c r="J44" s="27">
        <f>_xll.DBRW($B$16,$C$18,$C$19,$C$20,$B44,$C$21,$C$22,J$25)</f>
        <v>1160.81</v>
      </c>
      <c r="K44" s="27">
        <f>_xll.DBRW($B$16,$C$18,$C$19,$C$20,$B44,$C$21,$C$22,K$25)</f>
        <v>5173.6900000000005</v>
      </c>
      <c r="L44" s="27">
        <f>_xll.DBRW($B$16,$C$18,$C$19,$C$20,$B44,$C$21,$C$22,L$25)</f>
        <v>1710.8300000000002</v>
      </c>
      <c r="M44" s="27">
        <f>_xll.DBRW($B$16,$C$18,$C$19,$C$20,$B44,$C$21,$C$22,M$25)</f>
        <v>1748.94</v>
      </c>
      <c r="N44" s="27">
        <f>_xll.DBRW($B$16,$C$18,$C$19,$C$20,$B44,$C$21,$C$22,N$25)</f>
        <v>1713.92</v>
      </c>
      <c r="O44" s="27">
        <f>_xll.DBRW($B$16,$C$18,$C$19,$C$20,$B44,$C$21,$C$22,O$25)</f>
        <v>4203.43</v>
      </c>
      <c r="P44" s="27">
        <f>_xll.DBRW($B$16,$C$18,$C$19,$C$20,$B44,$C$21,$C$22,P$25)</f>
        <v>1030</v>
      </c>
      <c r="Q44" s="27">
        <f>_xll.DBRW($B$16,$C$18,$C$19,$C$20,$B44,$C$21,$C$22,Q$25)</f>
        <v>1436.8500000000001</v>
      </c>
      <c r="R44" s="27">
        <f>_xll.DBRW($B$16,$C$18,$C$19,$C$20,$B44,$C$21,$C$22,R$25)</f>
        <v>1736.5800000000002</v>
      </c>
    </row>
    <row r="45" spans="1:18" s="25" customFormat="1" ht="15" outlineLevel="1" thickBot="1" x14ac:dyDescent="0.35">
      <c r="A45" s="24" t="str">
        <f>IF(_xll.TM1RPTELISCONSOLIDATED($B$26,$B45),IF(_xll.TM1RPTELLEV($B$26,$B45)&lt;=5,_xll.TM1RPTELLEV($B$26,$B45),"Default"),"Leaf")</f>
        <v>Leaf</v>
      </c>
      <c r="B45" s="31" t="s">
        <v>47</v>
      </c>
      <c r="C45" s="27">
        <f>_xll.DBRW($B$16,$C$18,$C$19,$C$20,$B45,$C$21,$C$22,C$25)</f>
        <v>4641.18</v>
      </c>
      <c r="D45" s="27">
        <f>_xll.DBRW($B$16,$C$18,$C$19,$C$20,$B45,$C$21,$C$22,D$25)</f>
        <v>1765.42</v>
      </c>
      <c r="E45" s="27">
        <f>_xll.DBRW($B$16,$C$18,$C$19,$C$20,$B45,$C$21,$C$22,E$25)</f>
        <v>1326.64</v>
      </c>
      <c r="F45" s="27">
        <f>_xll.DBRW($B$16,$C$18,$C$19,$C$20,$B45,$C$21,$C$22,F$25)</f>
        <v>1549.1200000000001</v>
      </c>
      <c r="G45" s="27">
        <f>_xll.DBRW($B$16,$C$18,$C$19,$C$20,$B45,$C$21,$C$22,G$25)</f>
        <v>3042.62</v>
      </c>
      <c r="H45" s="27">
        <f>_xll.DBRW($B$16,$C$18,$C$19,$C$20,$B45,$C$21,$C$22,H$25)</f>
        <v>1166.99</v>
      </c>
      <c r="I45" s="27">
        <f>_xll.DBRW($B$16,$C$18,$C$19,$C$20,$B45,$C$21,$C$22,I$25)</f>
        <v>928.03</v>
      </c>
      <c r="J45" s="27">
        <f>_xll.DBRW($B$16,$C$18,$C$19,$C$20,$B45,$C$21,$C$22,J$25)</f>
        <v>947.6</v>
      </c>
      <c r="K45" s="27">
        <f>_xll.DBRW($B$16,$C$18,$C$19,$C$20,$B45,$C$21,$C$22,K$25)</f>
        <v>3014.81</v>
      </c>
      <c r="L45" s="27">
        <f>_xll.DBRW($B$16,$C$18,$C$19,$C$20,$B45,$C$21,$C$22,L$25)</f>
        <v>992.92000000000007</v>
      </c>
      <c r="M45" s="27">
        <f>_xll.DBRW($B$16,$C$18,$C$19,$C$20,$B45,$C$21,$C$22,M$25)</f>
        <v>999.1</v>
      </c>
      <c r="N45" s="27">
        <f>_xll.DBRW($B$16,$C$18,$C$19,$C$20,$B45,$C$21,$C$22,N$25)</f>
        <v>1022.7900000000001</v>
      </c>
      <c r="O45" s="27">
        <f>_xll.DBRW($B$16,$C$18,$C$19,$C$20,$B45,$C$21,$C$22,O$25)</f>
        <v>4792.59</v>
      </c>
      <c r="P45" s="27">
        <f>_xll.DBRW($B$16,$C$18,$C$19,$C$20,$B45,$C$21,$C$22,P$25)</f>
        <v>1642.8500000000001</v>
      </c>
      <c r="Q45" s="27">
        <f>_xll.DBRW($B$16,$C$18,$C$19,$C$20,$B45,$C$21,$C$22,Q$25)</f>
        <v>1757.18</v>
      </c>
      <c r="R45" s="27">
        <f>_xll.DBRW($B$16,$C$18,$C$19,$C$20,$B45,$C$21,$C$22,R$25)</f>
        <v>1392.56</v>
      </c>
    </row>
    <row r="46" spans="1:18" s="25" customFormat="1" ht="15" outlineLevel="1" thickBot="1" x14ac:dyDescent="0.35">
      <c r="A46" s="24" t="str">
        <f>IF(_xll.TM1RPTELISCONSOLIDATED($B$26,$B46),IF(_xll.TM1RPTELLEV($B$26,$B46)&lt;=5,_xll.TM1RPTELLEV($B$26,$B46),"Default"),"Leaf")</f>
        <v>Leaf</v>
      </c>
      <c r="B46" s="31" t="s">
        <v>48</v>
      </c>
      <c r="C46" s="27">
        <f>_xll.DBRW($B$16,$C$18,$C$19,$C$20,$B46,$C$21,$C$22,C$25)</f>
        <v>5132.3200500000003</v>
      </c>
      <c r="D46" s="27">
        <f>_xll.DBRW($B$16,$C$18,$C$19,$C$20,$B46,$C$21,$C$22,D$25)</f>
        <v>1610.8370850000001</v>
      </c>
      <c r="E46" s="27">
        <f>_xll.DBRW($B$16,$C$18,$C$19,$C$20,$B46,$C$21,$C$22,E$25)</f>
        <v>1743.972516</v>
      </c>
      <c r="F46" s="27">
        <f>_xll.DBRW($B$16,$C$18,$C$19,$C$20,$B46,$C$21,$C$22,F$25)</f>
        <v>1777.5104490000001</v>
      </c>
      <c r="G46" s="27">
        <f>_xll.DBRW($B$16,$C$18,$C$19,$C$20,$B46,$C$21,$C$22,G$25)</f>
        <v>4482.9037110000008</v>
      </c>
      <c r="H46" s="27">
        <f>_xll.DBRW($B$16,$C$18,$C$19,$C$20,$B46,$C$21,$C$22,H$25)</f>
        <v>1782.5919540000002</v>
      </c>
      <c r="I46" s="27">
        <f>_xll.DBRW($B$16,$C$18,$C$19,$C$20,$B46,$C$21,$C$22,I$25)</f>
        <v>1746.005118</v>
      </c>
      <c r="J46" s="27">
        <f>_xll.DBRW($B$16,$C$18,$C$19,$C$20,$B46,$C$21,$C$22,J$25)</f>
        <v>954.30663900000002</v>
      </c>
      <c r="K46" s="27">
        <f>_xll.DBRW($B$16,$C$18,$C$19,$C$20,$B46,$C$21,$C$22,K$25)</f>
        <v>3231.83718</v>
      </c>
      <c r="L46" s="27">
        <f>_xll.DBRW($B$16,$C$18,$C$19,$C$20,$B46,$C$21,$C$22,L$25)</f>
        <v>1076.262759</v>
      </c>
      <c r="M46" s="27">
        <f>_xll.DBRW($B$16,$C$18,$C$19,$C$20,$B46,$C$21,$C$22,M$25)</f>
        <v>1137.2408189999999</v>
      </c>
      <c r="N46" s="27">
        <f>_xll.DBRW($B$16,$C$18,$C$19,$C$20,$B46,$C$21,$C$22,N$25)</f>
        <v>1018.333602</v>
      </c>
      <c r="O46" s="27">
        <f>_xll.DBRW($B$16,$C$18,$C$19,$C$20,$B46,$C$21,$C$22,O$25)</f>
        <v>3674.9444160000003</v>
      </c>
      <c r="P46" s="27">
        <f>_xll.DBRW($B$16,$C$18,$C$19,$C$20,$B46,$C$21,$C$22,P$25)</f>
        <v>1445.180022</v>
      </c>
      <c r="Q46" s="27">
        <f>_xll.DBRW($B$16,$C$18,$C$19,$C$20,$B46,$C$21,$C$22,Q$25)</f>
        <v>1214.4796950000002</v>
      </c>
      <c r="R46" s="27">
        <f>_xll.DBRW($B$16,$C$18,$C$19,$C$20,$B46,$C$21,$C$22,R$25)</f>
        <v>1015.284699</v>
      </c>
    </row>
    <row r="47" spans="1:18" s="25" customFormat="1" ht="15" outlineLevel="1" thickBot="1" x14ac:dyDescent="0.35">
      <c r="A47" s="24" t="str">
        <f>IF(_xll.TM1RPTELISCONSOLIDATED($B$26,$B47),IF(_xll.TM1RPTELLEV($B$26,$B47)&lt;=5,_xll.TM1RPTELLEV($B$26,$B47),"Default"),"Leaf")</f>
        <v>Leaf</v>
      </c>
      <c r="B47" s="31" t="s">
        <v>49</v>
      </c>
      <c r="C47" s="27">
        <f>_xll.DBRW($B$16,$C$18,$C$19,$C$20,$B47,$C$21,$C$22,C$25)</f>
        <v>3787.753827</v>
      </c>
      <c r="D47" s="27">
        <f>_xll.DBRW($B$16,$C$18,$C$19,$C$20,$B47,$C$21,$C$22,D$25)</f>
        <v>940.07842500000004</v>
      </c>
      <c r="E47" s="27">
        <f>_xll.DBRW($B$16,$C$18,$C$19,$C$20,$B47,$C$21,$C$22,E$25)</f>
        <v>1661.652135</v>
      </c>
      <c r="F47" s="27">
        <f>_xll.DBRW($B$16,$C$18,$C$19,$C$20,$B47,$C$21,$C$22,F$25)</f>
        <v>1186.023267</v>
      </c>
      <c r="G47" s="27">
        <f>_xll.DBRW($B$16,$C$18,$C$19,$C$20,$B47,$C$21,$C$22,G$25)</f>
        <v>4083.4974179999999</v>
      </c>
      <c r="H47" s="27">
        <f>_xll.DBRW($B$16,$C$18,$C$19,$C$20,$B47,$C$21,$C$22,H$25)</f>
        <v>1327.2891060000002</v>
      </c>
      <c r="I47" s="27">
        <f>_xll.DBRW($B$16,$C$18,$C$19,$C$20,$B47,$C$21,$C$22,I$25)</f>
        <v>1158.58314</v>
      </c>
      <c r="J47" s="27">
        <f>_xll.DBRW($B$16,$C$18,$C$19,$C$20,$B47,$C$21,$C$22,J$25)</f>
        <v>1597.625172</v>
      </c>
      <c r="K47" s="27">
        <f>_xll.DBRW($B$16,$C$18,$C$19,$C$20,$B47,$C$21,$C$22,K$25)</f>
        <v>4204.4372370000001</v>
      </c>
      <c r="L47" s="27">
        <f>_xll.DBRW($B$16,$C$18,$C$19,$C$20,$B47,$C$21,$C$22,L$25)</f>
        <v>1494.9787710000001</v>
      </c>
      <c r="M47" s="27">
        <f>_xll.DBRW($B$16,$C$18,$C$19,$C$20,$B47,$C$21,$C$22,M$25)</f>
        <v>1453.31043</v>
      </c>
      <c r="N47" s="27">
        <f>_xll.DBRW($B$16,$C$18,$C$19,$C$20,$B47,$C$21,$C$22,N$25)</f>
        <v>1256.148036</v>
      </c>
      <c r="O47" s="27">
        <f>_xll.DBRW($B$16,$C$18,$C$19,$C$20,$B47,$C$21,$C$22,O$25)</f>
        <v>4087.5626219999999</v>
      </c>
      <c r="P47" s="27">
        <f>_xll.DBRW($B$16,$C$18,$C$19,$C$20,$B47,$C$21,$C$22,P$25)</f>
        <v>1672.8314459999999</v>
      </c>
      <c r="Q47" s="27">
        <f>_xll.DBRW($B$16,$C$18,$C$19,$C$20,$B47,$C$21,$C$22,Q$25)</f>
        <v>1261.2295409999999</v>
      </c>
      <c r="R47" s="27">
        <f>_xll.DBRW($B$16,$C$18,$C$19,$C$20,$B47,$C$21,$C$22,R$25)</f>
        <v>1153.5016350000001</v>
      </c>
    </row>
    <row r="48" spans="1:18" s="2" customFormat="1" ht="15" outlineLevel="1" thickBot="1" x14ac:dyDescent="0.35">
      <c r="A48" s="2">
        <f>IF(_xll.TM1RPTELISCONSOLIDATED($B$26,$B48),IF(_xll.TM1RPTELLEV($B$26,$B48)&lt;=5,_xll.TM1RPTELLEV($B$26,$B48),"Default"),"Leaf")</f>
        <v>0</v>
      </c>
      <c r="B48" s="33" t="s">
        <v>50</v>
      </c>
      <c r="C48" s="4">
        <f>_xll.DBRW($B$16,$C$18,$C$19,$C$20,$B48,$C$21,$C$22,C$25)</f>
        <v>60789.687626000006</v>
      </c>
      <c r="D48" s="4">
        <f>_xll.DBRW($B$16,$C$18,$C$19,$C$20,$B48,$C$21,$C$22,D$25)</f>
        <v>19373.508650999996</v>
      </c>
      <c r="E48" s="4">
        <f>_xll.DBRW($B$16,$C$18,$C$19,$C$20,$B48,$C$21,$C$22,E$25)</f>
        <v>20443.638481000002</v>
      </c>
      <c r="F48" s="4">
        <f>_xll.DBRW($B$16,$C$18,$C$19,$C$20,$B48,$C$21,$C$22,F$25)</f>
        <v>20972.540494000001</v>
      </c>
      <c r="G48" s="4">
        <f>_xll.DBRW($B$16,$C$18,$C$19,$C$20,$B48,$C$21,$C$22,G$25)</f>
        <v>59809.768080000009</v>
      </c>
      <c r="H48" s="4">
        <f>_xll.DBRW($B$16,$C$18,$C$19,$C$20,$B48,$C$21,$C$22,H$25)</f>
        <v>19162.456295</v>
      </c>
      <c r="I48" s="4">
        <f>_xll.DBRW($B$16,$C$18,$C$19,$C$20,$B48,$C$21,$C$22,I$25)</f>
        <v>20374.584808999996</v>
      </c>
      <c r="J48" s="4">
        <f>_xll.DBRW($B$16,$C$18,$C$19,$C$20,$B48,$C$21,$C$22,J$25)</f>
        <v>20272.726975999998</v>
      </c>
      <c r="K48" s="4">
        <f>_xll.DBRW($B$16,$C$18,$C$19,$C$20,$B48,$C$21,$C$22,K$25)</f>
        <v>60365.622103000002</v>
      </c>
      <c r="L48" s="4">
        <f>_xll.DBRW($B$16,$C$18,$C$19,$C$20,$B48,$C$21,$C$22,L$25)</f>
        <v>20172.304963000002</v>
      </c>
      <c r="M48" s="4">
        <f>_xll.DBRW($B$16,$C$18,$C$19,$C$20,$B48,$C$21,$C$22,M$25)</f>
        <v>20544.359296999999</v>
      </c>
      <c r="N48" s="4">
        <f>_xll.DBRW($B$16,$C$18,$C$19,$C$20,$B48,$C$21,$C$22,N$25)</f>
        <v>19648.957843</v>
      </c>
      <c r="O48" s="4">
        <f>_xll.DBRW($B$16,$C$18,$C$19,$C$20,$B48,$C$21,$C$22,O$25)</f>
        <v>61487.992502999987</v>
      </c>
      <c r="P48" s="4">
        <f>_xll.DBRW($B$16,$C$18,$C$19,$C$20,$B48,$C$21,$C$22,P$25)</f>
        <v>19775.570077999997</v>
      </c>
      <c r="Q48" s="4">
        <f>_xll.DBRW($B$16,$C$18,$C$19,$C$20,$B48,$C$21,$C$22,Q$25)</f>
        <v>21107.656203000002</v>
      </c>
      <c r="R48" s="4">
        <f>_xll.DBRW($B$16,$C$18,$C$19,$C$20,$B48,$C$21,$C$22,R$25)</f>
        <v>20604.766221999998</v>
      </c>
    </row>
    <row r="49" spans="1:18" s="25" customFormat="1" ht="15" outlineLevel="1" thickBot="1" x14ac:dyDescent="0.35">
      <c r="A49" s="24" t="str">
        <f>IF(_xll.TM1RPTELISCONSOLIDATED($B$26,$B49),IF(_xll.TM1RPTELLEV($B$26,$B49)&lt;=5,_xll.TM1RPTELLEV($B$26,$B49),"Default"),"Leaf")</f>
        <v>Leaf</v>
      </c>
      <c r="B49" s="31" t="s">
        <v>51</v>
      </c>
      <c r="C49" s="27">
        <f>_xll.DBRW($B$16,$C$18,$C$19,$C$20,$B49,$C$21,$C$22,C$25)</f>
        <v>182264.68</v>
      </c>
      <c r="D49" s="27">
        <f>_xll.DBRW($B$16,$C$18,$C$19,$C$20,$B49,$C$21,$C$22,D$25)</f>
        <v>45965.81</v>
      </c>
      <c r="E49" s="27">
        <f>_xll.DBRW($B$16,$C$18,$C$19,$C$20,$B49,$C$21,$C$22,E$25)</f>
        <v>66896.44</v>
      </c>
      <c r="F49" s="27">
        <f>_xll.DBRW($B$16,$C$18,$C$19,$C$20,$B49,$C$21,$C$22,F$25)</f>
        <v>69402.430000000008</v>
      </c>
      <c r="G49" s="27">
        <f>_xll.DBRW($B$16,$C$18,$C$19,$C$20,$B49,$C$21,$C$22,G$25)</f>
        <v>160090.84000000003</v>
      </c>
      <c r="H49" s="27">
        <f>_xll.DBRW($B$16,$C$18,$C$19,$C$20,$B49,$C$21,$C$22,H$25)</f>
        <v>54108.99</v>
      </c>
      <c r="I49" s="27">
        <f>_xll.DBRW($B$16,$C$18,$C$19,$C$20,$B49,$C$21,$C$22,I$25)</f>
        <v>60084.020000000004</v>
      </c>
      <c r="J49" s="27">
        <f>_xll.DBRW($B$16,$C$18,$C$19,$C$20,$B49,$C$21,$C$22,J$25)</f>
        <v>45897.83</v>
      </c>
      <c r="K49" s="27">
        <f>_xll.DBRW($B$16,$C$18,$C$19,$C$20,$B49,$C$21,$C$22,K$25)</f>
        <v>165973.17000000001</v>
      </c>
      <c r="L49" s="27">
        <f>_xll.DBRW($B$16,$C$18,$C$19,$C$20,$B49,$C$21,$C$22,L$25)</f>
        <v>57873.64</v>
      </c>
      <c r="M49" s="27">
        <f>_xll.DBRW($B$16,$C$18,$C$19,$C$20,$B49,$C$21,$C$22,M$25)</f>
        <v>51226.020000000004</v>
      </c>
      <c r="N49" s="27">
        <f>_xll.DBRW($B$16,$C$18,$C$19,$C$20,$B49,$C$21,$C$22,N$25)</f>
        <v>56873.51</v>
      </c>
      <c r="O49" s="27">
        <f>_xll.DBRW($B$16,$C$18,$C$19,$C$20,$B49,$C$21,$C$22,O$25)</f>
        <v>179158.2</v>
      </c>
      <c r="P49" s="27">
        <f>_xll.DBRW($B$16,$C$18,$C$19,$C$20,$B49,$C$21,$C$22,P$25)</f>
        <v>62606.490000000005</v>
      </c>
      <c r="Q49" s="27">
        <f>_xll.DBRW($B$16,$C$18,$C$19,$C$20,$B49,$C$21,$C$22,Q$25)</f>
        <v>62126.51</v>
      </c>
      <c r="R49" s="27">
        <f>_xll.DBRW($B$16,$C$18,$C$19,$C$20,$B49,$C$21,$C$22,R$25)</f>
        <v>54425.200000000004</v>
      </c>
    </row>
    <row r="50" spans="1:18" s="25" customFormat="1" ht="15" outlineLevel="1" thickBot="1" x14ac:dyDescent="0.35">
      <c r="A50" s="24" t="str">
        <f>IF(_xll.TM1RPTELISCONSOLIDATED($B$26,$B50),IF(_xll.TM1RPTELLEV($B$26,$B50)&lt;=5,_xll.TM1RPTELLEV($B$26,$B50),"Default"),"Leaf")</f>
        <v>Leaf</v>
      </c>
      <c r="B50" s="31" t="s">
        <v>52</v>
      </c>
      <c r="C50" s="27">
        <f>_xll.DBRW($B$16,$C$18,$C$19,$C$20,$B50,$C$21,$C$22,C$25)</f>
        <v>13940.02</v>
      </c>
      <c r="D50" s="27">
        <f>_xll.DBRW($B$16,$C$18,$C$19,$C$20,$B50,$C$21,$C$22,D$25)</f>
        <v>4504.1900000000005</v>
      </c>
      <c r="E50" s="27">
        <f>_xll.DBRW($B$16,$C$18,$C$19,$C$20,$B50,$C$21,$C$22,E$25)</f>
        <v>4719.46</v>
      </c>
      <c r="F50" s="27">
        <f>_xll.DBRW($B$16,$C$18,$C$19,$C$20,$B50,$C$21,$C$22,F$25)</f>
        <v>4716.37</v>
      </c>
      <c r="G50" s="27">
        <f>_xll.DBRW($B$16,$C$18,$C$19,$C$20,$B50,$C$21,$C$22,G$25)</f>
        <v>14073.920000000002</v>
      </c>
      <c r="H50" s="27">
        <f>_xll.DBRW($B$16,$C$18,$C$19,$C$20,$B50,$C$21,$C$22,H$25)</f>
        <v>4523.76</v>
      </c>
      <c r="I50" s="27">
        <f>_xll.DBRW($B$16,$C$18,$C$19,$C$20,$B50,$C$21,$C$22,I$25)</f>
        <v>4816.28</v>
      </c>
      <c r="J50" s="27">
        <f>_xll.DBRW($B$16,$C$18,$C$19,$C$20,$B50,$C$21,$C$22,J$25)</f>
        <v>4733.88</v>
      </c>
      <c r="K50" s="27">
        <f>_xll.DBRW($B$16,$C$18,$C$19,$C$20,$B50,$C$21,$C$22,K$25)</f>
        <v>14621.880000000001</v>
      </c>
      <c r="L50" s="27">
        <f>_xll.DBRW($B$16,$C$18,$C$19,$C$20,$B50,$C$21,$C$22,L$25)</f>
        <v>4560.84</v>
      </c>
      <c r="M50" s="27">
        <f>_xll.DBRW($B$16,$C$18,$C$19,$C$20,$B50,$C$21,$C$22,M$25)</f>
        <v>4966.66</v>
      </c>
      <c r="N50" s="27">
        <f>_xll.DBRW($B$16,$C$18,$C$19,$C$20,$B50,$C$21,$C$22,N$25)</f>
        <v>5094.38</v>
      </c>
      <c r="O50" s="27">
        <f>_xll.DBRW($B$16,$C$18,$C$19,$C$20,$B50,$C$21,$C$22,O$25)</f>
        <v>14383.95</v>
      </c>
      <c r="P50" s="27">
        <f>_xll.DBRW($B$16,$C$18,$C$19,$C$20,$B50,$C$21,$C$22,P$25)</f>
        <v>4945.03</v>
      </c>
      <c r="Q50" s="27">
        <f>_xll.DBRW($B$16,$C$18,$C$19,$C$20,$B50,$C$21,$C$22,Q$25)</f>
        <v>4854.3900000000003</v>
      </c>
      <c r="R50" s="27">
        <f>_xll.DBRW($B$16,$C$18,$C$19,$C$20,$B50,$C$21,$C$22,R$25)</f>
        <v>4584.53</v>
      </c>
    </row>
    <row r="51" spans="1:18" s="25" customFormat="1" ht="15" outlineLevel="1" thickBot="1" x14ac:dyDescent="0.35">
      <c r="A51" s="24" t="str">
        <f>IF(_xll.TM1RPTELISCONSOLIDATED($B$26,$B51),IF(_xll.TM1RPTELLEV($B$26,$B51)&lt;=5,_xll.TM1RPTELLEV($B$26,$B51),"Default"),"Leaf")</f>
        <v>Leaf</v>
      </c>
      <c r="B51" s="31" t="s">
        <v>53</v>
      </c>
      <c r="C51" s="27">
        <f>_xll.DBRW($B$16,$C$18,$C$19,$C$20,$B51,$C$21,$C$22,C$25)</f>
        <v>4847.18</v>
      </c>
      <c r="D51" s="27">
        <f>_xll.DBRW($B$16,$C$18,$C$19,$C$20,$B51,$C$21,$C$22,D$25)</f>
        <v>1771.6000000000001</v>
      </c>
      <c r="E51" s="27">
        <f>_xll.DBRW($B$16,$C$18,$C$19,$C$20,$B51,$C$21,$C$22,E$25)</f>
        <v>1431.7</v>
      </c>
      <c r="F51" s="27">
        <f>_xll.DBRW($B$16,$C$18,$C$19,$C$20,$B51,$C$21,$C$22,F$25)</f>
        <v>1643.88</v>
      </c>
      <c r="G51" s="27">
        <f>_xll.DBRW($B$16,$C$18,$C$19,$C$20,$B51,$C$21,$C$22,G$25)</f>
        <v>5028.46</v>
      </c>
      <c r="H51" s="27">
        <f>_xll.DBRW($B$16,$C$18,$C$19,$C$20,$B51,$C$21,$C$22,H$25)</f>
        <v>1673.75</v>
      </c>
      <c r="I51" s="27">
        <f>_xll.DBRW($B$16,$C$18,$C$19,$C$20,$B51,$C$21,$C$22,I$25)</f>
        <v>1638.73</v>
      </c>
      <c r="J51" s="27">
        <f>_xll.DBRW($B$16,$C$18,$C$19,$C$20,$B51,$C$21,$C$22,J$25)</f>
        <v>1715.98</v>
      </c>
      <c r="K51" s="27">
        <f>_xll.DBRW($B$16,$C$18,$C$19,$C$20,$B51,$C$21,$C$22,K$25)</f>
        <v>5614.53</v>
      </c>
      <c r="L51" s="27">
        <f>_xll.DBRW($B$16,$C$18,$C$19,$C$20,$B51,$C$21,$C$22,L$25)</f>
        <v>1590.32</v>
      </c>
      <c r="M51" s="27">
        <f>_xll.DBRW($B$16,$C$18,$C$19,$C$20,$B51,$C$21,$C$22,M$25)</f>
        <v>1949.79</v>
      </c>
      <c r="N51" s="27">
        <f>_xll.DBRW($B$16,$C$18,$C$19,$C$20,$B51,$C$21,$C$22,N$25)</f>
        <v>2074.42</v>
      </c>
      <c r="O51" s="27">
        <f>_xll.DBRW($B$16,$C$18,$C$19,$C$20,$B51,$C$21,$C$22,O$25)</f>
        <v>5942.07</v>
      </c>
      <c r="P51" s="27">
        <f>_xll.DBRW($B$16,$C$18,$C$19,$C$20,$B51,$C$21,$C$22,P$25)</f>
        <v>2022.92</v>
      </c>
      <c r="Q51" s="27">
        <f>_xll.DBRW($B$16,$C$18,$C$19,$C$20,$B51,$C$21,$C$22,Q$25)</f>
        <v>1833.4</v>
      </c>
      <c r="R51" s="27">
        <f>_xll.DBRW($B$16,$C$18,$C$19,$C$20,$B51,$C$21,$C$22,R$25)</f>
        <v>2085.75</v>
      </c>
    </row>
    <row r="52" spans="1:18" s="2" customFormat="1" ht="15" outlineLevel="1" thickBot="1" x14ac:dyDescent="0.35">
      <c r="A52" s="2">
        <f>IF(_xll.TM1RPTELISCONSOLIDATED($B$26,$B52),IF(_xll.TM1RPTELLEV($B$26,$B52)&lt;=5,_xll.TM1RPTELLEV($B$26,$B52),"Default"),"Leaf")</f>
        <v>0</v>
      </c>
      <c r="B52" s="33" t="s">
        <v>54</v>
      </c>
      <c r="C52" s="4">
        <f>_xll.DBRW($B$16,$C$18,$C$19,$C$20,$B52,$C$21,$C$22,C$25)</f>
        <v>201051.88</v>
      </c>
      <c r="D52" s="4">
        <f>_xll.DBRW($B$16,$C$18,$C$19,$C$20,$B52,$C$21,$C$22,D$25)</f>
        <v>52241.599999999999</v>
      </c>
      <c r="E52" s="4">
        <f>_xll.DBRW($B$16,$C$18,$C$19,$C$20,$B52,$C$21,$C$22,E$25)</f>
        <v>73047.600000000006</v>
      </c>
      <c r="F52" s="4">
        <f>_xll.DBRW($B$16,$C$18,$C$19,$C$20,$B52,$C$21,$C$22,F$25)</f>
        <v>75762.680000000008</v>
      </c>
      <c r="G52" s="4">
        <f>_xll.DBRW($B$16,$C$18,$C$19,$C$20,$B52,$C$21,$C$22,G$25)</f>
        <v>179193.22000000006</v>
      </c>
      <c r="H52" s="4">
        <f>_xll.DBRW($B$16,$C$18,$C$19,$C$20,$B52,$C$21,$C$22,H$25)</f>
        <v>60306.5</v>
      </c>
      <c r="I52" s="4">
        <f>_xll.DBRW($B$16,$C$18,$C$19,$C$20,$B52,$C$21,$C$22,I$25)</f>
        <v>66539.03</v>
      </c>
      <c r="J52" s="4">
        <f>_xll.DBRW($B$16,$C$18,$C$19,$C$20,$B52,$C$21,$C$22,J$25)</f>
        <v>52347.69</v>
      </c>
      <c r="K52" s="4">
        <f>_xll.DBRW($B$16,$C$18,$C$19,$C$20,$B52,$C$21,$C$22,K$25)</f>
        <v>186209.58000000005</v>
      </c>
      <c r="L52" s="4">
        <f>_xll.DBRW($B$16,$C$18,$C$19,$C$20,$B52,$C$21,$C$22,L$25)</f>
        <v>64024.799999999996</v>
      </c>
      <c r="M52" s="4">
        <f>_xll.DBRW($B$16,$C$18,$C$19,$C$20,$B52,$C$21,$C$22,M$25)</f>
        <v>58142.470000000008</v>
      </c>
      <c r="N52" s="4">
        <f>_xll.DBRW($B$16,$C$18,$C$19,$C$20,$B52,$C$21,$C$22,N$25)</f>
        <v>64042.31</v>
      </c>
      <c r="O52" s="4">
        <f>_xll.DBRW($B$16,$C$18,$C$19,$C$20,$B52,$C$21,$C$22,O$25)</f>
        <v>199484.22000000003</v>
      </c>
      <c r="P52" s="4">
        <f>_xll.DBRW($B$16,$C$18,$C$19,$C$20,$B52,$C$21,$C$22,P$25)</f>
        <v>69574.44</v>
      </c>
      <c r="Q52" s="4">
        <f>_xll.DBRW($B$16,$C$18,$C$19,$C$20,$B52,$C$21,$C$22,Q$25)</f>
        <v>68814.3</v>
      </c>
      <c r="R52" s="4">
        <f>_xll.DBRW($B$16,$C$18,$C$19,$C$20,$B52,$C$21,$C$22,R$25)</f>
        <v>61095.48</v>
      </c>
    </row>
    <row r="53" spans="1:18" s="25" customFormat="1" ht="15" outlineLevel="1" thickBot="1" x14ac:dyDescent="0.35">
      <c r="A53" s="24" t="str">
        <f>IF(_xll.TM1RPTELISCONSOLIDATED($B$26,$B53),IF(_xll.TM1RPTELLEV($B$26,$B53)&lt;=5,_xll.TM1RPTELLEV($B$26,$B53),"Default"),"Leaf")</f>
        <v>Leaf</v>
      </c>
      <c r="B53" s="31" t="s">
        <v>55</v>
      </c>
      <c r="C53" s="27">
        <f>_xll.DBRW($B$16,$C$18,$C$19,$C$20,$B53,$C$21,$C$22,C$25)</f>
        <v>3592.64</v>
      </c>
      <c r="D53" s="27">
        <f>_xll.DBRW($B$16,$C$18,$C$19,$C$20,$B53,$C$21,$C$22,D$25)</f>
        <v>1138.1500000000001</v>
      </c>
      <c r="E53" s="27">
        <f>_xll.DBRW($B$16,$C$18,$C$19,$C$20,$B53,$C$21,$C$22,E$25)</f>
        <v>1370.93</v>
      </c>
      <c r="F53" s="27">
        <f>_xll.DBRW($B$16,$C$18,$C$19,$C$20,$B53,$C$21,$C$22,F$25)</f>
        <v>1083.56</v>
      </c>
      <c r="G53" s="27">
        <f>_xll.DBRW($B$16,$C$18,$C$19,$C$20,$B53,$C$21,$C$22,G$25)</f>
        <v>3387.6700000000005</v>
      </c>
      <c r="H53" s="27">
        <f>_xll.DBRW($B$16,$C$18,$C$19,$C$20,$B53,$C$21,$C$22,H$25)</f>
        <v>915.67000000000007</v>
      </c>
      <c r="I53" s="27">
        <f>_xll.DBRW($B$16,$C$18,$C$19,$C$20,$B53,$C$21,$C$22,I$25)</f>
        <v>1359.6000000000001</v>
      </c>
      <c r="J53" s="27">
        <f>_xll.DBRW($B$16,$C$18,$C$19,$C$20,$B53,$C$21,$C$22,J$25)</f>
        <v>1112.4000000000001</v>
      </c>
      <c r="K53" s="27">
        <f>_xll.DBRW($B$16,$C$18,$C$19,$C$20,$B53,$C$21,$C$22,K$25)</f>
        <v>2628.56</v>
      </c>
      <c r="L53" s="27">
        <f>_xll.DBRW($B$16,$C$18,$C$19,$C$20,$B53,$C$21,$C$22,L$25)</f>
        <v>986.74</v>
      </c>
      <c r="M53" s="27">
        <f>_xll.DBRW($B$16,$C$18,$C$19,$C$20,$B53,$C$21,$C$22,M$25)</f>
        <v>852.84</v>
      </c>
      <c r="N53" s="27">
        <f>_xll.DBRW($B$16,$C$18,$C$19,$C$20,$B53,$C$21,$C$22,N$25)</f>
        <v>788.98</v>
      </c>
      <c r="O53" s="27">
        <f>_xll.DBRW($B$16,$C$18,$C$19,$C$20,$B53,$C$21,$C$22,O$25)</f>
        <v>2598.69</v>
      </c>
      <c r="P53" s="27">
        <f>_xll.DBRW($B$16,$C$18,$C$19,$C$20,$B53,$C$21,$C$22,P$25)</f>
        <v>988.80000000000007</v>
      </c>
      <c r="Q53" s="27">
        <f>_xll.DBRW($B$16,$C$18,$C$19,$C$20,$B53,$C$21,$C$22,Q$25)</f>
        <v>782.80000000000007</v>
      </c>
      <c r="R53" s="27">
        <f>_xll.DBRW($B$16,$C$18,$C$19,$C$20,$B53,$C$21,$C$22,R$25)</f>
        <v>827.09</v>
      </c>
    </row>
    <row r="54" spans="1:18" s="2" customFormat="1" ht="15" outlineLevel="1" thickBot="1" x14ac:dyDescent="0.35">
      <c r="A54" s="2">
        <f>IF(_xll.TM1RPTELISCONSOLIDATED($B$26,$B54),IF(_xll.TM1RPTELLEV($B$26,$B54)&lt;=5,_xll.TM1RPTELLEV($B$26,$B54),"Default"),"Leaf")</f>
        <v>0</v>
      </c>
      <c r="B54" s="33" t="s">
        <v>56</v>
      </c>
      <c r="C54" s="4">
        <f>_xll.DBRW($B$16,$C$18,$C$19,$C$20,$B54,$C$21,$C$22,C$25)</f>
        <v>3592.64</v>
      </c>
      <c r="D54" s="4">
        <f>_xll.DBRW($B$16,$C$18,$C$19,$C$20,$B54,$C$21,$C$22,D$25)</f>
        <v>1138.1500000000001</v>
      </c>
      <c r="E54" s="4">
        <f>_xll.DBRW($B$16,$C$18,$C$19,$C$20,$B54,$C$21,$C$22,E$25)</f>
        <v>1370.93</v>
      </c>
      <c r="F54" s="4">
        <f>_xll.DBRW($B$16,$C$18,$C$19,$C$20,$B54,$C$21,$C$22,F$25)</f>
        <v>1083.56</v>
      </c>
      <c r="G54" s="4">
        <f>_xll.DBRW($B$16,$C$18,$C$19,$C$20,$B54,$C$21,$C$22,G$25)</f>
        <v>3387.6700000000005</v>
      </c>
      <c r="H54" s="4">
        <f>_xll.DBRW($B$16,$C$18,$C$19,$C$20,$B54,$C$21,$C$22,H$25)</f>
        <v>915.67000000000007</v>
      </c>
      <c r="I54" s="4">
        <f>_xll.DBRW($B$16,$C$18,$C$19,$C$20,$B54,$C$21,$C$22,I$25)</f>
        <v>1359.6000000000001</v>
      </c>
      <c r="J54" s="4">
        <f>_xll.DBRW($B$16,$C$18,$C$19,$C$20,$B54,$C$21,$C$22,J$25)</f>
        <v>1112.4000000000001</v>
      </c>
      <c r="K54" s="4">
        <f>_xll.DBRW($B$16,$C$18,$C$19,$C$20,$B54,$C$21,$C$22,K$25)</f>
        <v>2628.56</v>
      </c>
      <c r="L54" s="4">
        <f>_xll.DBRW($B$16,$C$18,$C$19,$C$20,$B54,$C$21,$C$22,L$25)</f>
        <v>986.74</v>
      </c>
      <c r="M54" s="4">
        <f>_xll.DBRW($B$16,$C$18,$C$19,$C$20,$B54,$C$21,$C$22,M$25)</f>
        <v>852.84</v>
      </c>
      <c r="N54" s="4">
        <f>_xll.DBRW($B$16,$C$18,$C$19,$C$20,$B54,$C$21,$C$22,N$25)</f>
        <v>788.98</v>
      </c>
      <c r="O54" s="4">
        <f>_xll.DBRW($B$16,$C$18,$C$19,$C$20,$B54,$C$21,$C$22,O$25)</f>
        <v>2598.69</v>
      </c>
      <c r="P54" s="4">
        <f>_xll.DBRW($B$16,$C$18,$C$19,$C$20,$B54,$C$21,$C$22,P$25)</f>
        <v>988.80000000000007</v>
      </c>
      <c r="Q54" s="4">
        <f>_xll.DBRW($B$16,$C$18,$C$19,$C$20,$B54,$C$21,$C$22,Q$25)</f>
        <v>782.80000000000007</v>
      </c>
      <c r="R54" s="4">
        <f>_xll.DBRW($B$16,$C$18,$C$19,$C$20,$B54,$C$21,$C$22,R$25)</f>
        <v>827.09</v>
      </c>
    </row>
    <row r="55" spans="1:18" s="25" customFormat="1" ht="15" outlineLevel="1" thickBot="1" x14ac:dyDescent="0.35">
      <c r="A55" s="24" t="str">
        <f>IF(_xll.TM1RPTELISCONSOLIDATED($B$26,$B55),IF(_xll.TM1RPTELLEV($B$26,$B55)&lt;=5,_xll.TM1RPTELLEV($B$26,$B55),"Default"),"Leaf")</f>
        <v>Leaf</v>
      </c>
      <c r="B55" s="31" t="s">
        <v>57</v>
      </c>
      <c r="C55" s="27">
        <f>_xll.DBRW($B$16,$C$18,$C$19,$C$20,$B55,$C$21,$C$22,C$25)</f>
        <v>3064.25</v>
      </c>
      <c r="D55" s="27">
        <f>_xll.DBRW($B$16,$C$18,$C$19,$C$20,$B55,$C$21,$C$22,D$25)</f>
        <v>1164.93</v>
      </c>
      <c r="E55" s="27">
        <f>_xll.DBRW($B$16,$C$18,$C$19,$C$20,$B55,$C$21,$C$22,E$25)</f>
        <v>730.27</v>
      </c>
      <c r="F55" s="27">
        <f>_xll.DBRW($B$16,$C$18,$C$19,$C$20,$B55,$C$21,$C$22,F$25)</f>
        <v>1169.05</v>
      </c>
      <c r="G55" s="27">
        <f>_xll.DBRW($B$16,$C$18,$C$19,$C$20,$B55,$C$21,$C$22,G$25)</f>
        <v>3458.7400000000002</v>
      </c>
      <c r="H55" s="27">
        <f>_xll.DBRW($B$16,$C$18,$C$19,$C$20,$B55,$C$21,$C$22,H$25)</f>
        <v>1148.45</v>
      </c>
      <c r="I55" s="27">
        <f>_xll.DBRW($B$16,$C$18,$C$19,$C$20,$B55,$C$21,$C$22,I$25)</f>
        <v>956.87</v>
      </c>
      <c r="J55" s="27">
        <f>_xll.DBRW($B$16,$C$18,$C$19,$C$20,$B55,$C$21,$C$22,J$25)</f>
        <v>1353.42</v>
      </c>
      <c r="K55" s="27">
        <f>_xll.DBRW($B$16,$C$18,$C$19,$C$20,$B55,$C$21,$C$22,K$25)</f>
        <v>3488.6100000000006</v>
      </c>
      <c r="L55" s="27">
        <f>_xll.DBRW($B$16,$C$18,$C$19,$C$20,$B55,$C$21,$C$22,L$25)</f>
        <v>1318.4</v>
      </c>
      <c r="M55" s="27">
        <f>_xll.DBRW($B$16,$C$18,$C$19,$C$20,$B55,$C$21,$C$22,M$25)</f>
        <v>1211.28</v>
      </c>
      <c r="N55" s="27">
        <f>_xll.DBRW($B$16,$C$18,$C$19,$C$20,$B55,$C$21,$C$22,N$25)</f>
        <v>958.93000000000006</v>
      </c>
      <c r="O55" s="27">
        <f>_xll.DBRW($B$16,$C$18,$C$19,$C$20,$B55,$C$21,$C$22,O$25)</f>
        <v>3298.06</v>
      </c>
      <c r="P55" s="27">
        <f>_xll.DBRW($B$16,$C$18,$C$19,$C$20,$B55,$C$21,$C$22,P$25)</f>
        <v>1227.76</v>
      </c>
      <c r="Q55" s="27">
        <f>_xll.DBRW($B$16,$C$18,$C$19,$C$20,$B55,$C$21,$C$22,Q$25)</f>
        <v>1223.6400000000001</v>
      </c>
      <c r="R55" s="27">
        <f>_xll.DBRW($B$16,$C$18,$C$19,$C$20,$B55,$C$21,$C$22,R$25)</f>
        <v>846.66</v>
      </c>
    </row>
    <row r="56" spans="1:18" s="25" customFormat="1" ht="15" outlineLevel="1" thickBot="1" x14ac:dyDescent="0.35">
      <c r="A56" s="24" t="str">
        <f>IF(_xll.TM1RPTELISCONSOLIDATED($B$26,$B56),IF(_xll.TM1RPTELLEV($B$26,$B56)&lt;=5,_xll.TM1RPTELLEV($B$26,$B56),"Default"),"Leaf")</f>
        <v>Leaf</v>
      </c>
      <c r="B56" s="31" t="s">
        <v>58</v>
      </c>
      <c r="C56" s="27">
        <f>_xll.DBRW($B$16,$C$18,$C$19,$C$20,$B56,$C$21,$C$22,C$25)</f>
        <v>2755.25</v>
      </c>
      <c r="D56" s="27">
        <f>_xll.DBRW($B$16,$C$18,$C$19,$C$20,$B56,$C$21,$C$22,D$25)</f>
        <v>1244.24</v>
      </c>
      <c r="E56" s="27">
        <f>_xll.DBRW($B$16,$C$18,$C$19,$C$20,$B56,$C$21,$C$22,E$25)</f>
        <v>759.11</v>
      </c>
      <c r="F56" s="27">
        <f>_xll.DBRW($B$16,$C$18,$C$19,$C$20,$B56,$C$21,$C$22,F$25)</f>
        <v>751.9</v>
      </c>
      <c r="G56" s="27">
        <f>_xll.DBRW($B$16,$C$18,$C$19,$C$20,$B56,$C$21,$C$22,G$25)</f>
        <v>2719.2000000000003</v>
      </c>
      <c r="H56" s="27">
        <f>_xll.DBRW($B$16,$C$18,$C$19,$C$20,$B56,$C$21,$C$22,H$25)</f>
        <v>1000.13</v>
      </c>
      <c r="I56" s="27">
        <f>_xll.DBRW($B$16,$C$18,$C$19,$C$20,$B56,$C$21,$C$22,I$25)</f>
        <v>901.25</v>
      </c>
      <c r="J56" s="27">
        <f>_xll.DBRW($B$16,$C$18,$C$19,$C$20,$B56,$C$21,$C$22,J$25)</f>
        <v>817.82</v>
      </c>
      <c r="K56" s="27">
        <f>_xll.DBRW($B$16,$C$18,$C$19,$C$20,$B56,$C$21,$C$22,K$25)</f>
        <v>2984.94</v>
      </c>
      <c r="L56" s="27">
        <f>_xll.DBRW($B$16,$C$18,$C$19,$C$20,$B56,$C$21,$C$22,L$25)</f>
        <v>1031.03</v>
      </c>
      <c r="M56" s="27">
        <f>_xll.DBRW($B$16,$C$18,$C$19,$C$20,$B56,$C$21,$C$22,M$25)</f>
        <v>979.53</v>
      </c>
      <c r="N56" s="27">
        <f>_xll.DBRW($B$16,$C$18,$C$19,$C$20,$B56,$C$21,$C$22,N$25)</f>
        <v>974.38</v>
      </c>
      <c r="O56" s="27">
        <f>_xll.DBRW($B$16,$C$18,$C$19,$C$20,$B56,$C$21,$C$22,O$25)</f>
        <v>2879.88</v>
      </c>
      <c r="P56" s="27">
        <f>_xll.DBRW($B$16,$C$18,$C$19,$C$20,$B56,$C$21,$C$22,P$25)</f>
        <v>1241.1500000000001</v>
      </c>
      <c r="Q56" s="27">
        <f>_xll.DBRW($B$16,$C$18,$C$19,$C$20,$B56,$C$21,$C$22,Q$25)</f>
        <v>886.83</v>
      </c>
      <c r="R56" s="27">
        <f>_xll.DBRW($B$16,$C$18,$C$19,$C$20,$B56,$C$21,$C$22,R$25)</f>
        <v>751.9</v>
      </c>
    </row>
    <row r="57" spans="1:18" s="2" customFormat="1" ht="15" outlineLevel="1" thickBot="1" x14ac:dyDescent="0.35">
      <c r="A57" s="2">
        <f>IF(_xll.TM1RPTELISCONSOLIDATED($B$26,$B57),IF(_xll.TM1RPTELLEV($B$26,$B57)&lt;=5,_xll.TM1RPTELLEV($B$26,$B57),"Default"),"Leaf")</f>
        <v>0</v>
      </c>
      <c r="B57" s="33" t="s">
        <v>59</v>
      </c>
      <c r="C57" s="4">
        <f>_xll.DBRW($B$16,$C$18,$C$19,$C$20,$B57,$C$21,$C$22,C$25)</f>
        <v>5819.4999999999991</v>
      </c>
      <c r="D57" s="4">
        <f>_xll.DBRW($B$16,$C$18,$C$19,$C$20,$B57,$C$21,$C$22,D$25)</f>
        <v>2409.17</v>
      </c>
      <c r="E57" s="4">
        <f>_xll.DBRW($B$16,$C$18,$C$19,$C$20,$B57,$C$21,$C$22,E$25)</f>
        <v>1489.38</v>
      </c>
      <c r="F57" s="4">
        <f>_xll.DBRW($B$16,$C$18,$C$19,$C$20,$B57,$C$21,$C$22,F$25)</f>
        <v>1920.9499999999998</v>
      </c>
      <c r="G57" s="4">
        <f>_xll.DBRW($B$16,$C$18,$C$19,$C$20,$B57,$C$21,$C$22,G$25)</f>
        <v>6177.94</v>
      </c>
      <c r="H57" s="4">
        <f>_xll.DBRW($B$16,$C$18,$C$19,$C$20,$B57,$C$21,$C$22,H$25)</f>
        <v>2148.58</v>
      </c>
      <c r="I57" s="4">
        <f>_xll.DBRW($B$16,$C$18,$C$19,$C$20,$B57,$C$21,$C$22,I$25)</f>
        <v>1858.12</v>
      </c>
      <c r="J57" s="4">
        <f>_xll.DBRW($B$16,$C$18,$C$19,$C$20,$B57,$C$21,$C$22,J$25)</f>
        <v>2171.2400000000002</v>
      </c>
      <c r="K57" s="4">
        <f>_xll.DBRW($B$16,$C$18,$C$19,$C$20,$B57,$C$21,$C$22,K$25)</f>
        <v>6473.55</v>
      </c>
      <c r="L57" s="4">
        <f>_xll.DBRW($B$16,$C$18,$C$19,$C$20,$B57,$C$21,$C$22,L$25)</f>
        <v>2349.4300000000003</v>
      </c>
      <c r="M57" s="4">
        <f>_xll.DBRW($B$16,$C$18,$C$19,$C$20,$B57,$C$21,$C$22,M$25)</f>
        <v>2190.81</v>
      </c>
      <c r="N57" s="4">
        <f>_xll.DBRW($B$16,$C$18,$C$19,$C$20,$B57,$C$21,$C$22,N$25)</f>
        <v>1933.31</v>
      </c>
      <c r="O57" s="4">
        <f>_xll.DBRW($B$16,$C$18,$C$19,$C$20,$B57,$C$21,$C$22,O$25)</f>
        <v>6177.94</v>
      </c>
      <c r="P57" s="4">
        <f>_xll.DBRW($B$16,$C$18,$C$19,$C$20,$B57,$C$21,$C$22,P$25)</f>
        <v>2468.91</v>
      </c>
      <c r="Q57" s="4">
        <f>_xll.DBRW($B$16,$C$18,$C$19,$C$20,$B57,$C$21,$C$22,Q$25)</f>
        <v>2110.4700000000003</v>
      </c>
      <c r="R57" s="4">
        <f>_xll.DBRW($B$16,$C$18,$C$19,$C$20,$B57,$C$21,$C$22,R$25)</f>
        <v>1598.56</v>
      </c>
    </row>
    <row r="58" spans="1:18" s="25" customFormat="1" ht="15" outlineLevel="1" thickBot="1" x14ac:dyDescent="0.35">
      <c r="A58" s="24" t="str">
        <f>IF(_xll.TM1RPTELISCONSOLIDATED($B$26,$B58),IF(_xll.TM1RPTELLEV($B$26,$B58)&lt;=5,_xll.TM1RPTELLEV($B$26,$B58),"Default"),"Leaf")</f>
        <v>Leaf</v>
      </c>
      <c r="B58" s="31" t="s">
        <v>60</v>
      </c>
      <c r="C58" s="27">
        <f>_xll.DBRW($B$16,$C$18,$C$19,$C$20,$B58,$C$21,$C$22,C$25)</f>
        <v>3304.24</v>
      </c>
      <c r="D58" s="27">
        <f>_xll.DBRW($B$16,$C$18,$C$19,$C$20,$B58,$C$21,$C$22,D$25)</f>
        <v>1090.77</v>
      </c>
      <c r="E58" s="27">
        <f>_xll.DBRW($B$16,$C$18,$C$19,$C$20,$B58,$C$21,$C$22,E$25)</f>
        <v>1053.69</v>
      </c>
      <c r="F58" s="27">
        <f>_xll.DBRW($B$16,$C$18,$C$19,$C$20,$B58,$C$21,$C$22,F$25)</f>
        <v>1159.78</v>
      </c>
      <c r="G58" s="27">
        <f>_xll.DBRW($B$16,$C$18,$C$19,$C$20,$B58,$C$21,$C$22,G$25)</f>
        <v>3215.6600000000003</v>
      </c>
      <c r="H58" s="27">
        <f>_xll.DBRW($B$16,$C$18,$C$19,$C$20,$B58,$C$21,$C$22,H$25)</f>
        <v>803.4</v>
      </c>
      <c r="I58" s="27">
        <f>_xll.DBRW($B$16,$C$18,$C$19,$C$20,$B58,$C$21,$C$22,I$25)</f>
        <v>1290.5900000000001</v>
      </c>
      <c r="J58" s="27">
        <f>_xll.DBRW($B$16,$C$18,$C$19,$C$20,$B58,$C$21,$C$22,J$25)</f>
        <v>1121.67</v>
      </c>
      <c r="K58" s="27">
        <f>_xll.DBRW($B$16,$C$18,$C$19,$C$20,$B58,$C$21,$C$22,K$25)</f>
        <v>2738.77</v>
      </c>
      <c r="L58" s="27">
        <f>_xll.DBRW($B$16,$C$18,$C$19,$C$20,$B58,$C$21,$C$22,L$25)</f>
        <v>682.89</v>
      </c>
      <c r="M58" s="27">
        <f>_xll.DBRW($B$16,$C$18,$C$19,$C$20,$B58,$C$21,$C$22,M$25)</f>
        <v>1037.21</v>
      </c>
      <c r="N58" s="27">
        <f>_xll.DBRW($B$16,$C$18,$C$19,$C$20,$B58,$C$21,$C$22,N$25)</f>
        <v>1018.6700000000001</v>
      </c>
      <c r="O58" s="27">
        <f>_xll.DBRW($B$16,$C$18,$C$19,$C$20,$B58,$C$21,$C$22,O$25)</f>
        <v>2853.1000000000004</v>
      </c>
      <c r="P58" s="27">
        <f>_xll.DBRW($B$16,$C$18,$C$19,$C$20,$B58,$C$21,$C$22,P$25)</f>
        <v>721</v>
      </c>
      <c r="Q58" s="27">
        <f>_xll.DBRW($B$16,$C$18,$C$19,$C$20,$B58,$C$21,$C$22,Q$25)</f>
        <v>852.84</v>
      </c>
      <c r="R58" s="27">
        <f>_xll.DBRW($B$16,$C$18,$C$19,$C$20,$B58,$C$21,$C$22,R$25)</f>
        <v>1279.26</v>
      </c>
    </row>
    <row r="59" spans="1:18" s="25" customFormat="1" ht="15" outlineLevel="1" thickBot="1" x14ac:dyDescent="0.35">
      <c r="A59" s="24" t="str">
        <f>IF(_xll.TM1RPTELISCONSOLIDATED($B$26,$B59),IF(_xll.TM1RPTELLEV($B$26,$B59)&lt;=5,_xll.TM1RPTELLEV($B$26,$B59),"Default"),"Leaf")</f>
        <v>Leaf</v>
      </c>
      <c r="B59" s="31" t="s">
        <v>61</v>
      </c>
      <c r="C59" s="27">
        <f>_xll.DBRW($B$16,$C$18,$C$19,$C$20,$B59,$C$21,$C$22,C$25)</f>
        <v>3349.5600000000004</v>
      </c>
      <c r="D59" s="27">
        <f>_xll.DBRW($B$16,$C$18,$C$19,$C$20,$B59,$C$21,$C$22,D$25)</f>
        <v>1250.42</v>
      </c>
      <c r="E59" s="27">
        <f>_xll.DBRW($B$16,$C$18,$C$19,$C$20,$B59,$C$21,$C$22,E$25)</f>
        <v>803.4</v>
      </c>
      <c r="F59" s="27">
        <f>_xll.DBRW($B$16,$C$18,$C$19,$C$20,$B59,$C$21,$C$22,F$25)</f>
        <v>1295.74</v>
      </c>
      <c r="G59" s="27">
        <f>_xll.DBRW($B$16,$C$18,$C$19,$C$20,$B59,$C$21,$C$22,G$25)</f>
        <v>3902.67</v>
      </c>
      <c r="H59" s="27">
        <f>_xll.DBRW($B$16,$C$18,$C$19,$C$20,$B59,$C$21,$C$22,H$25)</f>
        <v>1095.92</v>
      </c>
      <c r="I59" s="27">
        <f>_xll.DBRW($B$16,$C$18,$C$19,$C$20,$B59,$C$21,$C$22,I$25)</f>
        <v>1382.26</v>
      </c>
      <c r="J59" s="27">
        <f>_xll.DBRW($B$16,$C$18,$C$19,$C$20,$B59,$C$21,$C$22,J$25)</f>
        <v>1424.49</v>
      </c>
      <c r="K59" s="27">
        <f>_xll.DBRW($B$16,$C$18,$C$19,$C$20,$B59,$C$21,$C$22,K$25)</f>
        <v>3288.79</v>
      </c>
      <c r="L59" s="27">
        <f>_xll.DBRW($B$16,$C$18,$C$19,$C$20,$B59,$C$21,$C$22,L$25)</f>
        <v>1100.04</v>
      </c>
      <c r="M59" s="27">
        <f>_xll.DBRW($B$16,$C$18,$C$19,$C$20,$B59,$C$21,$C$22,M$25)</f>
        <v>1189.6500000000001</v>
      </c>
      <c r="N59" s="27">
        <f>_xll.DBRW($B$16,$C$18,$C$19,$C$20,$B59,$C$21,$C$22,N$25)</f>
        <v>999.1</v>
      </c>
      <c r="O59" s="27">
        <f>_xll.DBRW($B$16,$C$18,$C$19,$C$20,$B59,$C$21,$C$22,O$25)</f>
        <v>3047.7700000000004</v>
      </c>
      <c r="P59" s="27">
        <f>_xll.DBRW($B$16,$C$18,$C$19,$C$20,$B59,$C$21,$C$22,P$25)</f>
        <v>1022.7900000000001</v>
      </c>
      <c r="Q59" s="27">
        <f>_xll.DBRW($B$16,$C$18,$C$19,$C$20,$B59,$C$21,$C$22,Q$25)</f>
        <v>1091.8</v>
      </c>
      <c r="R59" s="27">
        <f>_xll.DBRW($B$16,$C$18,$C$19,$C$20,$B59,$C$21,$C$22,R$25)</f>
        <v>933.18000000000006</v>
      </c>
    </row>
    <row r="60" spans="1:18" s="25" customFormat="1" ht="15" outlineLevel="1" thickBot="1" x14ac:dyDescent="0.35">
      <c r="A60" s="24" t="str">
        <f>IF(_xll.TM1RPTELISCONSOLIDATED($B$26,$B60),IF(_xll.TM1RPTELLEV($B$26,$B60)&lt;=5,_xll.TM1RPTELLEV($B$26,$B60),"Default"),"Leaf")</f>
        <v>Leaf</v>
      </c>
      <c r="B60" s="31" t="s">
        <v>62</v>
      </c>
      <c r="C60" s="27">
        <f>_xll.DBRW($B$16,$C$18,$C$19,$C$20,$B60,$C$21,$C$22,C$25)</f>
        <v>3651.3500000000004</v>
      </c>
      <c r="D60" s="27">
        <f>_xll.DBRW($B$16,$C$18,$C$19,$C$20,$B60,$C$21,$C$22,D$25)</f>
        <v>1030</v>
      </c>
      <c r="E60" s="27">
        <f>_xll.DBRW($B$16,$C$18,$C$19,$C$20,$B60,$C$21,$C$22,E$25)</f>
        <v>1386.38</v>
      </c>
      <c r="F60" s="27">
        <f>_xll.DBRW($B$16,$C$18,$C$19,$C$20,$B60,$C$21,$C$22,F$25)</f>
        <v>1234.97</v>
      </c>
      <c r="G60" s="27">
        <f>_xll.DBRW($B$16,$C$18,$C$19,$C$20,$B60,$C$21,$C$22,G$25)</f>
        <v>2844.86</v>
      </c>
      <c r="H60" s="27">
        <f>_xll.DBRW($B$16,$C$18,$C$19,$C$20,$B60,$C$21,$C$22,H$25)</f>
        <v>835.33</v>
      </c>
      <c r="I60" s="27">
        <f>_xll.DBRW($B$16,$C$18,$C$19,$C$20,$B60,$C$21,$C$22,I$25)</f>
        <v>736.45</v>
      </c>
      <c r="J60" s="27">
        <f>_xll.DBRW($B$16,$C$18,$C$19,$C$20,$B60,$C$21,$C$22,J$25)</f>
        <v>1273.08</v>
      </c>
      <c r="K60" s="27">
        <f>_xll.DBRW($B$16,$C$18,$C$19,$C$20,$B60,$C$21,$C$22,K$25)</f>
        <v>3456.68</v>
      </c>
      <c r="L60" s="27">
        <f>_xll.DBRW($B$16,$C$18,$C$19,$C$20,$B60,$C$21,$C$22,L$25)</f>
        <v>769.41</v>
      </c>
      <c r="M60" s="27">
        <f>_xll.DBRW($B$16,$C$18,$C$19,$C$20,$B60,$C$21,$C$22,M$25)</f>
        <v>1294.71</v>
      </c>
      <c r="N60" s="27">
        <f>_xll.DBRW($B$16,$C$18,$C$19,$C$20,$B60,$C$21,$C$22,N$25)</f>
        <v>1392.56</v>
      </c>
      <c r="O60" s="27">
        <f>_xll.DBRW($B$16,$C$18,$C$19,$C$20,$B60,$C$21,$C$22,O$25)</f>
        <v>3514.36</v>
      </c>
      <c r="P60" s="27">
        <f>_xll.DBRW($B$16,$C$18,$C$19,$C$20,$B60,$C$21,$C$22,P$25)</f>
        <v>765.29</v>
      </c>
      <c r="Q60" s="27">
        <f>_xll.DBRW($B$16,$C$18,$C$19,$C$20,$B60,$C$21,$C$22,Q$25)</f>
        <v>1362.69</v>
      </c>
      <c r="R60" s="27">
        <f>_xll.DBRW($B$16,$C$18,$C$19,$C$20,$B60,$C$21,$C$22,R$25)</f>
        <v>1386.38</v>
      </c>
    </row>
    <row r="61" spans="1:18" s="25" customFormat="1" ht="15" outlineLevel="1" thickBot="1" x14ac:dyDescent="0.35">
      <c r="A61" s="24" t="str">
        <f>IF(_xll.TM1RPTELISCONSOLIDATED($B$26,$B61),IF(_xll.TM1RPTELLEV($B$26,$B61)&lt;=5,_xll.TM1RPTELLEV($B$26,$B61),"Default"),"Leaf")</f>
        <v>Leaf</v>
      </c>
      <c r="B61" s="31" t="s">
        <v>63</v>
      </c>
      <c r="C61" s="27">
        <f>_xll.DBRW($B$16,$C$18,$C$19,$C$20,$B61,$C$21,$C$22,C$25)</f>
        <v>2974.6400000000003</v>
      </c>
      <c r="D61" s="27">
        <f>_xll.DBRW($B$16,$C$18,$C$19,$C$20,$B61,$C$21,$C$22,D$25)</f>
        <v>1189.6500000000001</v>
      </c>
      <c r="E61" s="27">
        <f>_xll.DBRW($B$16,$C$18,$C$19,$C$20,$B61,$C$21,$C$22,E$25)</f>
        <v>856.96</v>
      </c>
      <c r="F61" s="27">
        <f>_xll.DBRW($B$16,$C$18,$C$19,$C$20,$B61,$C$21,$C$22,F$25)</f>
        <v>928.03</v>
      </c>
      <c r="G61" s="27">
        <f>_xll.DBRW($B$16,$C$18,$C$19,$C$20,$B61,$C$21,$C$22,G$25)</f>
        <v>4113.82</v>
      </c>
      <c r="H61" s="27">
        <f>_xll.DBRW($B$16,$C$18,$C$19,$C$20,$B61,$C$21,$C$22,H$25)</f>
        <v>1387.41</v>
      </c>
      <c r="I61" s="27">
        <f>_xll.DBRW($B$16,$C$18,$C$19,$C$20,$B61,$C$21,$C$22,I$25)</f>
        <v>1357.54</v>
      </c>
      <c r="J61" s="27">
        <f>_xll.DBRW($B$16,$C$18,$C$19,$C$20,$B61,$C$21,$C$22,J$25)</f>
        <v>1368.8700000000001</v>
      </c>
      <c r="K61" s="27">
        <f>_xll.DBRW($B$16,$C$18,$C$19,$C$20,$B61,$C$21,$C$22,K$25)</f>
        <v>2713.02</v>
      </c>
      <c r="L61" s="27">
        <f>_xll.DBRW($B$16,$C$18,$C$19,$C$20,$B61,$C$21,$C$22,L$25)</f>
        <v>790.01</v>
      </c>
      <c r="M61" s="27">
        <f>_xll.DBRW($B$16,$C$18,$C$19,$C$20,$B61,$C$21,$C$22,M$25)</f>
        <v>1159.78</v>
      </c>
      <c r="N61" s="27">
        <f>_xll.DBRW($B$16,$C$18,$C$19,$C$20,$B61,$C$21,$C$22,N$25)</f>
        <v>763.23</v>
      </c>
      <c r="O61" s="27">
        <f>_xll.DBRW($B$16,$C$18,$C$19,$C$20,$B61,$C$21,$C$22,O$25)</f>
        <v>2813.96</v>
      </c>
      <c r="P61" s="27">
        <f>_xll.DBRW($B$16,$C$18,$C$19,$C$20,$B61,$C$21,$C$22,P$25)</f>
        <v>777.65</v>
      </c>
      <c r="Q61" s="27">
        <f>_xll.DBRW($B$16,$C$18,$C$19,$C$20,$B61,$C$21,$C$22,Q$25)</f>
        <v>1069.1400000000001</v>
      </c>
      <c r="R61" s="27">
        <f>_xll.DBRW($B$16,$C$18,$C$19,$C$20,$B61,$C$21,$C$22,R$25)</f>
        <v>967.17000000000007</v>
      </c>
    </row>
    <row r="62" spans="1:18" s="25" customFormat="1" ht="15" outlineLevel="1" thickBot="1" x14ac:dyDescent="0.35">
      <c r="A62" s="24" t="str">
        <f>IF(_xll.TM1RPTELISCONSOLIDATED($B$26,$B62),IF(_xll.TM1RPTELLEV($B$26,$B62)&lt;=5,_xll.TM1RPTELLEV($B$26,$B62),"Default"),"Leaf")</f>
        <v>Leaf</v>
      </c>
      <c r="B62" s="31" t="s">
        <v>64</v>
      </c>
      <c r="C62" s="27">
        <f>_xll.DBRW($B$16,$C$18,$C$19,$C$20,$B62,$C$21,$C$22,C$25)</f>
        <v>3224.9300000000003</v>
      </c>
      <c r="D62" s="27">
        <f>_xll.DBRW($B$16,$C$18,$C$19,$C$20,$B62,$C$21,$C$22,D$25)</f>
        <v>748.81000000000006</v>
      </c>
      <c r="E62" s="27">
        <f>_xll.DBRW($B$16,$C$18,$C$19,$C$20,$B62,$C$21,$C$22,E$25)</f>
        <v>1214.3700000000001</v>
      </c>
      <c r="F62" s="27">
        <f>_xll.DBRW($B$16,$C$18,$C$19,$C$20,$B62,$C$21,$C$22,F$25)</f>
        <v>1261.75</v>
      </c>
      <c r="G62" s="27">
        <f>_xll.DBRW($B$16,$C$18,$C$19,$C$20,$B62,$C$21,$C$22,G$25)</f>
        <v>3152.8300000000004</v>
      </c>
      <c r="H62" s="27">
        <f>_xll.DBRW($B$16,$C$18,$C$19,$C$20,$B62,$C$21,$C$22,H$25)</f>
        <v>1077.3800000000001</v>
      </c>
      <c r="I62" s="27">
        <f>_xll.DBRW($B$16,$C$18,$C$19,$C$20,$B62,$C$21,$C$22,I$25)</f>
        <v>869.32</v>
      </c>
      <c r="J62" s="27">
        <f>_xll.DBRW($B$16,$C$18,$C$19,$C$20,$B62,$C$21,$C$22,J$25)</f>
        <v>1206.1300000000001</v>
      </c>
      <c r="K62" s="27">
        <f>_xll.DBRW($B$16,$C$18,$C$19,$C$20,$B62,$C$21,$C$22,K$25)</f>
        <v>3635.9000000000005</v>
      </c>
      <c r="L62" s="27">
        <f>_xll.DBRW($B$16,$C$18,$C$19,$C$20,$B62,$C$21,$C$22,L$25)</f>
        <v>1040.3</v>
      </c>
      <c r="M62" s="27">
        <f>_xll.DBRW($B$16,$C$18,$C$19,$C$20,$B62,$C$21,$C$22,M$25)</f>
        <v>1386.38</v>
      </c>
      <c r="N62" s="27">
        <f>_xll.DBRW($B$16,$C$18,$C$19,$C$20,$B62,$C$21,$C$22,N$25)</f>
        <v>1209.22</v>
      </c>
      <c r="O62" s="27">
        <f>_xll.DBRW($B$16,$C$18,$C$19,$C$20,$B62,$C$21,$C$22,O$25)</f>
        <v>2909.75</v>
      </c>
      <c r="P62" s="27">
        <f>_xll.DBRW($B$16,$C$18,$C$19,$C$20,$B62,$C$21,$C$22,P$25)</f>
        <v>1014.5500000000001</v>
      </c>
      <c r="Q62" s="27">
        <f>_xll.DBRW($B$16,$C$18,$C$19,$C$20,$B62,$C$21,$C$22,Q$25)</f>
        <v>879.62</v>
      </c>
      <c r="R62" s="27">
        <f>_xll.DBRW($B$16,$C$18,$C$19,$C$20,$B62,$C$21,$C$22,R$25)</f>
        <v>1015.58</v>
      </c>
    </row>
    <row r="63" spans="1:18" s="25" customFormat="1" ht="15" outlineLevel="1" thickBot="1" x14ac:dyDescent="0.35">
      <c r="A63" s="24" t="str">
        <f>IF(_xll.TM1RPTELISCONSOLIDATED($B$26,$B63),IF(_xll.TM1RPTELLEV($B$26,$B63)&lt;=5,_xll.TM1RPTELLEV($B$26,$B63),"Default"),"Leaf")</f>
        <v>Leaf</v>
      </c>
      <c r="B63" s="31" t="s">
        <v>65</v>
      </c>
      <c r="C63" s="27">
        <f>_xll.DBRW($B$16,$C$18,$C$19,$C$20,$B63,$C$21,$C$22,C$25)</f>
        <v>2494.66</v>
      </c>
      <c r="D63" s="27">
        <f>_xll.DBRW($B$16,$C$18,$C$19,$C$20,$B63,$C$21,$C$22,D$25)</f>
        <v>907.43000000000006</v>
      </c>
      <c r="E63" s="27">
        <f>_xll.DBRW($B$16,$C$18,$C$19,$C$20,$B63,$C$21,$C$22,E$25)</f>
        <v>731.30000000000007</v>
      </c>
      <c r="F63" s="27">
        <f>_xll.DBRW($B$16,$C$18,$C$19,$C$20,$B63,$C$21,$C$22,F$25)</f>
        <v>855.93000000000006</v>
      </c>
      <c r="G63" s="27">
        <f>_xll.DBRW($B$16,$C$18,$C$19,$C$20,$B63,$C$21,$C$22,G$25)</f>
        <v>2786.15</v>
      </c>
      <c r="H63" s="27">
        <f>_xll.DBRW($B$16,$C$18,$C$19,$C$20,$B63,$C$21,$C$22,H$25)</f>
        <v>786.92000000000007</v>
      </c>
      <c r="I63" s="27">
        <f>_xll.DBRW($B$16,$C$18,$C$19,$C$20,$B63,$C$21,$C$22,I$25)</f>
        <v>1217.46</v>
      </c>
      <c r="J63" s="27">
        <f>_xll.DBRW($B$16,$C$18,$C$19,$C$20,$B63,$C$21,$C$22,J$25)</f>
        <v>781.77</v>
      </c>
      <c r="K63" s="27">
        <f>_xll.DBRW($B$16,$C$18,$C$19,$C$20,$B63,$C$21,$C$22,K$25)</f>
        <v>2846.92</v>
      </c>
      <c r="L63" s="27">
        <f>_xll.DBRW($B$16,$C$18,$C$19,$C$20,$B63,$C$21,$C$22,L$25)</f>
        <v>1166.99</v>
      </c>
      <c r="M63" s="27">
        <f>_xll.DBRW($B$16,$C$18,$C$19,$C$20,$B63,$C$21,$C$22,M$25)</f>
        <v>824</v>
      </c>
      <c r="N63" s="27">
        <f>_xll.DBRW($B$16,$C$18,$C$19,$C$20,$B63,$C$21,$C$22,N$25)</f>
        <v>855.93000000000006</v>
      </c>
      <c r="O63" s="27">
        <f>_xll.DBRW($B$16,$C$18,$C$19,$C$20,$B63,$C$21,$C$22,O$25)</f>
        <v>3840.87</v>
      </c>
      <c r="P63" s="27">
        <f>_xll.DBRW($B$16,$C$18,$C$19,$C$20,$B63,$C$21,$C$22,P$25)</f>
        <v>1422.43</v>
      </c>
      <c r="Q63" s="27">
        <f>_xll.DBRW($B$16,$C$18,$C$19,$C$20,$B63,$C$21,$C$22,Q$25)</f>
        <v>1359.6000000000001</v>
      </c>
      <c r="R63" s="27">
        <f>_xll.DBRW($B$16,$C$18,$C$19,$C$20,$B63,$C$21,$C$22,R$25)</f>
        <v>1058.8399999999999</v>
      </c>
    </row>
    <row r="64" spans="1:18" s="25" customFormat="1" ht="15" outlineLevel="1" thickBot="1" x14ac:dyDescent="0.35">
      <c r="A64" s="24" t="str">
        <f>IF(_xll.TM1RPTELISCONSOLIDATED($B$26,$B64),IF(_xll.TM1RPTELLEV($B$26,$B64)&lt;=5,_xll.TM1RPTELLEV($B$26,$B64),"Default"),"Leaf")</f>
        <v>Leaf</v>
      </c>
      <c r="B64" s="31" t="s">
        <v>66</v>
      </c>
      <c r="C64" s="27">
        <f>_xll.DBRW($B$16,$C$18,$C$19,$C$20,$B64,$C$21,$C$22,C$25)</f>
        <v>3663.71</v>
      </c>
      <c r="D64" s="27">
        <f>_xll.DBRW($B$16,$C$18,$C$19,$C$20,$B64,$C$21,$C$22,D$25)</f>
        <v>1290.5900000000001</v>
      </c>
      <c r="E64" s="27">
        <f>_xll.DBRW($B$16,$C$18,$C$19,$C$20,$B64,$C$21,$C$22,E$25)</f>
        <v>987.77</v>
      </c>
      <c r="F64" s="27">
        <f>_xll.DBRW($B$16,$C$18,$C$19,$C$20,$B64,$C$21,$C$22,F$25)</f>
        <v>1385.3500000000001</v>
      </c>
      <c r="G64" s="27">
        <f>_xll.DBRW($B$16,$C$18,$C$19,$C$20,$B64,$C$21,$C$22,G$25)</f>
        <v>3655.4700000000003</v>
      </c>
      <c r="H64" s="27">
        <f>_xll.DBRW($B$16,$C$18,$C$19,$C$20,$B64,$C$21,$C$22,H$25)</f>
        <v>1311.19</v>
      </c>
      <c r="I64" s="27">
        <f>_xll.DBRW($B$16,$C$18,$C$19,$C$20,$B64,$C$21,$C$22,I$25)</f>
        <v>1238.06</v>
      </c>
      <c r="J64" s="27">
        <f>_xll.DBRW($B$16,$C$18,$C$19,$C$20,$B64,$C$21,$C$22,J$25)</f>
        <v>1106.22</v>
      </c>
      <c r="K64" s="27">
        <f>_xll.DBRW($B$16,$C$18,$C$19,$C$20,$B64,$C$21,$C$22,K$25)</f>
        <v>3244.5</v>
      </c>
      <c r="L64" s="27">
        <f>_xll.DBRW($B$16,$C$18,$C$19,$C$20,$B64,$C$21,$C$22,L$25)</f>
        <v>1120.6400000000001</v>
      </c>
      <c r="M64" s="27">
        <f>_xll.DBRW($B$16,$C$18,$C$19,$C$20,$B64,$C$21,$C$22,M$25)</f>
        <v>1166.99</v>
      </c>
      <c r="N64" s="27">
        <f>_xll.DBRW($B$16,$C$18,$C$19,$C$20,$B64,$C$21,$C$22,N$25)</f>
        <v>956.87</v>
      </c>
      <c r="O64" s="27">
        <f>_xll.DBRW($B$16,$C$18,$C$19,$C$20,$B64,$C$21,$C$22,O$25)</f>
        <v>3073.5200000000004</v>
      </c>
      <c r="P64" s="27">
        <f>_xll.DBRW($B$16,$C$18,$C$19,$C$20,$B64,$C$21,$C$22,P$25)</f>
        <v>742.63</v>
      </c>
      <c r="Q64" s="27">
        <f>_xll.DBRW($B$16,$C$18,$C$19,$C$20,$B64,$C$21,$C$22,Q$25)</f>
        <v>1165.96</v>
      </c>
      <c r="R64" s="27">
        <f>_xll.DBRW($B$16,$C$18,$C$19,$C$20,$B64,$C$21,$C$22,R$25)</f>
        <v>1164.93</v>
      </c>
    </row>
    <row r="65" spans="1:18" s="2" customFormat="1" ht="15" outlineLevel="1" thickBot="1" x14ac:dyDescent="0.35">
      <c r="A65" s="2">
        <f>IF(_xll.TM1RPTELISCONSOLIDATED($B$26,$B65),IF(_xll.TM1RPTELLEV($B$26,$B65)&lt;=5,_xll.TM1RPTELLEV($B$26,$B65),"Default"),"Leaf")</f>
        <v>0</v>
      </c>
      <c r="B65" s="33" t="s">
        <v>67</v>
      </c>
      <c r="C65" s="4">
        <f>_xll.DBRW($B$16,$C$18,$C$19,$C$20,$B65,$C$21,$C$22,C$25)</f>
        <v>22663.09</v>
      </c>
      <c r="D65" s="4">
        <f>_xll.DBRW($B$16,$C$18,$C$19,$C$20,$B65,$C$21,$C$22,D$25)</f>
        <v>7507.670000000001</v>
      </c>
      <c r="E65" s="4">
        <f>_xll.DBRW($B$16,$C$18,$C$19,$C$20,$B65,$C$21,$C$22,E$25)</f>
        <v>7033.8700000000008</v>
      </c>
      <c r="F65" s="4">
        <f>_xll.DBRW($B$16,$C$18,$C$19,$C$20,$B65,$C$21,$C$22,F$25)</f>
        <v>8121.55</v>
      </c>
      <c r="G65" s="4">
        <f>_xll.DBRW($B$16,$C$18,$C$19,$C$20,$B65,$C$21,$C$22,G$25)</f>
        <v>23671.460000000003</v>
      </c>
      <c r="H65" s="4">
        <f>_xll.DBRW($B$16,$C$18,$C$19,$C$20,$B65,$C$21,$C$22,H$25)</f>
        <v>7297.5500000000011</v>
      </c>
      <c r="I65" s="4">
        <f>_xll.DBRW($B$16,$C$18,$C$19,$C$20,$B65,$C$21,$C$22,I$25)</f>
        <v>8091.68</v>
      </c>
      <c r="J65" s="4">
        <f>_xll.DBRW($B$16,$C$18,$C$19,$C$20,$B65,$C$21,$C$22,J$25)</f>
        <v>8282.23</v>
      </c>
      <c r="K65" s="4">
        <f>_xll.DBRW($B$16,$C$18,$C$19,$C$20,$B65,$C$21,$C$22,K$25)</f>
        <v>21924.579999999998</v>
      </c>
      <c r="L65" s="4">
        <f>_xll.DBRW($B$16,$C$18,$C$19,$C$20,$B65,$C$21,$C$22,L$25)</f>
        <v>6670.28</v>
      </c>
      <c r="M65" s="4">
        <f>_xll.DBRW($B$16,$C$18,$C$19,$C$20,$B65,$C$21,$C$22,M$25)</f>
        <v>8058.72</v>
      </c>
      <c r="N65" s="4">
        <f>_xll.DBRW($B$16,$C$18,$C$19,$C$20,$B65,$C$21,$C$22,N$25)</f>
        <v>7195.58</v>
      </c>
      <c r="O65" s="4">
        <f>_xll.DBRW($B$16,$C$18,$C$19,$C$20,$B65,$C$21,$C$22,O$25)</f>
        <v>22053.329999999998</v>
      </c>
      <c r="P65" s="4">
        <f>_xll.DBRW($B$16,$C$18,$C$19,$C$20,$B65,$C$21,$C$22,P$25)</f>
        <v>6466.34</v>
      </c>
      <c r="Q65" s="4">
        <f>_xll.DBRW($B$16,$C$18,$C$19,$C$20,$B65,$C$21,$C$22,Q$25)</f>
        <v>7781.6500000000005</v>
      </c>
      <c r="R65" s="4">
        <f>_xll.DBRW($B$16,$C$18,$C$19,$C$20,$B65,$C$21,$C$22,R$25)</f>
        <v>7805.34</v>
      </c>
    </row>
    <row r="66" spans="1:18" s="2" customFormat="1" ht="15" outlineLevel="1" thickBot="1" x14ac:dyDescent="0.35">
      <c r="A66" s="2">
        <f>IF(_xll.TM1RPTELISCONSOLIDATED($B$26,$B66),IF(_xll.TM1RPTELLEV($B$26,$B66)&lt;=5,_xll.TM1RPTELLEV($B$26,$B66),"Default"),"Leaf")</f>
        <v>0</v>
      </c>
      <c r="B66" s="33" t="s">
        <v>68</v>
      </c>
      <c r="C66" s="4">
        <f>_xll.DBRW($B$16,$C$18,$C$19,$C$20,$B66,$C$21,$C$22,C$25)</f>
        <v>293916.79762600013</v>
      </c>
      <c r="D66" s="4">
        <f>_xll.DBRW($B$16,$C$18,$C$19,$C$20,$B66,$C$21,$C$22,D$25)</f>
        <v>82670.098650999978</v>
      </c>
      <c r="E66" s="4">
        <f>_xll.DBRW($B$16,$C$18,$C$19,$C$20,$B66,$C$21,$C$22,E$25)</f>
        <v>103385.41848100002</v>
      </c>
      <c r="F66" s="4">
        <f>_xll.DBRW($B$16,$C$18,$C$19,$C$20,$B66,$C$21,$C$22,F$25)</f>
        <v>107861.28049400001</v>
      </c>
      <c r="G66" s="4">
        <f>_xll.DBRW($B$16,$C$18,$C$19,$C$20,$B66,$C$21,$C$22,G$25)</f>
        <v>272240.05808000016</v>
      </c>
      <c r="H66" s="4">
        <f>_xll.DBRW($B$16,$C$18,$C$19,$C$20,$B66,$C$21,$C$22,H$25)</f>
        <v>89830.756294999999</v>
      </c>
      <c r="I66" s="4">
        <f>_xll.DBRW($B$16,$C$18,$C$19,$C$20,$B66,$C$21,$C$22,I$25)</f>
        <v>98223.014808999986</v>
      </c>
      <c r="J66" s="4">
        <f>_xll.DBRW($B$16,$C$18,$C$19,$C$20,$B66,$C$21,$C$22,J$25)</f>
        <v>84186.286976000003</v>
      </c>
      <c r="K66" s="4">
        <f>_xll.DBRW($B$16,$C$18,$C$19,$C$20,$B66,$C$21,$C$22,K$25)</f>
        <v>277601.89210300002</v>
      </c>
      <c r="L66" s="4">
        <f>_xll.DBRW($B$16,$C$18,$C$19,$C$20,$B66,$C$21,$C$22,L$25)</f>
        <v>94203.554963000002</v>
      </c>
      <c r="M66" s="4">
        <f>_xll.DBRW($B$16,$C$18,$C$19,$C$20,$B66,$C$21,$C$22,M$25)</f>
        <v>89789.199297000014</v>
      </c>
      <c r="N66" s="4">
        <f>_xll.DBRW($B$16,$C$18,$C$19,$C$20,$B66,$C$21,$C$22,N$25)</f>
        <v>93609.13784299999</v>
      </c>
      <c r="O66" s="4">
        <f>_xll.DBRW($B$16,$C$18,$C$19,$C$20,$B66,$C$21,$C$22,O$25)</f>
        <v>291802.17250300013</v>
      </c>
      <c r="P66" s="4">
        <f>_xll.DBRW($B$16,$C$18,$C$19,$C$20,$B66,$C$21,$C$22,P$25)</f>
        <v>99274.06007799998</v>
      </c>
      <c r="Q66" s="4">
        <f>_xll.DBRW($B$16,$C$18,$C$19,$C$20,$B66,$C$21,$C$22,Q$25)</f>
        <v>100596.87620300001</v>
      </c>
      <c r="R66" s="4">
        <f>_xll.DBRW($B$16,$C$18,$C$19,$C$20,$B66,$C$21,$C$22,R$25)</f>
        <v>91931.236221999978</v>
      </c>
    </row>
    <row r="67" spans="1:18" s="2" customFormat="1" ht="15" outlineLevel="1" thickBot="1" x14ac:dyDescent="0.35">
      <c r="A67" s="2">
        <f>IF(_xll.TM1RPTELISCONSOLIDATED($B$26,$B67),IF(_xll.TM1RPTELLEV($B$26,$B67)&lt;=5,_xll.TM1RPTELLEV($B$26,$B67),"Default"),"Leaf")</f>
        <v>0</v>
      </c>
      <c r="B67" s="35" t="s">
        <v>69</v>
      </c>
      <c r="C67" s="4">
        <f>_xll.DBRW($B$16,$C$18,$C$19,$C$20,$B67,$C$21,$C$22,C$25)</f>
        <v>563859.47737399978</v>
      </c>
      <c r="D67" s="4">
        <f>_xll.DBRW($B$16,$C$18,$C$19,$C$20,$B67,$C$21,$C$22,D$25)</f>
        <v>211428.37634899997</v>
      </c>
      <c r="E67" s="4">
        <f>_xll.DBRW($B$16,$C$18,$C$19,$C$20,$B67,$C$21,$C$22,E$25)</f>
        <v>182464.81651900001</v>
      </c>
      <c r="F67" s="4">
        <f>_xll.DBRW($B$16,$C$18,$C$19,$C$20,$B67,$C$21,$C$22,F$25)</f>
        <v>169966.28450600014</v>
      </c>
      <c r="G67" s="4">
        <f>_xll.DBRW($B$16,$C$18,$C$19,$C$20,$B67,$C$21,$C$22,G$25)</f>
        <v>570407.5769199999</v>
      </c>
      <c r="H67" s="4">
        <f>_xll.DBRW($B$16,$C$18,$C$19,$C$20,$B67,$C$21,$C$22,H$25)</f>
        <v>176368.10870499999</v>
      </c>
      <c r="I67" s="4">
        <f>_xll.DBRW($B$16,$C$18,$C$19,$C$20,$B67,$C$21,$C$22,I$25)</f>
        <v>191034.97519100003</v>
      </c>
      <c r="J67" s="4">
        <f>_xll.DBRW($B$16,$C$18,$C$19,$C$20,$B67,$C$21,$C$22,J$25)</f>
        <v>203004.49302399988</v>
      </c>
      <c r="K67" s="4">
        <f>_xll.DBRW($B$16,$C$18,$C$19,$C$20,$B67,$C$21,$C$22,K$25)</f>
        <v>573958.33289699967</v>
      </c>
      <c r="L67" s="4">
        <f>_xll.DBRW($B$16,$C$18,$C$19,$C$20,$B67,$C$21,$C$22,L$25)</f>
        <v>192469.65003700004</v>
      </c>
      <c r="M67" s="4">
        <f>_xll.DBRW($B$16,$C$18,$C$19,$C$20,$B67,$C$21,$C$22,M$25)</f>
        <v>202630.37570300009</v>
      </c>
      <c r="N67" s="4">
        <f>_xll.DBRW($B$16,$C$18,$C$19,$C$20,$B67,$C$21,$C$22,N$25)</f>
        <v>178858.30715699997</v>
      </c>
      <c r="O67" s="4">
        <f>_xll.DBRW($B$16,$C$18,$C$19,$C$20,$B67,$C$21,$C$22,O$25)</f>
        <v>588411.62249699968</v>
      </c>
      <c r="P67" s="4">
        <f>_xll.DBRW($B$16,$C$18,$C$19,$C$20,$B67,$C$21,$C$22,P$25)</f>
        <v>178682.25492199993</v>
      </c>
      <c r="Q67" s="4">
        <f>_xll.DBRW($B$16,$C$18,$C$19,$C$20,$B67,$C$21,$C$22,Q$25)</f>
        <v>201519.11879700012</v>
      </c>
      <c r="R67" s="4">
        <f>_xll.DBRW($B$16,$C$18,$C$19,$C$20,$B67,$C$21,$C$22,R$25)</f>
        <v>208210.24877800004</v>
      </c>
    </row>
    <row r="68" spans="1:18" s="25" customFormat="1" ht="15" outlineLevel="1" thickBot="1" x14ac:dyDescent="0.35">
      <c r="A68" s="24" t="str">
        <f>IF(_xll.TM1RPTELISCONSOLIDATED($B$26,$B68),IF(_xll.TM1RPTELLEV($B$26,$B68)&lt;=5,_xll.TM1RPTELLEV($B$26,$B68),"Default"),"Leaf")</f>
        <v>Leaf</v>
      </c>
      <c r="B68" s="32" t="s">
        <v>70</v>
      </c>
      <c r="C68" s="27">
        <f>_xll.DBRW($B$16,$C$18,$C$19,$C$20,$B68,$C$21,$C$22,C$25)</f>
        <v>938284.68</v>
      </c>
      <c r="D68" s="27">
        <f>_xll.DBRW($B$16,$C$18,$C$19,$C$20,$B68,$C$21,$C$22,D$25)</f>
        <v>315512.69</v>
      </c>
      <c r="E68" s="27">
        <f>_xll.DBRW($B$16,$C$18,$C$19,$C$20,$B68,$C$21,$C$22,E$25)</f>
        <v>311041.46000000002</v>
      </c>
      <c r="F68" s="27">
        <f>_xll.DBRW($B$16,$C$18,$C$19,$C$20,$B68,$C$21,$C$22,F$25)</f>
        <v>311730.53000000003</v>
      </c>
      <c r="G68" s="27">
        <f>_xll.DBRW($B$16,$C$18,$C$19,$C$20,$B68,$C$21,$C$22,G$25)</f>
        <v>943378.03</v>
      </c>
      <c r="H68" s="27">
        <f>_xll.DBRW($B$16,$C$18,$C$19,$C$20,$B68,$C$21,$C$22,H$25)</f>
        <v>311760.40000000002</v>
      </c>
      <c r="I68" s="27">
        <f>_xll.DBRW($B$16,$C$18,$C$19,$C$20,$B68,$C$21,$C$22,I$25)</f>
        <v>316160.56</v>
      </c>
      <c r="J68" s="27">
        <f>_xll.DBRW($B$16,$C$18,$C$19,$C$20,$B68,$C$21,$C$22,J$25)</f>
        <v>315457.07</v>
      </c>
      <c r="K68" s="27">
        <f>_xll.DBRW($B$16,$C$18,$C$19,$C$20,$B68,$C$21,$C$22,K$25)</f>
        <v>953738.8</v>
      </c>
      <c r="L68" s="27">
        <f>_xll.DBRW($B$16,$C$18,$C$19,$C$20,$B68,$C$21,$C$22,L$25)</f>
        <v>316871.26</v>
      </c>
      <c r="M68" s="27">
        <f>_xll.DBRW($B$16,$C$18,$C$19,$C$20,$B68,$C$21,$C$22,M$25)</f>
        <v>320391.8</v>
      </c>
      <c r="N68" s="27">
        <f>_xll.DBRW($B$16,$C$18,$C$19,$C$20,$B68,$C$21,$C$22,N$25)</f>
        <v>316475.74</v>
      </c>
      <c r="O68" s="27">
        <f>_xll.DBRW($B$16,$C$18,$C$19,$C$20,$B68,$C$21,$C$22,O$25)</f>
        <v>935635.52</v>
      </c>
      <c r="P68" s="27">
        <f>_xll.DBRW($B$16,$C$18,$C$19,$C$20,$B68,$C$21,$C$22,P$25)</f>
        <v>309312.09000000003</v>
      </c>
      <c r="Q68" s="27">
        <f>_xll.DBRW($B$16,$C$18,$C$19,$C$20,$B68,$C$21,$C$22,Q$25)</f>
        <v>313800.83</v>
      </c>
      <c r="R68" s="27">
        <f>_xll.DBRW($B$16,$C$18,$C$19,$C$20,$B68,$C$21,$C$22,R$25)</f>
        <v>312522.60000000003</v>
      </c>
    </row>
    <row r="69" spans="1:18" s="25" customFormat="1" ht="15" outlineLevel="1" thickBot="1" x14ac:dyDescent="0.35">
      <c r="A69" s="24" t="str">
        <f>IF(_xll.TM1RPTELISCONSOLIDATED($B$26,$B69),IF(_xll.TM1RPTELLEV($B$26,$B69)&lt;=5,_xll.TM1RPTELLEV($B$26,$B69),"Default"),"Leaf")</f>
        <v>Leaf</v>
      </c>
      <c r="B69" s="32" t="s">
        <v>29</v>
      </c>
      <c r="C69" s="27">
        <f>_xll.DBRW($B$16,$C$18,$C$19,$C$20,$B69,$C$21,$C$22,C$25)</f>
        <v>181021.47</v>
      </c>
      <c r="D69" s="27">
        <f>_xll.DBRW($B$16,$C$18,$C$19,$C$20,$B69,$C$21,$C$22,D$25)</f>
        <v>59427.91</v>
      </c>
      <c r="E69" s="27">
        <f>_xll.DBRW($B$16,$C$18,$C$19,$C$20,$B69,$C$21,$C$22,E$25)</f>
        <v>61985.4</v>
      </c>
      <c r="F69" s="27">
        <f>_xll.DBRW($B$16,$C$18,$C$19,$C$20,$B69,$C$21,$C$22,F$25)</f>
        <v>59608.160000000003</v>
      </c>
      <c r="G69" s="27">
        <f>_xll.DBRW($B$16,$C$18,$C$19,$C$20,$B69,$C$21,$C$22,G$25)</f>
        <v>181038.98</v>
      </c>
      <c r="H69" s="27">
        <f>_xll.DBRW($B$16,$C$18,$C$19,$C$20,$B69,$C$21,$C$22,H$25)</f>
        <v>62704.340000000004</v>
      </c>
      <c r="I69" s="27">
        <f>_xll.DBRW($B$16,$C$18,$C$19,$C$20,$B69,$C$21,$C$22,I$25)</f>
        <v>59694.68</v>
      </c>
      <c r="J69" s="27">
        <f>_xll.DBRW($B$16,$C$18,$C$19,$C$20,$B69,$C$21,$C$22,J$25)</f>
        <v>58639.96</v>
      </c>
      <c r="K69" s="27">
        <f>_xll.DBRW($B$16,$C$18,$C$19,$C$20,$B69,$C$21,$C$22,K$25)</f>
        <v>178200.3</v>
      </c>
      <c r="L69" s="27">
        <f>_xll.DBRW($B$16,$C$18,$C$19,$C$20,$B69,$C$21,$C$22,L$25)</f>
        <v>61459.07</v>
      </c>
      <c r="M69" s="27">
        <f>_xll.DBRW($B$16,$C$18,$C$19,$C$20,$B69,$C$21,$C$22,M$25)</f>
        <v>61908.15</v>
      </c>
      <c r="N69" s="27">
        <f>_xll.DBRW($B$16,$C$18,$C$19,$C$20,$B69,$C$21,$C$22,N$25)</f>
        <v>54833.08</v>
      </c>
      <c r="O69" s="27">
        <f>_xll.DBRW($B$16,$C$18,$C$19,$C$20,$B69,$C$21,$C$22,O$25)</f>
        <v>171809.15000000002</v>
      </c>
      <c r="P69" s="27">
        <f>_xll.DBRW($B$16,$C$18,$C$19,$C$20,$B69,$C$21,$C$22,P$25)</f>
        <v>55743.6</v>
      </c>
      <c r="Q69" s="27">
        <f>_xll.DBRW($B$16,$C$18,$C$19,$C$20,$B69,$C$21,$C$22,Q$25)</f>
        <v>65835.540000000008</v>
      </c>
      <c r="R69" s="27">
        <f>_xll.DBRW($B$16,$C$18,$C$19,$C$20,$B69,$C$21,$C$22,R$25)</f>
        <v>50230.01</v>
      </c>
    </row>
    <row r="70" spans="1:18" s="5" customFormat="1" ht="15" outlineLevel="1" thickBot="1" x14ac:dyDescent="0.35">
      <c r="A70" s="5">
        <f>IF(_xll.TM1RPTELISCONSOLIDATED($B$26,$B70),IF(_xll.TM1RPTELLEV($B$26,$B70)&lt;=5,_xll.TM1RPTELLEV($B$26,$B70),"Default"),"Leaf")</f>
        <v>1</v>
      </c>
      <c r="B70" s="34" t="s">
        <v>30</v>
      </c>
      <c r="C70" s="7">
        <f>_xll.DBRW($B$16,$C$18,$C$19,$C$20,$B70,$C$21,$C$22,C$25)</f>
        <v>1119306.1499999999</v>
      </c>
      <c r="D70" s="7">
        <f>_xll.DBRW($B$16,$C$18,$C$19,$C$20,$B70,$C$21,$C$22,D$25)</f>
        <v>374940.6</v>
      </c>
      <c r="E70" s="7">
        <f>_xll.DBRW($B$16,$C$18,$C$19,$C$20,$B70,$C$21,$C$22,E$25)</f>
        <v>373026.86000000004</v>
      </c>
      <c r="F70" s="7">
        <f>_xll.DBRW($B$16,$C$18,$C$19,$C$20,$B70,$C$21,$C$22,F$25)</f>
        <v>371338.69000000006</v>
      </c>
      <c r="G70" s="7">
        <f>_xll.DBRW($B$16,$C$18,$C$19,$C$20,$B70,$C$21,$C$22,G$25)</f>
        <v>1124417.01</v>
      </c>
      <c r="H70" s="7">
        <f>_xll.DBRW($B$16,$C$18,$C$19,$C$20,$B70,$C$21,$C$22,H$25)</f>
        <v>374464.74000000005</v>
      </c>
      <c r="I70" s="7">
        <f>_xll.DBRW($B$16,$C$18,$C$19,$C$20,$B70,$C$21,$C$22,I$25)</f>
        <v>375855.24</v>
      </c>
      <c r="J70" s="7">
        <f>_xll.DBRW($B$16,$C$18,$C$19,$C$20,$B70,$C$21,$C$22,J$25)</f>
        <v>374097.03</v>
      </c>
      <c r="K70" s="7">
        <f>_xll.DBRW($B$16,$C$18,$C$19,$C$20,$B70,$C$21,$C$22,K$25)</f>
        <v>1131939.1000000001</v>
      </c>
      <c r="L70" s="7">
        <f>_xll.DBRW($B$16,$C$18,$C$19,$C$20,$B70,$C$21,$C$22,L$25)</f>
        <v>378330.33</v>
      </c>
      <c r="M70" s="7">
        <f>_xll.DBRW($B$16,$C$18,$C$19,$C$20,$B70,$C$21,$C$22,M$25)</f>
        <v>382299.95</v>
      </c>
      <c r="N70" s="7">
        <f>_xll.DBRW($B$16,$C$18,$C$19,$C$20,$B70,$C$21,$C$22,N$25)</f>
        <v>371308.82</v>
      </c>
      <c r="O70" s="7">
        <f>_xll.DBRW($B$16,$C$18,$C$19,$C$20,$B70,$C$21,$C$22,O$25)</f>
        <v>1107444.67</v>
      </c>
      <c r="P70" s="7">
        <f>_xll.DBRW($B$16,$C$18,$C$19,$C$20,$B70,$C$21,$C$22,P$25)</f>
        <v>365055.69</v>
      </c>
      <c r="Q70" s="7">
        <f>_xll.DBRW($B$16,$C$18,$C$19,$C$20,$B70,$C$21,$C$22,Q$25)</f>
        <v>379636.37</v>
      </c>
      <c r="R70" s="7">
        <f>_xll.DBRW($B$16,$C$18,$C$19,$C$20,$B70,$C$21,$C$22,R$25)</f>
        <v>362752.61000000004</v>
      </c>
    </row>
    <row r="71" spans="1:18" s="25" customFormat="1" ht="15" outlineLevel="1" thickBot="1" x14ac:dyDescent="0.35">
      <c r="A71" s="24" t="str">
        <f>IF(_xll.TM1RPTELISCONSOLIDATED($B$26,$B71),IF(_xll.TM1RPTELLEV($B$26,$B71)&lt;=5,_xll.TM1RPTELLEV($B$26,$B71),"Default"),"Leaf")</f>
        <v>Leaf</v>
      </c>
      <c r="B71" s="32" t="s">
        <v>31</v>
      </c>
      <c r="C71" s="27">
        <f>_xll.DBRW($B$16,$C$18,$C$19,$C$20,$B71,$C$21,$C$22,C$25)</f>
        <v>154924.875</v>
      </c>
      <c r="D71" s="27">
        <f>_xll.DBRW($B$16,$C$18,$C$19,$C$20,$B71,$C$21,$C$22,D$25)</f>
        <v>37736.625</v>
      </c>
      <c r="E71" s="27">
        <f>_xll.DBRW($B$16,$C$18,$C$19,$C$20,$B71,$C$21,$C$22,E$25)</f>
        <v>52375.5</v>
      </c>
      <c r="F71" s="27">
        <f>_xll.DBRW($B$16,$C$18,$C$19,$C$20,$B71,$C$21,$C$22,F$25)</f>
        <v>64812.750000000007</v>
      </c>
      <c r="G71" s="27">
        <f>_xll.DBRW($B$16,$C$18,$C$19,$C$20,$B71,$C$21,$C$22,G$25)</f>
        <v>142410.375</v>
      </c>
      <c r="H71" s="27">
        <f>_xll.DBRW($B$16,$C$18,$C$19,$C$20,$B71,$C$21,$C$22,H$25)</f>
        <v>62070.375</v>
      </c>
      <c r="I71" s="27">
        <f>_xll.DBRW($B$16,$C$18,$C$19,$C$20,$B71,$C$21,$C$22,I$25)</f>
        <v>37157.25</v>
      </c>
      <c r="J71" s="27">
        <f>_xll.DBRW($B$16,$C$18,$C$19,$C$20,$B71,$C$21,$C$22,J$25)</f>
        <v>43182.75</v>
      </c>
      <c r="K71" s="27">
        <f>_xll.DBRW($B$16,$C$18,$C$19,$C$20,$B71,$C$21,$C$22,K$25)</f>
        <v>122673</v>
      </c>
      <c r="L71" s="27">
        <f>_xll.DBRW($B$16,$C$18,$C$19,$C$20,$B71,$C$21,$C$22,L$25)</f>
        <v>38856.75</v>
      </c>
      <c r="M71" s="27">
        <f>_xll.DBRW($B$16,$C$18,$C$19,$C$20,$B71,$C$21,$C$22,M$25)</f>
        <v>37234.5</v>
      </c>
      <c r="N71" s="27">
        <f>_xll.DBRW($B$16,$C$18,$C$19,$C$20,$B71,$C$21,$C$22,N$25)</f>
        <v>46581.75</v>
      </c>
      <c r="O71" s="27">
        <f>_xll.DBRW($B$16,$C$18,$C$19,$C$20,$B71,$C$21,$C$22,O$25)</f>
        <v>128853</v>
      </c>
      <c r="P71" s="27">
        <f>_xll.DBRW($B$16,$C$18,$C$19,$C$20,$B71,$C$21,$C$22,P$25)</f>
        <v>44341.500000000007</v>
      </c>
      <c r="Q71" s="27">
        <f>_xll.DBRW($B$16,$C$18,$C$19,$C$20,$B71,$C$21,$C$22,Q$25)</f>
        <v>49671.749999999993</v>
      </c>
      <c r="R71" s="27">
        <f>_xll.DBRW($B$16,$C$18,$C$19,$C$20,$B71,$C$21,$C$22,R$25)</f>
        <v>34839.75</v>
      </c>
    </row>
    <row r="72" spans="1:18" s="25" customFormat="1" ht="15" outlineLevel="1" thickBot="1" x14ac:dyDescent="0.35">
      <c r="A72" s="24" t="str">
        <f>IF(_xll.TM1RPTELISCONSOLIDATED($B$26,$B72),IF(_xll.TM1RPTELLEV($B$26,$B72)&lt;=5,_xll.TM1RPTELLEV($B$26,$B72),"Default"),"Leaf")</f>
        <v>Leaf</v>
      </c>
      <c r="B72" s="32" t="s">
        <v>32</v>
      </c>
      <c r="C72" s="27">
        <f>_xll.DBRW($B$16,$C$18,$C$19,$C$20,$B72,$C$21,$C$22,C$25)</f>
        <v>106605</v>
      </c>
      <c r="D72" s="27">
        <f>_xll.DBRW($B$16,$C$18,$C$19,$C$20,$B72,$C$21,$C$22,D$25)</f>
        <v>43105.5</v>
      </c>
      <c r="E72" s="27">
        <f>_xll.DBRW($B$16,$C$18,$C$19,$C$20,$B72,$C$21,$C$22,E$25)</f>
        <v>34801.125</v>
      </c>
      <c r="F72" s="27">
        <f>_xll.DBRW($B$16,$C$18,$C$19,$C$20,$B72,$C$21,$C$22,F$25)</f>
        <v>28698.374999999996</v>
      </c>
      <c r="G72" s="27">
        <f>_xll.DBRW($B$16,$C$18,$C$19,$C$20,$B72,$C$21,$C$22,G$25)</f>
        <v>139359</v>
      </c>
      <c r="H72" s="27">
        <f>_xll.DBRW($B$16,$C$18,$C$19,$C$20,$B72,$C$21,$C$22,H$25)</f>
        <v>46195.5</v>
      </c>
      <c r="I72" s="27">
        <f>_xll.DBRW($B$16,$C$18,$C$19,$C$20,$B72,$C$21,$C$22,I$25)</f>
        <v>49440</v>
      </c>
      <c r="J72" s="27">
        <f>_xll.DBRW($B$16,$C$18,$C$19,$C$20,$B72,$C$21,$C$22,J$25)</f>
        <v>43723.5</v>
      </c>
      <c r="K72" s="27">
        <f>_xll.DBRW($B$16,$C$18,$C$19,$C$20,$B72,$C$21,$C$22,K$25)</f>
        <v>157705.875</v>
      </c>
      <c r="L72" s="27">
        <f>_xll.DBRW($B$16,$C$18,$C$19,$C$20,$B72,$C$21,$C$22,L$25)</f>
        <v>52800.375</v>
      </c>
      <c r="M72" s="27">
        <f>_xll.DBRW($B$16,$C$18,$C$19,$C$20,$B72,$C$21,$C$22,M$25)</f>
        <v>52645.875000000007</v>
      </c>
      <c r="N72" s="27">
        <f>_xll.DBRW($B$16,$C$18,$C$19,$C$20,$B72,$C$21,$C$22,N$25)</f>
        <v>52259.625000000007</v>
      </c>
      <c r="O72" s="27">
        <f>_xll.DBRW($B$16,$C$18,$C$19,$C$20,$B72,$C$21,$C$22,O$25)</f>
        <v>98377.875</v>
      </c>
      <c r="P72" s="27">
        <f>_xll.DBRW($B$16,$C$18,$C$19,$C$20,$B72,$C$21,$C$22,P$25)</f>
        <v>42757.875</v>
      </c>
      <c r="Q72" s="27">
        <f>_xll.DBRW($B$16,$C$18,$C$19,$C$20,$B72,$C$21,$C$22,Q$25)</f>
        <v>27848.625</v>
      </c>
      <c r="R72" s="27">
        <f>_xll.DBRW($B$16,$C$18,$C$19,$C$20,$B72,$C$21,$C$22,R$25)</f>
        <v>27771.375000000004</v>
      </c>
    </row>
    <row r="73" spans="1:18" s="5" customFormat="1" ht="15" outlineLevel="1" thickBot="1" x14ac:dyDescent="0.35">
      <c r="A73" s="5">
        <f>IF(_xll.TM1RPTELISCONSOLIDATED($B$26,$B73),IF(_xll.TM1RPTELLEV($B$26,$B73)&lt;=5,_xll.TM1RPTELLEV($B$26,$B73),"Default"),"Leaf")</f>
        <v>1</v>
      </c>
      <c r="B73" s="34" t="s">
        <v>33</v>
      </c>
      <c r="C73" s="7">
        <f>_xll.DBRW($B$16,$C$18,$C$19,$C$20,$B73,$C$21,$C$22,C$25)</f>
        <v>261529.875</v>
      </c>
      <c r="D73" s="7">
        <f>_xll.DBRW($B$16,$C$18,$C$19,$C$20,$B73,$C$21,$C$22,D$25)</f>
        <v>80842.125</v>
      </c>
      <c r="E73" s="7">
        <f>_xll.DBRW($B$16,$C$18,$C$19,$C$20,$B73,$C$21,$C$22,E$25)</f>
        <v>87176.625</v>
      </c>
      <c r="F73" s="7">
        <f>_xll.DBRW($B$16,$C$18,$C$19,$C$20,$B73,$C$21,$C$22,F$25)</f>
        <v>93511.125</v>
      </c>
      <c r="G73" s="7">
        <f>_xll.DBRW($B$16,$C$18,$C$19,$C$20,$B73,$C$21,$C$22,G$25)</f>
        <v>281769.375</v>
      </c>
      <c r="H73" s="7">
        <f>_xll.DBRW($B$16,$C$18,$C$19,$C$20,$B73,$C$21,$C$22,H$25)</f>
        <v>108265.875</v>
      </c>
      <c r="I73" s="7">
        <f>_xll.DBRW($B$16,$C$18,$C$19,$C$20,$B73,$C$21,$C$22,I$25)</f>
        <v>86597.25</v>
      </c>
      <c r="J73" s="7">
        <f>_xll.DBRW($B$16,$C$18,$C$19,$C$20,$B73,$C$21,$C$22,J$25)</f>
        <v>86906.25</v>
      </c>
      <c r="K73" s="7">
        <f>_xll.DBRW($B$16,$C$18,$C$19,$C$20,$B73,$C$21,$C$22,K$25)</f>
        <v>280378.875</v>
      </c>
      <c r="L73" s="7">
        <f>_xll.DBRW($B$16,$C$18,$C$19,$C$20,$B73,$C$21,$C$22,L$25)</f>
        <v>91657.125</v>
      </c>
      <c r="M73" s="7">
        <f>_xll.DBRW($B$16,$C$18,$C$19,$C$20,$B73,$C$21,$C$22,M$25)</f>
        <v>89880.375</v>
      </c>
      <c r="N73" s="7">
        <f>_xll.DBRW($B$16,$C$18,$C$19,$C$20,$B73,$C$21,$C$22,N$25)</f>
        <v>98841.375</v>
      </c>
      <c r="O73" s="7">
        <f>_xll.DBRW($B$16,$C$18,$C$19,$C$20,$B73,$C$21,$C$22,O$25)</f>
        <v>227230.875</v>
      </c>
      <c r="P73" s="7">
        <f>_xll.DBRW($B$16,$C$18,$C$19,$C$20,$B73,$C$21,$C$22,P$25)</f>
        <v>87099.375</v>
      </c>
      <c r="Q73" s="7">
        <f>_xll.DBRW($B$16,$C$18,$C$19,$C$20,$B73,$C$21,$C$22,Q$25)</f>
        <v>77520.375</v>
      </c>
      <c r="R73" s="7">
        <f>_xll.DBRW($B$16,$C$18,$C$19,$C$20,$B73,$C$21,$C$22,R$25)</f>
        <v>62611.125</v>
      </c>
    </row>
    <row r="74" spans="1:18" s="25" customFormat="1" ht="15" outlineLevel="1" thickBot="1" x14ac:dyDescent="0.35">
      <c r="A74" s="24" t="str">
        <f>IF(_xll.TM1RPTELISCONSOLIDATED($B$26,$B74),IF(_xll.TM1RPTELLEV($B$26,$B74)&lt;=5,_xll.TM1RPTELLEV($B$26,$B74),"Default"),"Leaf")</f>
        <v>Leaf</v>
      </c>
      <c r="B74" s="32" t="s">
        <v>34</v>
      </c>
      <c r="C74" s="27">
        <f>_xll.DBRW($B$16,$C$18,$C$19,$C$20,$B74,$C$21,$C$22,C$25)</f>
        <v>4449.3657780000003</v>
      </c>
      <c r="D74" s="27">
        <f>_xll.DBRW($B$16,$C$18,$C$19,$C$20,$B74,$C$21,$C$22,D$25)</f>
        <v>1039.675923</v>
      </c>
      <c r="E74" s="27">
        <f>_xll.DBRW($B$16,$C$18,$C$19,$C$20,$B74,$C$21,$C$22,E$25)</f>
        <v>1710.434583</v>
      </c>
      <c r="F74" s="27">
        <f>_xll.DBRW($B$16,$C$18,$C$19,$C$20,$B74,$C$21,$C$22,F$25)</f>
        <v>1699.2552720000001</v>
      </c>
      <c r="G74" s="27">
        <f>_xll.DBRW($B$16,$C$18,$C$19,$C$20,$B74,$C$21,$C$22,G$25)</f>
        <v>4226.7958589999998</v>
      </c>
      <c r="H74" s="27">
        <f>_xll.DBRW($B$16,$C$18,$C$19,$C$20,$B74,$C$21,$C$22,H$25)</f>
        <v>1327.2891060000002</v>
      </c>
      <c r="I74" s="27">
        <f>_xll.DBRW($B$16,$C$18,$C$19,$C$20,$B74,$C$21,$C$22,I$25)</f>
        <v>1354.729233</v>
      </c>
      <c r="J74" s="27">
        <f>_xll.DBRW($B$16,$C$18,$C$19,$C$20,$B74,$C$21,$C$22,J$25)</f>
        <v>1544.7775200000001</v>
      </c>
      <c r="K74" s="27">
        <f>_xll.DBRW($B$16,$C$18,$C$19,$C$20,$B74,$C$21,$C$22,K$25)</f>
        <v>4080.448515</v>
      </c>
      <c r="L74" s="27">
        <f>_xll.DBRW($B$16,$C$18,$C$19,$C$20,$B74,$C$21,$C$22,L$25)</f>
        <v>1365.9085440000001</v>
      </c>
      <c r="M74" s="27">
        <f>_xll.DBRW($B$16,$C$18,$C$19,$C$20,$B74,$C$21,$C$22,M$25)</f>
        <v>1550.8753259999999</v>
      </c>
      <c r="N74" s="27">
        <f>_xll.DBRW($B$16,$C$18,$C$19,$C$20,$B74,$C$21,$C$22,N$25)</f>
        <v>1163.6646450000001</v>
      </c>
      <c r="O74" s="27">
        <f>_xll.DBRW($B$16,$C$18,$C$19,$C$20,$B74,$C$21,$C$22,O$25)</f>
        <v>3891.4165290000001</v>
      </c>
      <c r="P74" s="27">
        <f>_xll.DBRW($B$16,$C$18,$C$19,$C$20,$B74,$C$21,$C$22,P$25)</f>
        <v>1548.8427240000001</v>
      </c>
      <c r="Q74" s="27">
        <f>_xll.DBRW($B$16,$C$18,$C$19,$C$20,$B74,$C$21,$C$22,Q$25)</f>
        <v>998.00758199999996</v>
      </c>
      <c r="R74" s="27">
        <f>_xll.DBRW($B$16,$C$18,$C$19,$C$20,$B74,$C$21,$C$22,R$25)</f>
        <v>1344.566223</v>
      </c>
    </row>
    <row r="75" spans="1:18" s="25" customFormat="1" ht="15" outlineLevel="1" thickBot="1" x14ac:dyDescent="0.35">
      <c r="A75" s="24" t="str">
        <f>IF(_xll.TM1RPTELISCONSOLIDATED($B$26,$B75),IF(_xll.TM1RPTELLEV($B$26,$B75)&lt;=5,_xll.TM1RPTELLEV($B$26,$B75),"Default"),"Leaf")</f>
        <v>Leaf</v>
      </c>
      <c r="B75" s="32" t="s">
        <v>35</v>
      </c>
      <c r="C75" s="27">
        <f>_xll.DBRW($B$16,$C$18,$C$19,$C$20,$B75,$C$21,$C$22,C$25)</f>
        <v>3038.5</v>
      </c>
      <c r="D75" s="27">
        <f>_xll.DBRW($B$16,$C$18,$C$19,$C$20,$B75,$C$21,$C$22,D$25)</f>
        <v>925.97</v>
      </c>
      <c r="E75" s="27">
        <f>_xll.DBRW($B$16,$C$18,$C$19,$C$20,$B75,$C$21,$C$22,E$25)</f>
        <v>1096.95</v>
      </c>
      <c r="F75" s="27">
        <f>_xll.DBRW($B$16,$C$18,$C$19,$C$20,$B75,$C$21,$C$22,F$25)</f>
        <v>1015.58</v>
      </c>
      <c r="G75" s="27">
        <f>_xll.DBRW($B$16,$C$18,$C$19,$C$20,$B75,$C$21,$C$22,G$25)</f>
        <v>2920.05</v>
      </c>
      <c r="H75" s="27">
        <f>_xll.DBRW($B$16,$C$18,$C$19,$C$20,$B75,$C$21,$C$22,H$25)</f>
        <v>1194.8</v>
      </c>
      <c r="I75" s="27">
        <f>_xll.DBRW($B$16,$C$18,$C$19,$C$20,$B75,$C$21,$C$22,I$25)</f>
        <v>894.04000000000008</v>
      </c>
      <c r="J75" s="27">
        <f>_xll.DBRW($B$16,$C$18,$C$19,$C$20,$B75,$C$21,$C$22,J$25)</f>
        <v>831.21</v>
      </c>
      <c r="K75" s="27">
        <f>_xll.DBRW($B$16,$C$18,$C$19,$C$20,$B75,$C$21,$C$22,K$25)</f>
        <v>2801.6000000000004</v>
      </c>
      <c r="L75" s="27">
        <f>_xll.DBRW($B$16,$C$18,$C$19,$C$20,$B75,$C$21,$C$22,L$25)</f>
        <v>933.18000000000006</v>
      </c>
      <c r="M75" s="27">
        <f>_xll.DBRW($B$16,$C$18,$C$19,$C$20,$B75,$C$21,$C$22,M$25)</f>
        <v>873.44</v>
      </c>
      <c r="N75" s="27">
        <f>_xll.DBRW($B$16,$C$18,$C$19,$C$20,$B75,$C$21,$C$22,N$25)</f>
        <v>994.98</v>
      </c>
      <c r="O75" s="27">
        <f>_xll.DBRW($B$16,$C$18,$C$19,$C$20,$B75,$C$21,$C$22,O$25)</f>
        <v>3402.09</v>
      </c>
      <c r="P75" s="27">
        <f>_xll.DBRW($B$16,$C$18,$C$19,$C$20,$B75,$C$21,$C$22,P$25)</f>
        <v>909.49</v>
      </c>
      <c r="Q75" s="27">
        <f>_xll.DBRW($B$16,$C$18,$C$19,$C$20,$B75,$C$21,$C$22,Q$25)</f>
        <v>1341.06</v>
      </c>
      <c r="R75" s="27">
        <f>_xll.DBRW($B$16,$C$18,$C$19,$C$20,$B75,$C$21,$C$22,R$25)</f>
        <v>1151.54</v>
      </c>
    </row>
    <row r="76" spans="1:18" s="25" customFormat="1" ht="15" outlineLevel="1" thickBot="1" x14ac:dyDescent="0.35">
      <c r="A76" s="24" t="str">
        <f>IF(_xll.TM1RPTELISCONSOLIDATED($B$26,$B76),IF(_xll.TM1RPTELLEV($B$26,$B76)&lt;=5,_xll.TM1RPTELLEV($B$26,$B76),"Default"),"Leaf")</f>
        <v>Leaf</v>
      </c>
      <c r="B76" s="32" t="s">
        <v>36</v>
      </c>
      <c r="C76" s="27">
        <f>_xll.DBRW($B$16,$C$18,$C$19,$C$20,$B76,$C$21,$C$22,C$25)</f>
        <v>3112.66</v>
      </c>
      <c r="D76" s="27">
        <f>_xll.DBRW($B$16,$C$18,$C$19,$C$20,$B76,$C$21,$C$22,D$25)</f>
        <v>1223.6400000000001</v>
      </c>
      <c r="E76" s="27">
        <f>_xll.DBRW($B$16,$C$18,$C$19,$C$20,$B76,$C$21,$C$22,E$25)</f>
        <v>1056.78</v>
      </c>
      <c r="F76" s="27">
        <f>_xll.DBRW($B$16,$C$18,$C$19,$C$20,$B76,$C$21,$C$22,F$25)</f>
        <v>832.24</v>
      </c>
      <c r="G76" s="27">
        <f>_xll.DBRW($B$16,$C$18,$C$19,$C$20,$B76,$C$21,$C$22,G$25)</f>
        <v>3463.8900000000003</v>
      </c>
      <c r="H76" s="27">
        <f>_xll.DBRW($B$16,$C$18,$C$19,$C$20,$B76,$C$21,$C$22,H$25)</f>
        <v>803.4</v>
      </c>
      <c r="I76" s="27">
        <f>_xll.DBRW($B$16,$C$18,$C$19,$C$20,$B76,$C$21,$C$22,I$25)</f>
        <v>1411.1000000000001</v>
      </c>
      <c r="J76" s="27">
        <f>_xll.DBRW($B$16,$C$18,$C$19,$C$20,$B76,$C$21,$C$22,J$25)</f>
        <v>1249.3900000000001</v>
      </c>
      <c r="K76" s="27">
        <f>_xll.DBRW($B$16,$C$18,$C$19,$C$20,$B76,$C$21,$C$22,K$25)</f>
        <v>3233.17</v>
      </c>
      <c r="L76" s="27">
        <f>_xll.DBRW($B$16,$C$18,$C$19,$C$20,$B76,$C$21,$C$22,L$25)</f>
        <v>1083.56</v>
      </c>
      <c r="M76" s="27">
        <f>_xll.DBRW($B$16,$C$18,$C$19,$C$20,$B76,$C$21,$C$22,M$25)</f>
        <v>956.87</v>
      </c>
      <c r="N76" s="27">
        <f>_xll.DBRW($B$16,$C$18,$C$19,$C$20,$B76,$C$21,$C$22,N$25)</f>
        <v>1192.74</v>
      </c>
      <c r="O76" s="27">
        <f>_xll.DBRW($B$16,$C$18,$C$19,$C$20,$B76,$C$21,$C$22,O$25)</f>
        <v>3342.3500000000004</v>
      </c>
      <c r="P76" s="27">
        <f>_xll.DBRW($B$16,$C$18,$C$19,$C$20,$B76,$C$21,$C$22,P$25)</f>
        <v>1003.22</v>
      </c>
      <c r="Q76" s="27">
        <f>_xll.DBRW($B$16,$C$18,$C$19,$C$20,$B76,$C$21,$C$22,Q$25)</f>
        <v>1028.97</v>
      </c>
      <c r="R76" s="27">
        <f>_xll.DBRW($B$16,$C$18,$C$19,$C$20,$B76,$C$21,$C$22,R$25)</f>
        <v>1310.1600000000001</v>
      </c>
    </row>
    <row r="77" spans="1:18" s="25" customFormat="1" ht="15" outlineLevel="1" thickBot="1" x14ac:dyDescent="0.35">
      <c r="A77" s="24" t="str">
        <f>IF(_xll.TM1RPTELISCONSOLIDATED($B$26,$B77),IF(_xll.TM1RPTELLEV($B$26,$B77)&lt;=5,_xll.TM1RPTELLEV($B$26,$B77),"Default"),"Leaf")</f>
        <v>Leaf</v>
      </c>
      <c r="B77" s="32" t="s">
        <v>37</v>
      </c>
      <c r="C77" s="27">
        <f>_xll.DBRW($B$16,$C$18,$C$19,$C$20,$B77,$C$21,$C$22,C$25)</f>
        <v>3116.78</v>
      </c>
      <c r="D77" s="27">
        <f>_xll.DBRW($B$16,$C$18,$C$19,$C$20,$B77,$C$21,$C$22,D$25)</f>
        <v>762.2</v>
      </c>
      <c r="E77" s="27">
        <f>_xll.DBRW($B$16,$C$18,$C$19,$C$20,$B77,$C$21,$C$22,E$25)</f>
        <v>1399.77</v>
      </c>
      <c r="F77" s="27">
        <f>_xll.DBRW($B$16,$C$18,$C$19,$C$20,$B77,$C$21,$C$22,F$25)</f>
        <v>954.81000000000006</v>
      </c>
      <c r="G77" s="27">
        <f>_xll.DBRW($B$16,$C$18,$C$19,$C$20,$B77,$C$21,$C$22,G$25)</f>
        <v>2987</v>
      </c>
      <c r="H77" s="27">
        <f>_xll.DBRW($B$16,$C$18,$C$19,$C$20,$B77,$C$21,$C$22,H$25)</f>
        <v>902.28</v>
      </c>
      <c r="I77" s="27">
        <f>_xll.DBRW($B$16,$C$18,$C$19,$C$20,$B77,$C$21,$C$22,I$25)</f>
        <v>932.15</v>
      </c>
      <c r="J77" s="27">
        <f>_xll.DBRW($B$16,$C$18,$C$19,$C$20,$B77,$C$21,$C$22,J$25)</f>
        <v>1152.57</v>
      </c>
      <c r="K77" s="27">
        <f>_xll.DBRW($B$16,$C$18,$C$19,$C$20,$B77,$C$21,$C$22,K$25)</f>
        <v>3765.68</v>
      </c>
      <c r="L77" s="27">
        <f>_xll.DBRW($B$16,$C$18,$C$19,$C$20,$B77,$C$21,$C$22,L$25)</f>
        <v>1204.07</v>
      </c>
      <c r="M77" s="27">
        <f>_xll.DBRW($B$16,$C$18,$C$19,$C$20,$B77,$C$21,$C$22,M$25)</f>
        <v>1346.21</v>
      </c>
      <c r="N77" s="27">
        <f>_xll.DBRW($B$16,$C$18,$C$19,$C$20,$B77,$C$21,$C$22,N$25)</f>
        <v>1215.4000000000001</v>
      </c>
      <c r="O77" s="27">
        <f>_xll.DBRW($B$16,$C$18,$C$19,$C$20,$B77,$C$21,$C$22,O$25)</f>
        <v>3508.1800000000003</v>
      </c>
      <c r="P77" s="27">
        <f>_xll.DBRW($B$16,$C$18,$C$19,$C$20,$B77,$C$21,$C$22,P$25)</f>
        <v>946.57</v>
      </c>
      <c r="Q77" s="27">
        <f>_xll.DBRW($B$16,$C$18,$C$19,$C$20,$B77,$C$21,$C$22,Q$25)</f>
        <v>1329.73</v>
      </c>
      <c r="R77" s="27">
        <f>_xll.DBRW($B$16,$C$18,$C$19,$C$20,$B77,$C$21,$C$22,R$25)</f>
        <v>1231.8800000000001</v>
      </c>
    </row>
    <row r="78" spans="1:18" s="25" customFormat="1" ht="15" outlineLevel="1" thickBot="1" x14ac:dyDescent="0.35">
      <c r="A78" s="24" t="str">
        <f>IF(_xll.TM1RPTELISCONSOLIDATED($B$26,$B78),IF(_xll.TM1RPTELLEV($B$26,$B78)&lt;=5,_xll.TM1RPTELLEV($B$26,$B78),"Default"),"Leaf")</f>
        <v>Leaf</v>
      </c>
      <c r="B78" s="32" t="s">
        <v>38</v>
      </c>
      <c r="C78" s="27">
        <f>_xll.DBRW($B$16,$C$18,$C$19,$C$20,$B78,$C$21,$C$22,C$25)</f>
        <v>3499.94</v>
      </c>
      <c r="D78" s="27">
        <f>_xll.DBRW($B$16,$C$18,$C$19,$C$20,$B78,$C$21,$C$22,D$25)</f>
        <v>1189.6500000000001</v>
      </c>
      <c r="E78" s="27">
        <f>_xll.DBRW($B$16,$C$18,$C$19,$C$20,$B78,$C$21,$C$22,E$25)</f>
        <v>1102.1000000000001</v>
      </c>
      <c r="F78" s="27">
        <f>_xll.DBRW($B$16,$C$18,$C$19,$C$20,$B78,$C$21,$C$22,F$25)</f>
        <v>1208.19</v>
      </c>
      <c r="G78" s="27">
        <f>_xll.DBRW($B$16,$C$18,$C$19,$C$20,$B78,$C$21,$C$22,G$25)</f>
        <v>3459.7700000000004</v>
      </c>
      <c r="H78" s="27">
        <f>_xll.DBRW($B$16,$C$18,$C$19,$C$20,$B78,$C$21,$C$22,H$25)</f>
        <v>1060.9000000000001</v>
      </c>
      <c r="I78" s="27">
        <f>_xll.DBRW($B$16,$C$18,$C$19,$C$20,$B78,$C$21,$C$22,I$25)</f>
        <v>1199.95</v>
      </c>
      <c r="J78" s="27">
        <f>_xll.DBRW($B$16,$C$18,$C$19,$C$20,$B78,$C$21,$C$22,J$25)</f>
        <v>1198.92</v>
      </c>
      <c r="K78" s="27">
        <f>_xll.DBRW($B$16,$C$18,$C$19,$C$20,$B78,$C$21,$C$22,K$25)</f>
        <v>3415.48</v>
      </c>
      <c r="L78" s="27">
        <f>_xll.DBRW($B$16,$C$18,$C$19,$C$20,$B78,$C$21,$C$22,L$25)</f>
        <v>1341.06</v>
      </c>
      <c r="M78" s="27">
        <f>_xll.DBRW($B$16,$C$18,$C$19,$C$20,$B78,$C$21,$C$22,M$25)</f>
        <v>1283.3800000000001</v>
      </c>
      <c r="N78" s="27">
        <f>_xll.DBRW($B$16,$C$18,$C$19,$C$20,$B78,$C$21,$C$22,N$25)</f>
        <v>791.04</v>
      </c>
      <c r="O78" s="27">
        <f>_xll.DBRW($B$16,$C$18,$C$19,$C$20,$B78,$C$21,$C$22,O$25)</f>
        <v>3080.73</v>
      </c>
      <c r="P78" s="27">
        <f>_xll.DBRW($B$16,$C$18,$C$19,$C$20,$B78,$C$21,$C$22,P$25)</f>
        <v>835.33</v>
      </c>
      <c r="Q78" s="27">
        <f>_xll.DBRW($B$16,$C$18,$C$19,$C$20,$B78,$C$21,$C$22,Q$25)</f>
        <v>1252.48</v>
      </c>
      <c r="R78" s="27">
        <f>_xll.DBRW($B$16,$C$18,$C$19,$C$20,$B78,$C$21,$C$22,R$25)</f>
        <v>992.92000000000007</v>
      </c>
    </row>
    <row r="79" spans="1:18" s="25" customFormat="1" ht="15" outlineLevel="1" thickBot="1" x14ac:dyDescent="0.35">
      <c r="A79" s="24" t="str">
        <f>IF(_xll.TM1RPTELISCONSOLIDATED($B$26,$B79),IF(_xll.TM1RPTELLEV($B$26,$B79)&lt;=5,_xll.TM1RPTELLEV($B$26,$B79),"Default"),"Leaf")</f>
        <v>Leaf</v>
      </c>
      <c r="B79" s="32" t="s">
        <v>39</v>
      </c>
      <c r="C79" s="27">
        <f>_xll.DBRW($B$16,$C$18,$C$19,$C$20,$B79,$C$21,$C$22,C$25)</f>
        <v>3652.5857940000001</v>
      </c>
      <c r="D79" s="27">
        <f>_xll.DBRW($B$16,$C$18,$C$19,$C$20,$B79,$C$21,$C$22,D$25)</f>
        <v>1482.7831590000001</v>
      </c>
      <c r="E79" s="27">
        <f>_xll.DBRW($B$16,$C$18,$C$19,$C$20,$B79,$C$21,$C$22,E$25)</f>
        <v>900.44268599999998</v>
      </c>
      <c r="F79" s="27">
        <f>_xll.DBRW($B$16,$C$18,$C$19,$C$20,$B79,$C$21,$C$22,F$25)</f>
        <v>1269.3599490000001</v>
      </c>
      <c r="G79" s="27">
        <f>_xll.DBRW($B$16,$C$18,$C$19,$C$20,$B79,$C$21,$C$22,G$25)</f>
        <v>4079.4322139999999</v>
      </c>
      <c r="H79" s="27">
        <f>_xll.DBRW($B$16,$C$18,$C$19,$C$20,$B79,$C$21,$C$22,H$25)</f>
        <v>1260.21324</v>
      </c>
      <c r="I79" s="27">
        <f>_xll.DBRW($B$16,$C$18,$C$19,$C$20,$B79,$C$21,$C$22,I$25)</f>
        <v>1315.093494</v>
      </c>
      <c r="J79" s="27">
        <f>_xll.DBRW($B$16,$C$18,$C$19,$C$20,$B79,$C$21,$C$22,J$25)</f>
        <v>1504.1254800000002</v>
      </c>
      <c r="K79" s="27">
        <f>_xll.DBRW($B$16,$C$18,$C$19,$C$20,$B79,$C$21,$C$22,K$25)</f>
        <v>3546.8904899999998</v>
      </c>
      <c r="L79" s="27">
        <f>_xll.DBRW($B$16,$C$18,$C$19,$C$20,$B79,$C$21,$C$22,L$25)</f>
        <v>1561.0383360000001</v>
      </c>
      <c r="M79" s="27">
        <f>_xll.DBRW($B$16,$C$18,$C$19,$C$20,$B79,$C$21,$C$22,M$25)</f>
        <v>1032.5618160000001</v>
      </c>
      <c r="N79" s="27">
        <f>_xll.DBRW($B$16,$C$18,$C$19,$C$20,$B79,$C$21,$C$22,N$25)</f>
        <v>953.29033800000002</v>
      </c>
      <c r="O79" s="27">
        <f>_xll.DBRW($B$16,$C$18,$C$19,$C$20,$B79,$C$21,$C$22,O$25)</f>
        <v>4260.3337920000004</v>
      </c>
      <c r="P79" s="27">
        <f>_xll.DBRW($B$16,$C$18,$C$19,$C$20,$B79,$C$21,$C$22,P$25)</f>
        <v>1449.245226</v>
      </c>
      <c r="Q79" s="27">
        <f>_xll.DBRW($B$16,$C$18,$C$19,$C$20,$B79,$C$21,$C$22,Q$25)</f>
        <v>1557.9894330000002</v>
      </c>
      <c r="R79" s="27">
        <f>_xll.DBRW($B$16,$C$18,$C$19,$C$20,$B79,$C$21,$C$22,R$25)</f>
        <v>1253.0991330000002</v>
      </c>
    </row>
    <row r="80" spans="1:18" s="25" customFormat="1" ht="15" outlineLevel="1" thickBot="1" x14ac:dyDescent="0.35">
      <c r="A80" s="24" t="str">
        <f>IF(_xll.TM1RPTELISCONSOLIDATED($B$26,$B80),IF(_xll.TM1RPTELLEV($B$26,$B80)&lt;=5,_xll.TM1RPTELLEV($B$26,$B80),"Default"),"Leaf")</f>
        <v>Leaf</v>
      </c>
      <c r="B80" s="32" t="s">
        <v>40</v>
      </c>
      <c r="C80" s="27">
        <f>_xll.DBRW($B$16,$C$18,$C$19,$C$20,$B80,$C$21,$C$22,C$25)</f>
        <v>3867.0253050000001</v>
      </c>
      <c r="D80" s="27">
        <f>_xll.DBRW($B$16,$C$18,$C$19,$C$20,$B80,$C$21,$C$22,D$25)</f>
        <v>1234.805715</v>
      </c>
      <c r="E80" s="27">
        <f>_xll.DBRW($B$16,$C$18,$C$19,$C$20,$B80,$C$21,$C$22,E$25)</f>
        <v>1262.2458419999998</v>
      </c>
      <c r="F80" s="27">
        <f>_xll.DBRW($B$16,$C$18,$C$19,$C$20,$B80,$C$21,$C$22,F$25)</f>
        <v>1369.9737480000001</v>
      </c>
      <c r="G80" s="27">
        <f>_xll.DBRW($B$16,$C$18,$C$19,$C$20,$B80,$C$21,$C$22,G$25)</f>
        <v>3910.7262479999999</v>
      </c>
      <c r="H80" s="27">
        <f>_xll.DBRW($B$16,$C$18,$C$19,$C$20,$B80,$C$21,$C$22,H$25)</f>
        <v>994.95867899999996</v>
      </c>
      <c r="I80" s="27">
        <f>_xll.DBRW($B$16,$C$18,$C$19,$C$20,$B80,$C$21,$C$22,I$25)</f>
        <v>1552.9079280000001</v>
      </c>
      <c r="J80" s="27">
        <f>_xll.DBRW($B$16,$C$18,$C$19,$C$20,$B80,$C$21,$C$22,J$25)</f>
        <v>1362.859641</v>
      </c>
      <c r="K80" s="27">
        <f>_xll.DBRW($B$16,$C$18,$C$19,$C$20,$B80,$C$21,$C$22,K$25)</f>
        <v>4322.3281530000004</v>
      </c>
      <c r="L80" s="27">
        <f>_xll.DBRW($B$16,$C$18,$C$19,$C$20,$B80,$C$21,$C$22,L$25)</f>
        <v>1109.800692</v>
      </c>
      <c r="M80" s="27">
        <f>_xll.DBRW($B$16,$C$18,$C$19,$C$20,$B80,$C$21,$C$22,M$25)</f>
        <v>1654.5380280000002</v>
      </c>
      <c r="N80" s="27">
        <f>_xll.DBRW($B$16,$C$18,$C$19,$C$20,$B80,$C$21,$C$22,N$25)</f>
        <v>1557.9894330000002</v>
      </c>
      <c r="O80" s="27">
        <f>_xll.DBRW($B$16,$C$18,$C$19,$C$20,$B80,$C$21,$C$22,O$25)</f>
        <v>3873.1231109999999</v>
      </c>
      <c r="P80" s="27">
        <f>_xll.DBRW($B$16,$C$18,$C$19,$C$20,$B80,$C$21,$C$22,P$25)</f>
        <v>1593.559968</v>
      </c>
      <c r="Q80" s="27">
        <f>_xll.DBRW($B$16,$C$18,$C$19,$C$20,$B80,$C$21,$C$22,Q$25)</f>
        <v>922.80130799999995</v>
      </c>
      <c r="R80" s="27">
        <f>_xll.DBRW($B$16,$C$18,$C$19,$C$20,$B80,$C$21,$C$22,R$25)</f>
        <v>1356.761835</v>
      </c>
    </row>
    <row r="81" spans="1:18" s="25" customFormat="1" ht="15" outlineLevel="1" thickBot="1" x14ac:dyDescent="0.35">
      <c r="A81" s="24" t="str">
        <f>IF(_xll.TM1RPTELISCONSOLIDATED($B$26,$B81),IF(_xll.TM1RPTELLEV($B$26,$B81)&lt;=5,_xll.TM1RPTELLEV($B$26,$B81),"Default"),"Leaf")</f>
        <v>Leaf</v>
      </c>
      <c r="B81" s="32" t="s">
        <v>41</v>
      </c>
      <c r="C81" s="27">
        <f>_xll.DBRW($B$16,$C$18,$C$19,$C$20,$B81,$C$21,$C$22,C$25)</f>
        <v>3325.3368719999999</v>
      </c>
      <c r="D81" s="27">
        <f>_xll.DBRW($B$16,$C$18,$C$19,$C$20,$B81,$C$21,$C$22,D$25)</f>
        <v>1162.648344</v>
      </c>
      <c r="E81" s="27">
        <f>_xll.DBRW($B$16,$C$18,$C$19,$C$20,$B81,$C$21,$C$22,E$25)</f>
        <v>1035.610719</v>
      </c>
      <c r="F81" s="27">
        <f>_xll.DBRW($B$16,$C$18,$C$19,$C$20,$B81,$C$21,$C$22,F$25)</f>
        <v>1127.0778089999999</v>
      </c>
      <c r="G81" s="27">
        <f>_xll.DBRW($B$16,$C$18,$C$19,$C$20,$B81,$C$21,$C$22,G$25)</f>
        <v>3689.1726299999996</v>
      </c>
      <c r="H81" s="27">
        <f>_xll.DBRW($B$16,$C$18,$C$19,$C$20,$B81,$C$21,$C$22,H$25)</f>
        <v>1229.7242099999999</v>
      </c>
      <c r="I81" s="27">
        <f>_xll.DBRW($B$16,$C$18,$C$19,$C$20,$B81,$C$21,$C$22,I$25)</f>
        <v>1113.865896</v>
      </c>
      <c r="J81" s="27">
        <f>_xll.DBRW($B$16,$C$18,$C$19,$C$20,$B81,$C$21,$C$22,J$25)</f>
        <v>1345.5825239999999</v>
      </c>
      <c r="K81" s="27">
        <f>_xll.DBRW($B$16,$C$18,$C$19,$C$20,$B81,$C$21,$C$22,K$25)</f>
        <v>4195.2905279999995</v>
      </c>
      <c r="L81" s="27">
        <f>_xll.DBRW($B$16,$C$18,$C$19,$C$20,$B81,$C$21,$C$22,L$25)</f>
        <v>1586.4458610000001</v>
      </c>
      <c r="M81" s="27">
        <f>_xll.DBRW($B$16,$C$18,$C$19,$C$20,$B81,$C$21,$C$22,M$25)</f>
        <v>1502.0928779999999</v>
      </c>
      <c r="N81" s="27">
        <f>_xll.DBRW($B$16,$C$18,$C$19,$C$20,$B81,$C$21,$C$22,N$25)</f>
        <v>1106.7517889999999</v>
      </c>
      <c r="O81" s="27">
        <f>_xll.DBRW($B$16,$C$18,$C$19,$C$20,$B81,$C$21,$C$22,O$25)</f>
        <v>4200.3720329999996</v>
      </c>
      <c r="P81" s="27">
        <f>_xll.DBRW($B$16,$C$18,$C$19,$C$20,$B81,$C$21,$C$22,P$25)</f>
        <v>1109.800692</v>
      </c>
      <c r="Q81" s="27">
        <f>_xll.DBRW($B$16,$C$18,$C$19,$C$20,$B81,$C$21,$C$22,Q$25)</f>
        <v>1467.538644</v>
      </c>
      <c r="R81" s="27">
        <f>_xll.DBRW($B$16,$C$18,$C$19,$C$20,$B81,$C$21,$C$22,R$25)</f>
        <v>1623.0326970000001</v>
      </c>
    </row>
    <row r="82" spans="1:18" s="25" customFormat="1" ht="15" outlineLevel="1" thickBot="1" x14ac:dyDescent="0.35">
      <c r="A82" s="24" t="str">
        <f>IF(_xll.TM1RPTELISCONSOLIDATED($B$26,$B82),IF(_xll.TM1RPTELLEV($B$26,$B82)&lt;=5,_xll.TM1RPTELLEV($B$26,$B82),"Default"),"Leaf")</f>
        <v>Leaf</v>
      </c>
      <c r="B82" s="32" t="s">
        <v>42</v>
      </c>
      <c r="C82" s="27">
        <f>_xll.DBRW($B$16,$C$18,$C$19,$C$20,$B82,$C$21,$C$22,C$25)</f>
        <v>4040.6899999999996</v>
      </c>
      <c r="D82" s="27">
        <f>_xll.DBRW($B$16,$C$18,$C$19,$C$20,$B82,$C$21,$C$22,D$25)</f>
        <v>1166.99</v>
      </c>
      <c r="E82" s="27">
        <f>_xll.DBRW($B$16,$C$18,$C$19,$C$20,$B82,$C$21,$C$22,E$25)</f>
        <v>1144.33</v>
      </c>
      <c r="F82" s="27">
        <f>_xll.DBRW($B$16,$C$18,$C$19,$C$20,$B82,$C$21,$C$22,F$25)</f>
        <v>1729.3700000000001</v>
      </c>
      <c r="G82" s="27">
        <f>_xll.DBRW($B$16,$C$18,$C$19,$C$20,$B82,$C$21,$C$22,G$25)</f>
        <v>3910.91</v>
      </c>
      <c r="H82" s="27">
        <f>_xll.DBRW($B$16,$C$18,$C$19,$C$20,$B82,$C$21,$C$22,H$25)</f>
        <v>1398.74</v>
      </c>
      <c r="I82" s="27">
        <f>_xll.DBRW($B$16,$C$18,$C$19,$C$20,$B82,$C$21,$C$22,I$25)</f>
        <v>1100.04</v>
      </c>
      <c r="J82" s="27">
        <f>_xll.DBRW($B$16,$C$18,$C$19,$C$20,$B82,$C$21,$C$22,J$25)</f>
        <v>1412.13</v>
      </c>
      <c r="K82" s="27">
        <f>_xll.DBRW($B$16,$C$18,$C$19,$C$20,$B82,$C$21,$C$22,K$25)</f>
        <v>4265.2300000000005</v>
      </c>
      <c r="L82" s="27">
        <f>_xll.DBRW($B$16,$C$18,$C$19,$C$20,$B82,$C$21,$C$22,L$25)</f>
        <v>1402.8600000000001</v>
      </c>
      <c r="M82" s="27">
        <f>_xll.DBRW($B$16,$C$18,$C$19,$C$20,$B82,$C$21,$C$22,M$25)</f>
        <v>1450.24</v>
      </c>
      <c r="N82" s="27">
        <f>_xll.DBRW($B$16,$C$18,$C$19,$C$20,$B82,$C$21,$C$22,N$25)</f>
        <v>1412.13</v>
      </c>
      <c r="O82" s="27">
        <f>_xll.DBRW($B$16,$C$18,$C$19,$C$20,$B82,$C$21,$C$22,O$25)</f>
        <v>4338.3600000000006</v>
      </c>
      <c r="P82" s="27">
        <f>_xll.DBRW($B$16,$C$18,$C$19,$C$20,$B82,$C$21,$C$22,P$25)</f>
        <v>1397.71</v>
      </c>
      <c r="Q82" s="27">
        <f>_xll.DBRW($B$16,$C$18,$C$19,$C$20,$B82,$C$21,$C$22,Q$25)</f>
        <v>1734.52</v>
      </c>
      <c r="R82" s="27">
        <f>_xll.DBRW($B$16,$C$18,$C$19,$C$20,$B82,$C$21,$C$22,R$25)</f>
        <v>1206.1300000000001</v>
      </c>
    </row>
    <row r="83" spans="1:18" s="25" customFormat="1" ht="15" outlineLevel="1" thickBot="1" x14ac:dyDescent="0.35">
      <c r="A83" s="24" t="str">
        <f>IF(_xll.TM1RPTELISCONSOLIDATED($B$26,$B83),IF(_xll.TM1RPTELLEV($B$26,$B83)&lt;=5,_xll.TM1RPTELLEV($B$26,$B83),"Default"),"Leaf")</f>
        <v>Leaf</v>
      </c>
      <c r="B83" s="32" t="s">
        <v>43</v>
      </c>
      <c r="C83" s="27">
        <f>_xll.DBRW($B$16,$C$18,$C$19,$C$20,$B83,$C$21,$C$22,C$25)</f>
        <v>3872.8</v>
      </c>
      <c r="D83" s="27">
        <f>_xll.DBRW($B$16,$C$18,$C$19,$C$20,$B83,$C$21,$C$22,D$25)</f>
        <v>1380.2</v>
      </c>
      <c r="E83" s="27">
        <f>_xll.DBRW($B$16,$C$18,$C$19,$C$20,$B83,$C$21,$C$22,E$25)</f>
        <v>1008.37</v>
      </c>
      <c r="F83" s="27">
        <f>_xll.DBRW($B$16,$C$18,$C$19,$C$20,$B83,$C$21,$C$22,F$25)</f>
        <v>1484.23</v>
      </c>
      <c r="G83" s="27">
        <f>_xll.DBRW($B$16,$C$18,$C$19,$C$20,$B83,$C$21,$C$22,G$25)</f>
        <v>4400.16</v>
      </c>
      <c r="H83" s="27">
        <f>_xll.DBRW($B$16,$C$18,$C$19,$C$20,$B83,$C$21,$C$22,H$25)</f>
        <v>1440.97</v>
      </c>
      <c r="I83" s="27">
        <f>_xll.DBRW($B$16,$C$18,$C$19,$C$20,$B83,$C$21,$C$22,I$25)</f>
        <v>1516.16</v>
      </c>
      <c r="J83" s="27">
        <f>_xll.DBRW($B$16,$C$18,$C$19,$C$20,$B83,$C$21,$C$22,J$25)</f>
        <v>1443.03</v>
      </c>
      <c r="K83" s="27">
        <f>_xll.DBRW($B$16,$C$18,$C$19,$C$20,$B83,$C$21,$C$22,K$25)</f>
        <v>4495.9500000000007</v>
      </c>
      <c r="L83" s="27">
        <f>_xll.DBRW($B$16,$C$18,$C$19,$C$20,$B83,$C$21,$C$22,L$25)</f>
        <v>1744.82</v>
      </c>
      <c r="M83" s="27">
        <f>_xll.DBRW($B$16,$C$18,$C$19,$C$20,$B83,$C$21,$C$22,M$25)</f>
        <v>1053.69</v>
      </c>
      <c r="N83" s="27">
        <f>_xll.DBRW($B$16,$C$18,$C$19,$C$20,$B83,$C$21,$C$22,N$25)</f>
        <v>1697.44</v>
      </c>
      <c r="O83" s="27">
        <f>_xll.DBRW($B$16,$C$18,$C$19,$C$20,$B83,$C$21,$C$22,O$25)</f>
        <v>4148.84</v>
      </c>
      <c r="P83" s="27">
        <f>_xll.DBRW($B$16,$C$18,$C$19,$C$20,$B83,$C$21,$C$22,P$25)</f>
        <v>1445.0900000000001</v>
      </c>
      <c r="Q83" s="27">
        <f>_xll.DBRW($B$16,$C$18,$C$19,$C$20,$B83,$C$21,$C$22,Q$25)</f>
        <v>1325.6100000000001</v>
      </c>
      <c r="R83" s="27">
        <f>_xll.DBRW($B$16,$C$18,$C$19,$C$20,$B83,$C$21,$C$22,R$25)</f>
        <v>1378.14</v>
      </c>
    </row>
    <row r="84" spans="1:18" s="25" customFormat="1" ht="15" outlineLevel="1" thickBot="1" x14ac:dyDescent="0.35">
      <c r="A84" s="24" t="str">
        <f>IF(_xll.TM1RPTELISCONSOLIDATED($B$26,$B84),IF(_xll.TM1RPTELLEV($B$26,$B84)&lt;=5,_xll.TM1RPTELLEV($B$26,$B84),"Default"),"Leaf")</f>
        <v>Leaf</v>
      </c>
      <c r="B84" s="32" t="s">
        <v>44</v>
      </c>
      <c r="C84" s="27">
        <f>_xll.DBRW($B$16,$C$18,$C$19,$C$20,$B84,$C$21,$C$22,C$25)</f>
        <v>3079.7</v>
      </c>
      <c r="D84" s="27">
        <f>_xll.DBRW($B$16,$C$18,$C$19,$C$20,$B84,$C$21,$C$22,D$25)</f>
        <v>1086.6500000000001</v>
      </c>
      <c r="E84" s="27">
        <f>_xll.DBRW($B$16,$C$18,$C$19,$C$20,$B84,$C$21,$C$22,E$25)</f>
        <v>1091.8</v>
      </c>
      <c r="F84" s="27">
        <f>_xll.DBRW($B$16,$C$18,$C$19,$C$20,$B84,$C$21,$C$22,F$25)</f>
        <v>901.25</v>
      </c>
      <c r="G84" s="27">
        <f>_xll.DBRW($B$16,$C$18,$C$19,$C$20,$B84,$C$21,$C$22,G$25)</f>
        <v>2797.48</v>
      </c>
      <c r="H84" s="27">
        <f>_xll.DBRW($B$16,$C$18,$C$19,$C$20,$B84,$C$21,$C$22,H$25)</f>
        <v>992.92000000000007</v>
      </c>
      <c r="I84" s="27">
        <f>_xll.DBRW($B$16,$C$18,$C$19,$C$20,$B84,$C$21,$C$22,I$25)</f>
        <v>842.54000000000008</v>
      </c>
      <c r="J84" s="27">
        <f>_xll.DBRW($B$16,$C$18,$C$19,$C$20,$B84,$C$21,$C$22,J$25)</f>
        <v>962.02</v>
      </c>
      <c r="K84" s="27">
        <f>_xll.DBRW($B$16,$C$18,$C$19,$C$20,$B84,$C$21,$C$22,K$25)</f>
        <v>2367.9700000000003</v>
      </c>
      <c r="L84" s="27">
        <f>_xll.DBRW($B$16,$C$18,$C$19,$C$20,$B84,$C$21,$C$22,L$25)</f>
        <v>668.47</v>
      </c>
      <c r="M84" s="27">
        <f>_xll.DBRW($B$16,$C$18,$C$19,$C$20,$B84,$C$21,$C$22,M$25)</f>
        <v>874.47</v>
      </c>
      <c r="N84" s="27">
        <f>_xll.DBRW($B$16,$C$18,$C$19,$C$20,$B84,$C$21,$C$22,N$25)</f>
        <v>825.03</v>
      </c>
      <c r="O84" s="27">
        <f>_xll.DBRW($B$16,$C$18,$C$19,$C$20,$B84,$C$21,$C$22,O$25)</f>
        <v>2929.32</v>
      </c>
      <c r="P84" s="27">
        <f>_xll.DBRW($B$16,$C$18,$C$19,$C$20,$B84,$C$21,$C$22,P$25)</f>
        <v>702.46</v>
      </c>
      <c r="Q84" s="27">
        <f>_xll.DBRW($B$16,$C$18,$C$19,$C$20,$B84,$C$21,$C$22,Q$25)</f>
        <v>1238.06</v>
      </c>
      <c r="R84" s="27">
        <f>_xll.DBRW($B$16,$C$18,$C$19,$C$20,$B84,$C$21,$C$22,R$25)</f>
        <v>988.80000000000007</v>
      </c>
    </row>
    <row r="85" spans="1:18" s="25" customFormat="1" ht="15" outlineLevel="1" thickBot="1" x14ac:dyDescent="0.35">
      <c r="A85" s="24" t="str">
        <f>IF(_xll.TM1RPTELISCONSOLIDATED($B$26,$B85),IF(_xll.TM1RPTELLEV($B$26,$B85)&lt;=5,_xll.TM1RPTELLEV($B$26,$B85),"Default"),"Leaf")</f>
        <v>Leaf</v>
      </c>
      <c r="B85" s="32" t="s">
        <v>45</v>
      </c>
      <c r="C85" s="27">
        <f>_xll.DBRW($B$16,$C$18,$C$19,$C$20,$B85,$C$21,$C$22,C$25)</f>
        <v>3898.55</v>
      </c>
      <c r="D85" s="27">
        <f>_xll.DBRW($B$16,$C$18,$C$19,$C$20,$B85,$C$21,$C$22,D$25)</f>
        <v>1009.4</v>
      </c>
      <c r="E85" s="27">
        <f>_xll.DBRW($B$16,$C$18,$C$19,$C$20,$B85,$C$21,$C$22,E$25)</f>
        <v>1298.83</v>
      </c>
      <c r="F85" s="27">
        <f>_xll.DBRW($B$16,$C$18,$C$19,$C$20,$B85,$C$21,$C$22,F$25)</f>
        <v>1590.32</v>
      </c>
      <c r="G85" s="27">
        <f>_xll.DBRW($B$16,$C$18,$C$19,$C$20,$B85,$C$21,$C$22,G$25)</f>
        <v>4175.6200000000008</v>
      </c>
      <c r="H85" s="27">
        <f>_xll.DBRW($B$16,$C$18,$C$19,$C$20,$B85,$C$21,$C$22,H$25)</f>
        <v>1046.48</v>
      </c>
      <c r="I85" s="27">
        <f>_xll.DBRW($B$16,$C$18,$C$19,$C$20,$B85,$C$21,$C$22,I$25)</f>
        <v>1523.3700000000001</v>
      </c>
      <c r="J85" s="27">
        <f>_xll.DBRW($B$16,$C$18,$C$19,$C$20,$B85,$C$21,$C$22,J$25)</f>
        <v>1605.77</v>
      </c>
      <c r="K85" s="27">
        <f>_xll.DBRW($B$16,$C$18,$C$19,$C$20,$B85,$C$21,$C$22,K$25)</f>
        <v>4250.8099999999995</v>
      </c>
      <c r="L85" s="27">
        <f>_xll.DBRW($B$16,$C$18,$C$19,$C$20,$B85,$C$21,$C$22,L$25)</f>
        <v>896.1</v>
      </c>
      <c r="M85" s="27">
        <f>_xll.DBRW($B$16,$C$18,$C$19,$C$20,$B85,$C$21,$C$22,M$25)</f>
        <v>1627.4</v>
      </c>
      <c r="N85" s="27">
        <f>_xll.DBRW($B$16,$C$18,$C$19,$C$20,$B85,$C$21,$C$22,N$25)</f>
        <v>1727.31</v>
      </c>
      <c r="O85" s="27">
        <f>_xll.DBRW($B$16,$C$18,$C$19,$C$20,$B85,$C$21,$C$22,O$25)</f>
        <v>3754.35</v>
      </c>
      <c r="P85" s="27">
        <f>_xll.DBRW($B$16,$C$18,$C$19,$C$20,$B85,$C$21,$C$22,P$25)</f>
        <v>1043.3900000000001</v>
      </c>
      <c r="Q85" s="27">
        <f>_xll.DBRW($B$16,$C$18,$C$19,$C$20,$B85,$C$21,$C$22,Q$25)</f>
        <v>1241.1500000000001</v>
      </c>
      <c r="R85" s="27">
        <f>_xll.DBRW($B$16,$C$18,$C$19,$C$20,$B85,$C$21,$C$22,R$25)</f>
        <v>1469.81</v>
      </c>
    </row>
    <row r="86" spans="1:18" s="25" customFormat="1" ht="15" outlineLevel="1" thickBot="1" x14ac:dyDescent="0.35">
      <c r="A86" s="24" t="str">
        <f>IF(_xll.TM1RPTELISCONSOLIDATED($B$26,$B86),IF(_xll.TM1RPTELLEV($B$26,$B86)&lt;=5,_xll.TM1RPTELLEV($B$26,$B86),"Default"),"Leaf")</f>
        <v>Leaf</v>
      </c>
      <c r="B86" s="32" t="s">
        <v>46</v>
      </c>
      <c r="C86" s="27">
        <f>_xll.DBRW($B$16,$C$18,$C$19,$C$20,$B86,$C$21,$C$22,C$25)</f>
        <v>4274.5</v>
      </c>
      <c r="D86" s="27">
        <f>_xll.DBRW($B$16,$C$18,$C$19,$C$20,$B86,$C$21,$C$22,D$25)</f>
        <v>1392.56</v>
      </c>
      <c r="E86" s="27">
        <f>_xll.DBRW($B$16,$C$18,$C$19,$C$20,$B86,$C$21,$C$22,E$25)</f>
        <v>1603.71</v>
      </c>
      <c r="F86" s="27">
        <f>_xll.DBRW($B$16,$C$18,$C$19,$C$20,$B86,$C$21,$C$22,F$25)</f>
        <v>1278.23</v>
      </c>
      <c r="G86" s="27">
        <f>_xll.DBRW($B$16,$C$18,$C$19,$C$20,$B86,$C$21,$C$22,G$25)</f>
        <v>4179.74</v>
      </c>
      <c r="H86" s="27">
        <f>_xll.DBRW($B$16,$C$18,$C$19,$C$20,$B86,$C$21,$C$22,H$25)</f>
        <v>1232.9100000000001</v>
      </c>
      <c r="I86" s="27">
        <f>_xll.DBRW($B$16,$C$18,$C$19,$C$20,$B86,$C$21,$C$22,I$25)</f>
        <v>1786.02</v>
      </c>
      <c r="J86" s="27">
        <f>_xll.DBRW($B$16,$C$18,$C$19,$C$20,$B86,$C$21,$C$22,J$25)</f>
        <v>1160.81</v>
      </c>
      <c r="K86" s="27">
        <f>_xll.DBRW($B$16,$C$18,$C$19,$C$20,$B86,$C$21,$C$22,K$25)</f>
        <v>5173.6900000000005</v>
      </c>
      <c r="L86" s="27">
        <f>_xll.DBRW($B$16,$C$18,$C$19,$C$20,$B86,$C$21,$C$22,L$25)</f>
        <v>1710.8300000000002</v>
      </c>
      <c r="M86" s="27">
        <f>_xll.DBRW($B$16,$C$18,$C$19,$C$20,$B86,$C$21,$C$22,M$25)</f>
        <v>1748.94</v>
      </c>
      <c r="N86" s="27">
        <f>_xll.DBRW($B$16,$C$18,$C$19,$C$20,$B86,$C$21,$C$22,N$25)</f>
        <v>1713.92</v>
      </c>
      <c r="O86" s="27">
        <f>_xll.DBRW($B$16,$C$18,$C$19,$C$20,$B86,$C$21,$C$22,O$25)</f>
        <v>4203.43</v>
      </c>
      <c r="P86" s="27">
        <f>_xll.DBRW($B$16,$C$18,$C$19,$C$20,$B86,$C$21,$C$22,P$25)</f>
        <v>1030</v>
      </c>
      <c r="Q86" s="27">
        <f>_xll.DBRW($B$16,$C$18,$C$19,$C$20,$B86,$C$21,$C$22,Q$25)</f>
        <v>1436.8500000000001</v>
      </c>
      <c r="R86" s="27">
        <f>_xll.DBRW($B$16,$C$18,$C$19,$C$20,$B86,$C$21,$C$22,R$25)</f>
        <v>1736.5800000000002</v>
      </c>
    </row>
    <row r="87" spans="1:18" s="25" customFormat="1" ht="15" outlineLevel="1" thickBot="1" x14ac:dyDescent="0.35">
      <c r="A87" s="24" t="str">
        <f>IF(_xll.TM1RPTELISCONSOLIDATED($B$26,$B87),IF(_xll.TM1RPTELLEV($B$26,$B87)&lt;=5,_xll.TM1RPTELLEV($B$26,$B87),"Default"),"Leaf")</f>
        <v>Leaf</v>
      </c>
      <c r="B87" s="32" t="s">
        <v>47</v>
      </c>
      <c r="C87" s="27">
        <f>_xll.DBRW($B$16,$C$18,$C$19,$C$20,$B87,$C$21,$C$22,C$25)</f>
        <v>4641.18</v>
      </c>
      <c r="D87" s="27">
        <f>_xll.DBRW($B$16,$C$18,$C$19,$C$20,$B87,$C$21,$C$22,D$25)</f>
        <v>1765.42</v>
      </c>
      <c r="E87" s="27">
        <f>_xll.DBRW($B$16,$C$18,$C$19,$C$20,$B87,$C$21,$C$22,E$25)</f>
        <v>1326.64</v>
      </c>
      <c r="F87" s="27">
        <f>_xll.DBRW($B$16,$C$18,$C$19,$C$20,$B87,$C$21,$C$22,F$25)</f>
        <v>1549.1200000000001</v>
      </c>
      <c r="G87" s="27">
        <f>_xll.DBRW($B$16,$C$18,$C$19,$C$20,$B87,$C$21,$C$22,G$25)</f>
        <v>3042.62</v>
      </c>
      <c r="H87" s="27">
        <f>_xll.DBRW($B$16,$C$18,$C$19,$C$20,$B87,$C$21,$C$22,H$25)</f>
        <v>1166.99</v>
      </c>
      <c r="I87" s="27">
        <f>_xll.DBRW($B$16,$C$18,$C$19,$C$20,$B87,$C$21,$C$22,I$25)</f>
        <v>928.03</v>
      </c>
      <c r="J87" s="27">
        <f>_xll.DBRW($B$16,$C$18,$C$19,$C$20,$B87,$C$21,$C$22,J$25)</f>
        <v>947.6</v>
      </c>
      <c r="K87" s="27">
        <f>_xll.DBRW($B$16,$C$18,$C$19,$C$20,$B87,$C$21,$C$22,K$25)</f>
        <v>3014.81</v>
      </c>
      <c r="L87" s="27">
        <f>_xll.DBRW($B$16,$C$18,$C$19,$C$20,$B87,$C$21,$C$22,L$25)</f>
        <v>992.92000000000007</v>
      </c>
      <c r="M87" s="27">
        <f>_xll.DBRW($B$16,$C$18,$C$19,$C$20,$B87,$C$21,$C$22,M$25)</f>
        <v>999.1</v>
      </c>
      <c r="N87" s="27">
        <f>_xll.DBRW($B$16,$C$18,$C$19,$C$20,$B87,$C$21,$C$22,N$25)</f>
        <v>1022.7900000000001</v>
      </c>
      <c r="O87" s="27">
        <f>_xll.DBRW($B$16,$C$18,$C$19,$C$20,$B87,$C$21,$C$22,O$25)</f>
        <v>4792.59</v>
      </c>
      <c r="P87" s="27">
        <f>_xll.DBRW($B$16,$C$18,$C$19,$C$20,$B87,$C$21,$C$22,P$25)</f>
        <v>1642.8500000000001</v>
      </c>
      <c r="Q87" s="27">
        <f>_xll.DBRW($B$16,$C$18,$C$19,$C$20,$B87,$C$21,$C$22,Q$25)</f>
        <v>1757.18</v>
      </c>
      <c r="R87" s="27">
        <f>_xll.DBRW($B$16,$C$18,$C$19,$C$20,$B87,$C$21,$C$22,R$25)</f>
        <v>1392.56</v>
      </c>
    </row>
    <row r="88" spans="1:18" s="25" customFormat="1" ht="15" outlineLevel="1" thickBot="1" x14ac:dyDescent="0.35">
      <c r="A88" s="24" t="str">
        <f>IF(_xll.TM1RPTELISCONSOLIDATED($B$26,$B88),IF(_xll.TM1RPTELLEV($B$26,$B88)&lt;=5,_xll.TM1RPTELLEV($B$26,$B88),"Default"),"Leaf")</f>
        <v>Leaf</v>
      </c>
      <c r="B88" s="32" t="s">
        <v>48</v>
      </c>
      <c r="C88" s="27">
        <f>_xll.DBRW($B$16,$C$18,$C$19,$C$20,$B88,$C$21,$C$22,C$25)</f>
        <v>5132.3200500000003</v>
      </c>
      <c r="D88" s="27">
        <f>_xll.DBRW($B$16,$C$18,$C$19,$C$20,$B88,$C$21,$C$22,D$25)</f>
        <v>1610.8370850000001</v>
      </c>
      <c r="E88" s="27">
        <f>_xll.DBRW($B$16,$C$18,$C$19,$C$20,$B88,$C$21,$C$22,E$25)</f>
        <v>1743.972516</v>
      </c>
      <c r="F88" s="27">
        <f>_xll.DBRW($B$16,$C$18,$C$19,$C$20,$B88,$C$21,$C$22,F$25)</f>
        <v>1777.5104490000001</v>
      </c>
      <c r="G88" s="27">
        <f>_xll.DBRW($B$16,$C$18,$C$19,$C$20,$B88,$C$21,$C$22,G$25)</f>
        <v>4482.9037110000008</v>
      </c>
      <c r="H88" s="27">
        <f>_xll.DBRW($B$16,$C$18,$C$19,$C$20,$B88,$C$21,$C$22,H$25)</f>
        <v>1782.5919540000002</v>
      </c>
      <c r="I88" s="27">
        <f>_xll.DBRW($B$16,$C$18,$C$19,$C$20,$B88,$C$21,$C$22,I$25)</f>
        <v>1746.005118</v>
      </c>
      <c r="J88" s="27">
        <f>_xll.DBRW($B$16,$C$18,$C$19,$C$20,$B88,$C$21,$C$22,J$25)</f>
        <v>954.30663900000002</v>
      </c>
      <c r="K88" s="27">
        <f>_xll.DBRW($B$16,$C$18,$C$19,$C$20,$B88,$C$21,$C$22,K$25)</f>
        <v>3231.83718</v>
      </c>
      <c r="L88" s="27">
        <f>_xll.DBRW($B$16,$C$18,$C$19,$C$20,$B88,$C$21,$C$22,L$25)</f>
        <v>1076.262759</v>
      </c>
      <c r="M88" s="27">
        <f>_xll.DBRW($B$16,$C$18,$C$19,$C$20,$B88,$C$21,$C$22,M$25)</f>
        <v>1137.2408189999999</v>
      </c>
      <c r="N88" s="27">
        <f>_xll.DBRW($B$16,$C$18,$C$19,$C$20,$B88,$C$21,$C$22,N$25)</f>
        <v>1018.333602</v>
      </c>
      <c r="O88" s="27">
        <f>_xll.DBRW($B$16,$C$18,$C$19,$C$20,$B88,$C$21,$C$22,O$25)</f>
        <v>3674.9444160000003</v>
      </c>
      <c r="P88" s="27">
        <f>_xll.DBRW($B$16,$C$18,$C$19,$C$20,$B88,$C$21,$C$22,P$25)</f>
        <v>1445.180022</v>
      </c>
      <c r="Q88" s="27">
        <f>_xll.DBRW($B$16,$C$18,$C$19,$C$20,$B88,$C$21,$C$22,Q$25)</f>
        <v>1214.4796950000002</v>
      </c>
      <c r="R88" s="27">
        <f>_xll.DBRW($B$16,$C$18,$C$19,$C$20,$B88,$C$21,$C$22,R$25)</f>
        <v>1015.284699</v>
      </c>
    </row>
    <row r="89" spans="1:18" s="25" customFormat="1" ht="15" outlineLevel="1" thickBot="1" x14ac:dyDescent="0.35">
      <c r="A89" s="24" t="str">
        <f>IF(_xll.TM1RPTELISCONSOLIDATED($B$26,$B89),IF(_xll.TM1RPTELLEV($B$26,$B89)&lt;=5,_xll.TM1RPTELLEV($B$26,$B89),"Default"),"Leaf")</f>
        <v>Leaf</v>
      </c>
      <c r="B89" s="32" t="s">
        <v>49</v>
      </c>
      <c r="C89" s="27">
        <f>_xll.DBRW($B$16,$C$18,$C$19,$C$20,$B89,$C$21,$C$22,C$25)</f>
        <v>3787.753827</v>
      </c>
      <c r="D89" s="27">
        <f>_xll.DBRW($B$16,$C$18,$C$19,$C$20,$B89,$C$21,$C$22,D$25)</f>
        <v>940.07842500000004</v>
      </c>
      <c r="E89" s="27">
        <f>_xll.DBRW($B$16,$C$18,$C$19,$C$20,$B89,$C$21,$C$22,E$25)</f>
        <v>1661.652135</v>
      </c>
      <c r="F89" s="27">
        <f>_xll.DBRW($B$16,$C$18,$C$19,$C$20,$B89,$C$21,$C$22,F$25)</f>
        <v>1186.023267</v>
      </c>
      <c r="G89" s="27">
        <f>_xll.DBRW($B$16,$C$18,$C$19,$C$20,$B89,$C$21,$C$22,G$25)</f>
        <v>4083.4974179999999</v>
      </c>
      <c r="H89" s="27">
        <f>_xll.DBRW($B$16,$C$18,$C$19,$C$20,$B89,$C$21,$C$22,H$25)</f>
        <v>1327.2891060000002</v>
      </c>
      <c r="I89" s="27">
        <f>_xll.DBRW($B$16,$C$18,$C$19,$C$20,$B89,$C$21,$C$22,I$25)</f>
        <v>1158.58314</v>
      </c>
      <c r="J89" s="27">
        <f>_xll.DBRW($B$16,$C$18,$C$19,$C$20,$B89,$C$21,$C$22,J$25)</f>
        <v>1597.625172</v>
      </c>
      <c r="K89" s="27">
        <f>_xll.DBRW($B$16,$C$18,$C$19,$C$20,$B89,$C$21,$C$22,K$25)</f>
        <v>4204.4372370000001</v>
      </c>
      <c r="L89" s="27">
        <f>_xll.DBRW($B$16,$C$18,$C$19,$C$20,$B89,$C$21,$C$22,L$25)</f>
        <v>1494.9787710000001</v>
      </c>
      <c r="M89" s="27">
        <f>_xll.DBRW($B$16,$C$18,$C$19,$C$20,$B89,$C$21,$C$22,M$25)</f>
        <v>1453.31043</v>
      </c>
      <c r="N89" s="27">
        <f>_xll.DBRW($B$16,$C$18,$C$19,$C$20,$B89,$C$21,$C$22,N$25)</f>
        <v>1256.148036</v>
      </c>
      <c r="O89" s="27">
        <f>_xll.DBRW($B$16,$C$18,$C$19,$C$20,$B89,$C$21,$C$22,O$25)</f>
        <v>4087.5626219999999</v>
      </c>
      <c r="P89" s="27">
        <f>_xll.DBRW($B$16,$C$18,$C$19,$C$20,$B89,$C$21,$C$22,P$25)</f>
        <v>1672.8314459999999</v>
      </c>
      <c r="Q89" s="27">
        <f>_xll.DBRW($B$16,$C$18,$C$19,$C$20,$B89,$C$21,$C$22,Q$25)</f>
        <v>1261.2295409999999</v>
      </c>
      <c r="R89" s="27">
        <f>_xll.DBRW($B$16,$C$18,$C$19,$C$20,$B89,$C$21,$C$22,R$25)</f>
        <v>1153.5016350000001</v>
      </c>
    </row>
    <row r="90" spans="1:18" s="5" customFormat="1" ht="15" outlineLevel="1" thickBot="1" x14ac:dyDescent="0.35">
      <c r="A90" s="5">
        <f>IF(_xll.TM1RPTELISCONSOLIDATED($B$26,$B90),IF(_xll.TM1RPTELLEV($B$26,$B90)&lt;=5,_xll.TM1RPTELLEV($B$26,$B90),"Default"),"Leaf")</f>
        <v>1</v>
      </c>
      <c r="B90" s="34" t="s">
        <v>50</v>
      </c>
      <c r="C90" s="7">
        <f>_xll.DBRW($B$16,$C$18,$C$19,$C$20,$B90,$C$21,$C$22,C$25)</f>
        <v>60789.687626000006</v>
      </c>
      <c r="D90" s="7">
        <f>_xll.DBRW($B$16,$C$18,$C$19,$C$20,$B90,$C$21,$C$22,D$25)</f>
        <v>19373.508650999996</v>
      </c>
      <c r="E90" s="7">
        <f>_xll.DBRW($B$16,$C$18,$C$19,$C$20,$B90,$C$21,$C$22,E$25)</f>
        <v>20443.638481000002</v>
      </c>
      <c r="F90" s="7">
        <f>_xll.DBRW($B$16,$C$18,$C$19,$C$20,$B90,$C$21,$C$22,F$25)</f>
        <v>20972.540494000001</v>
      </c>
      <c r="G90" s="7">
        <f>_xll.DBRW($B$16,$C$18,$C$19,$C$20,$B90,$C$21,$C$22,G$25)</f>
        <v>59809.768080000009</v>
      </c>
      <c r="H90" s="7">
        <f>_xll.DBRW($B$16,$C$18,$C$19,$C$20,$B90,$C$21,$C$22,H$25)</f>
        <v>19162.456295</v>
      </c>
      <c r="I90" s="7">
        <f>_xll.DBRW($B$16,$C$18,$C$19,$C$20,$B90,$C$21,$C$22,I$25)</f>
        <v>20374.584808999996</v>
      </c>
      <c r="J90" s="7">
        <f>_xll.DBRW($B$16,$C$18,$C$19,$C$20,$B90,$C$21,$C$22,J$25)</f>
        <v>20272.726975999998</v>
      </c>
      <c r="K90" s="7">
        <f>_xll.DBRW($B$16,$C$18,$C$19,$C$20,$B90,$C$21,$C$22,K$25)</f>
        <v>60365.622103000002</v>
      </c>
      <c r="L90" s="7">
        <f>_xll.DBRW($B$16,$C$18,$C$19,$C$20,$B90,$C$21,$C$22,L$25)</f>
        <v>20172.304963000002</v>
      </c>
      <c r="M90" s="7">
        <f>_xll.DBRW($B$16,$C$18,$C$19,$C$20,$B90,$C$21,$C$22,M$25)</f>
        <v>20544.359296999999</v>
      </c>
      <c r="N90" s="7">
        <f>_xll.DBRW($B$16,$C$18,$C$19,$C$20,$B90,$C$21,$C$22,N$25)</f>
        <v>19648.957843</v>
      </c>
      <c r="O90" s="7">
        <f>_xll.DBRW($B$16,$C$18,$C$19,$C$20,$B90,$C$21,$C$22,O$25)</f>
        <v>61487.992502999987</v>
      </c>
      <c r="P90" s="7">
        <f>_xll.DBRW($B$16,$C$18,$C$19,$C$20,$B90,$C$21,$C$22,P$25)</f>
        <v>19775.570077999997</v>
      </c>
      <c r="Q90" s="7">
        <f>_xll.DBRW($B$16,$C$18,$C$19,$C$20,$B90,$C$21,$C$22,Q$25)</f>
        <v>21107.656203000002</v>
      </c>
      <c r="R90" s="7">
        <f>_xll.DBRW($B$16,$C$18,$C$19,$C$20,$B90,$C$21,$C$22,R$25)</f>
        <v>20604.766221999998</v>
      </c>
    </row>
    <row r="91" spans="1:18" s="25" customFormat="1" ht="15" outlineLevel="1" thickBot="1" x14ac:dyDescent="0.35">
      <c r="A91" s="24" t="str">
        <f>IF(_xll.TM1RPTELISCONSOLIDATED($B$26,$B91),IF(_xll.TM1RPTELLEV($B$26,$B91)&lt;=5,_xll.TM1RPTELLEV($B$26,$B91),"Default"),"Leaf")</f>
        <v>Leaf</v>
      </c>
      <c r="B91" s="32" t="s">
        <v>51</v>
      </c>
      <c r="C91" s="27">
        <f>_xll.DBRW($B$16,$C$18,$C$19,$C$20,$B91,$C$21,$C$22,C$25)</f>
        <v>182264.68</v>
      </c>
      <c r="D91" s="27">
        <f>_xll.DBRW($B$16,$C$18,$C$19,$C$20,$B91,$C$21,$C$22,D$25)</f>
        <v>45965.81</v>
      </c>
      <c r="E91" s="27">
        <f>_xll.DBRW($B$16,$C$18,$C$19,$C$20,$B91,$C$21,$C$22,E$25)</f>
        <v>66896.44</v>
      </c>
      <c r="F91" s="27">
        <f>_xll.DBRW($B$16,$C$18,$C$19,$C$20,$B91,$C$21,$C$22,F$25)</f>
        <v>69402.430000000008</v>
      </c>
      <c r="G91" s="27">
        <f>_xll.DBRW($B$16,$C$18,$C$19,$C$20,$B91,$C$21,$C$22,G$25)</f>
        <v>160090.84000000003</v>
      </c>
      <c r="H91" s="27">
        <f>_xll.DBRW($B$16,$C$18,$C$19,$C$20,$B91,$C$21,$C$22,H$25)</f>
        <v>54108.99</v>
      </c>
      <c r="I91" s="27">
        <f>_xll.DBRW($B$16,$C$18,$C$19,$C$20,$B91,$C$21,$C$22,I$25)</f>
        <v>60084.020000000004</v>
      </c>
      <c r="J91" s="27">
        <f>_xll.DBRW($B$16,$C$18,$C$19,$C$20,$B91,$C$21,$C$22,J$25)</f>
        <v>45897.83</v>
      </c>
      <c r="K91" s="27">
        <f>_xll.DBRW($B$16,$C$18,$C$19,$C$20,$B91,$C$21,$C$22,K$25)</f>
        <v>165973.17000000001</v>
      </c>
      <c r="L91" s="27">
        <f>_xll.DBRW($B$16,$C$18,$C$19,$C$20,$B91,$C$21,$C$22,L$25)</f>
        <v>57873.64</v>
      </c>
      <c r="M91" s="27">
        <f>_xll.DBRW($B$16,$C$18,$C$19,$C$20,$B91,$C$21,$C$22,M$25)</f>
        <v>51226.020000000004</v>
      </c>
      <c r="N91" s="27">
        <f>_xll.DBRW($B$16,$C$18,$C$19,$C$20,$B91,$C$21,$C$22,N$25)</f>
        <v>56873.51</v>
      </c>
      <c r="O91" s="27">
        <f>_xll.DBRW($B$16,$C$18,$C$19,$C$20,$B91,$C$21,$C$22,O$25)</f>
        <v>179158.2</v>
      </c>
      <c r="P91" s="27">
        <f>_xll.DBRW($B$16,$C$18,$C$19,$C$20,$B91,$C$21,$C$22,P$25)</f>
        <v>62606.490000000005</v>
      </c>
      <c r="Q91" s="27">
        <f>_xll.DBRW($B$16,$C$18,$C$19,$C$20,$B91,$C$21,$C$22,Q$25)</f>
        <v>62126.51</v>
      </c>
      <c r="R91" s="27">
        <f>_xll.DBRW($B$16,$C$18,$C$19,$C$20,$B91,$C$21,$C$22,R$25)</f>
        <v>54425.200000000004</v>
      </c>
    </row>
    <row r="92" spans="1:18" s="25" customFormat="1" ht="15" outlineLevel="1" thickBot="1" x14ac:dyDescent="0.35">
      <c r="A92" s="24" t="str">
        <f>IF(_xll.TM1RPTELISCONSOLIDATED($B$26,$B92),IF(_xll.TM1RPTELLEV($B$26,$B92)&lt;=5,_xll.TM1RPTELLEV($B$26,$B92),"Default"),"Leaf")</f>
        <v>Leaf</v>
      </c>
      <c r="B92" s="32" t="s">
        <v>52</v>
      </c>
      <c r="C92" s="27">
        <f>_xll.DBRW($B$16,$C$18,$C$19,$C$20,$B92,$C$21,$C$22,C$25)</f>
        <v>13940.02</v>
      </c>
      <c r="D92" s="27">
        <f>_xll.DBRW($B$16,$C$18,$C$19,$C$20,$B92,$C$21,$C$22,D$25)</f>
        <v>4504.1900000000005</v>
      </c>
      <c r="E92" s="27">
        <f>_xll.DBRW($B$16,$C$18,$C$19,$C$20,$B92,$C$21,$C$22,E$25)</f>
        <v>4719.46</v>
      </c>
      <c r="F92" s="27">
        <f>_xll.DBRW($B$16,$C$18,$C$19,$C$20,$B92,$C$21,$C$22,F$25)</f>
        <v>4716.37</v>
      </c>
      <c r="G92" s="27">
        <f>_xll.DBRW($B$16,$C$18,$C$19,$C$20,$B92,$C$21,$C$22,G$25)</f>
        <v>14073.920000000002</v>
      </c>
      <c r="H92" s="27">
        <f>_xll.DBRW($B$16,$C$18,$C$19,$C$20,$B92,$C$21,$C$22,H$25)</f>
        <v>4523.76</v>
      </c>
      <c r="I92" s="27">
        <f>_xll.DBRW($B$16,$C$18,$C$19,$C$20,$B92,$C$21,$C$22,I$25)</f>
        <v>4816.28</v>
      </c>
      <c r="J92" s="27">
        <f>_xll.DBRW($B$16,$C$18,$C$19,$C$20,$B92,$C$21,$C$22,J$25)</f>
        <v>4733.88</v>
      </c>
      <c r="K92" s="27">
        <f>_xll.DBRW($B$16,$C$18,$C$19,$C$20,$B92,$C$21,$C$22,K$25)</f>
        <v>14621.880000000001</v>
      </c>
      <c r="L92" s="27">
        <f>_xll.DBRW($B$16,$C$18,$C$19,$C$20,$B92,$C$21,$C$22,L$25)</f>
        <v>4560.84</v>
      </c>
      <c r="M92" s="27">
        <f>_xll.DBRW($B$16,$C$18,$C$19,$C$20,$B92,$C$21,$C$22,M$25)</f>
        <v>4966.66</v>
      </c>
      <c r="N92" s="27">
        <f>_xll.DBRW($B$16,$C$18,$C$19,$C$20,$B92,$C$21,$C$22,N$25)</f>
        <v>5094.38</v>
      </c>
      <c r="O92" s="27">
        <f>_xll.DBRW($B$16,$C$18,$C$19,$C$20,$B92,$C$21,$C$22,O$25)</f>
        <v>14383.95</v>
      </c>
      <c r="P92" s="27">
        <f>_xll.DBRW($B$16,$C$18,$C$19,$C$20,$B92,$C$21,$C$22,P$25)</f>
        <v>4945.03</v>
      </c>
      <c r="Q92" s="27">
        <f>_xll.DBRW($B$16,$C$18,$C$19,$C$20,$B92,$C$21,$C$22,Q$25)</f>
        <v>4854.3900000000003</v>
      </c>
      <c r="R92" s="27">
        <f>_xll.DBRW($B$16,$C$18,$C$19,$C$20,$B92,$C$21,$C$22,R$25)</f>
        <v>4584.53</v>
      </c>
    </row>
    <row r="93" spans="1:18" s="25" customFormat="1" ht="15" outlineLevel="1" thickBot="1" x14ac:dyDescent="0.35">
      <c r="A93" s="24" t="str">
        <f>IF(_xll.TM1RPTELISCONSOLIDATED($B$26,$B93),IF(_xll.TM1RPTELLEV($B$26,$B93)&lt;=5,_xll.TM1RPTELLEV($B$26,$B93),"Default"),"Leaf")</f>
        <v>Leaf</v>
      </c>
      <c r="B93" s="32" t="s">
        <v>53</v>
      </c>
      <c r="C93" s="27">
        <f>_xll.DBRW($B$16,$C$18,$C$19,$C$20,$B93,$C$21,$C$22,C$25)</f>
        <v>4847.18</v>
      </c>
      <c r="D93" s="27">
        <f>_xll.DBRW($B$16,$C$18,$C$19,$C$20,$B93,$C$21,$C$22,D$25)</f>
        <v>1771.6000000000001</v>
      </c>
      <c r="E93" s="27">
        <f>_xll.DBRW($B$16,$C$18,$C$19,$C$20,$B93,$C$21,$C$22,E$25)</f>
        <v>1431.7</v>
      </c>
      <c r="F93" s="27">
        <f>_xll.DBRW($B$16,$C$18,$C$19,$C$20,$B93,$C$21,$C$22,F$25)</f>
        <v>1643.88</v>
      </c>
      <c r="G93" s="27">
        <f>_xll.DBRW($B$16,$C$18,$C$19,$C$20,$B93,$C$21,$C$22,G$25)</f>
        <v>5028.46</v>
      </c>
      <c r="H93" s="27">
        <f>_xll.DBRW($B$16,$C$18,$C$19,$C$20,$B93,$C$21,$C$22,H$25)</f>
        <v>1673.75</v>
      </c>
      <c r="I93" s="27">
        <f>_xll.DBRW($B$16,$C$18,$C$19,$C$20,$B93,$C$21,$C$22,I$25)</f>
        <v>1638.73</v>
      </c>
      <c r="J93" s="27">
        <f>_xll.DBRW($B$16,$C$18,$C$19,$C$20,$B93,$C$21,$C$22,J$25)</f>
        <v>1715.98</v>
      </c>
      <c r="K93" s="27">
        <f>_xll.DBRW($B$16,$C$18,$C$19,$C$20,$B93,$C$21,$C$22,K$25)</f>
        <v>5614.53</v>
      </c>
      <c r="L93" s="27">
        <f>_xll.DBRW($B$16,$C$18,$C$19,$C$20,$B93,$C$21,$C$22,L$25)</f>
        <v>1590.32</v>
      </c>
      <c r="M93" s="27">
        <f>_xll.DBRW($B$16,$C$18,$C$19,$C$20,$B93,$C$21,$C$22,M$25)</f>
        <v>1949.79</v>
      </c>
      <c r="N93" s="27">
        <f>_xll.DBRW($B$16,$C$18,$C$19,$C$20,$B93,$C$21,$C$22,N$25)</f>
        <v>2074.42</v>
      </c>
      <c r="O93" s="27">
        <f>_xll.DBRW($B$16,$C$18,$C$19,$C$20,$B93,$C$21,$C$22,O$25)</f>
        <v>5942.07</v>
      </c>
      <c r="P93" s="27">
        <f>_xll.DBRW($B$16,$C$18,$C$19,$C$20,$B93,$C$21,$C$22,P$25)</f>
        <v>2022.92</v>
      </c>
      <c r="Q93" s="27">
        <f>_xll.DBRW($B$16,$C$18,$C$19,$C$20,$B93,$C$21,$C$22,Q$25)</f>
        <v>1833.4</v>
      </c>
      <c r="R93" s="27">
        <f>_xll.DBRW($B$16,$C$18,$C$19,$C$20,$B93,$C$21,$C$22,R$25)</f>
        <v>2085.75</v>
      </c>
    </row>
    <row r="94" spans="1:18" s="5" customFormat="1" ht="15" outlineLevel="1" thickBot="1" x14ac:dyDescent="0.35">
      <c r="A94" s="5">
        <f>IF(_xll.TM1RPTELISCONSOLIDATED($B$26,$B94),IF(_xll.TM1RPTELLEV($B$26,$B94)&lt;=5,_xll.TM1RPTELLEV($B$26,$B94),"Default"),"Leaf")</f>
        <v>1</v>
      </c>
      <c r="B94" s="34" t="s">
        <v>54</v>
      </c>
      <c r="C94" s="7">
        <f>_xll.DBRW($B$16,$C$18,$C$19,$C$20,$B94,$C$21,$C$22,C$25)</f>
        <v>201051.88</v>
      </c>
      <c r="D94" s="7">
        <f>_xll.DBRW($B$16,$C$18,$C$19,$C$20,$B94,$C$21,$C$22,D$25)</f>
        <v>52241.599999999999</v>
      </c>
      <c r="E94" s="7">
        <f>_xll.DBRW($B$16,$C$18,$C$19,$C$20,$B94,$C$21,$C$22,E$25)</f>
        <v>73047.600000000006</v>
      </c>
      <c r="F94" s="7">
        <f>_xll.DBRW($B$16,$C$18,$C$19,$C$20,$B94,$C$21,$C$22,F$25)</f>
        <v>75762.680000000008</v>
      </c>
      <c r="G94" s="7">
        <f>_xll.DBRW($B$16,$C$18,$C$19,$C$20,$B94,$C$21,$C$22,G$25)</f>
        <v>179193.22000000006</v>
      </c>
      <c r="H94" s="7">
        <f>_xll.DBRW($B$16,$C$18,$C$19,$C$20,$B94,$C$21,$C$22,H$25)</f>
        <v>60306.5</v>
      </c>
      <c r="I94" s="7">
        <f>_xll.DBRW($B$16,$C$18,$C$19,$C$20,$B94,$C$21,$C$22,I$25)</f>
        <v>66539.03</v>
      </c>
      <c r="J94" s="7">
        <f>_xll.DBRW($B$16,$C$18,$C$19,$C$20,$B94,$C$21,$C$22,J$25)</f>
        <v>52347.69</v>
      </c>
      <c r="K94" s="7">
        <f>_xll.DBRW($B$16,$C$18,$C$19,$C$20,$B94,$C$21,$C$22,K$25)</f>
        <v>186209.58000000005</v>
      </c>
      <c r="L94" s="7">
        <f>_xll.DBRW($B$16,$C$18,$C$19,$C$20,$B94,$C$21,$C$22,L$25)</f>
        <v>64024.799999999996</v>
      </c>
      <c r="M94" s="7">
        <f>_xll.DBRW($B$16,$C$18,$C$19,$C$20,$B94,$C$21,$C$22,M$25)</f>
        <v>58142.470000000008</v>
      </c>
      <c r="N94" s="7">
        <f>_xll.DBRW($B$16,$C$18,$C$19,$C$20,$B94,$C$21,$C$22,N$25)</f>
        <v>64042.31</v>
      </c>
      <c r="O94" s="7">
        <f>_xll.DBRW($B$16,$C$18,$C$19,$C$20,$B94,$C$21,$C$22,O$25)</f>
        <v>199484.22000000003</v>
      </c>
      <c r="P94" s="7">
        <f>_xll.DBRW($B$16,$C$18,$C$19,$C$20,$B94,$C$21,$C$22,P$25)</f>
        <v>69574.44</v>
      </c>
      <c r="Q94" s="7">
        <f>_xll.DBRW($B$16,$C$18,$C$19,$C$20,$B94,$C$21,$C$22,Q$25)</f>
        <v>68814.3</v>
      </c>
      <c r="R94" s="7">
        <f>_xll.DBRW($B$16,$C$18,$C$19,$C$20,$B94,$C$21,$C$22,R$25)</f>
        <v>61095.48</v>
      </c>
    </row>
    <row r="95" spans="1:18" s="25" customFormat="1" ht="15" outlineLevel="1" thickBot="1" x14ac:dyDescent="0.35">
      <c r="A95" s="24" t="str">
        <f>IF(_xll.TM1RPTELISCONSOLIDATED($B$26,$B95),IF(_xll.TM1RPTELLEV($B$26,$B95)&lt;=5,_xll.TM1RPTELLEV($B$26,$B95),"Default"),"Leaf")</f>
        <v>Leaf</v>
      </c>
      <c r="B95" s="32" t="s">
        <v>55</v>
      </c>
      <c r="C95" s="27">
        <f>_xll.DBRW($B$16,$C$18,$C$19,$C$20,$B95,$C$21,$C$22,C$25)</f>
        <v>3592.64</v>
      </c>
      <c r="D95" s="27">
        <f>_xll.DBRW($B$16,$C$18,$C$19,$C$20,$B95,$C$21,$C$22,D$25)</f>
        <v>1138.1500000000001</v>
      </c>
      <c r="E95" s="27">
        <f>_xll.DBRW($B$16,$C$18,$C$19,$C$20,$B95,$C$21,$C$22,E$25)</f>
        <v>1370.93</v>
      </c>
      <c r="F95" s="27">
        <f>_xll.DBRW($B$16,$C$18,$C$19,$C$20,$B95,$C$21,$C$22,F$25)</f>
        <v>1083.56</v>
      </c>
      <c r="G95" s="27">
        <f>_xll.DBRW($B$16,$C$18,$C$19,$C$20,$B95,$C$21,$C$22,G$25)</f>
        <v>3387.6700000000005</v>
      </c>
      <c r="H95" s="27">
        <f>_xll.DBRW($B$16,$C$18,$C$19,$C$20,$B95,$C$21,$C$22,H$25)</f>
        <v>915.67000000000007</v>
      </c>
      <c r="I95" s="27">
        <f>_xll.DBRW($B$16,$C$18,$C$19,$C$20,$B95,$C$21,$C$22,I$25)</f>
        <v>1359.6000000000001</v>
      </c>
      <c r="J95" s="27">
        <f>_xll.DBRW($B$16,$C$18,$C$19,$C$20,$B95,$C$21,$C$22,J$25)</f>
        <v>1112.4000000000001</v>
      </c>
      <c r="K95" s="27">
        <f>_xll.DBRW($B$16,$C$18,$C$19,$C$20,$B95,$C$21,$C$22,K$25)</f>
        <v>2628.56</v>
      </c>
      <c r="L95" s="27">
        <f>_xll.DBRW($B$16,$C$18,$C$19,$C$20,$B95,$C$21,$C$22,L$25)</f>
        <v>986.74</v>
      </c>
      <c r="M95" s="27">
        <f>_xll.DBRW($B$16,$C$18,$C$19,$C$20,$B95,$C$21,$C$22,M$25)</f>
        <v>852.84</v>
      </c>
      <c r="N95" s="27">
        <f>_xll.DBRW($B$16,$C$18,$C$19,$C$20,$B95,$C$21,$C$22,N$25)</f>
        <v>788.98</v>
      </c>
      <c r="O95" s="27">
        <f>_xll.DBRW($B$16,$C$18,$C$19,$C$20,$B95,$C$21,$C$22,O$25)</f>
        <v>2598.69</v>
      </c>
      <c r="P95" s="27">
        <f>_xll.DBRW($B$16,$C$18,$C$19,$C$20,$B95,$C$21,$C$22,P$25)</f>
        <v>988.80000000000007</v>
      </c>
      <c r="Q95" s="27">
        <f>_xll.DBRW($B$16,$C$18,$C$19,$C$20,$B95,$C$21,$C$22,Q$25)</f>
        <v>782.80000000000007</v>
      </c>
      <c r="R95" s="27">
        <f>_xll.DBRW($B$16,$C$18,$C$19,$C$20,$B95,$C$21,$C$22,R$25)</f>
        <v>827.09</v>
      </c>
    </row>
    <row r="96" spans="1:18" s="5" customFormat="1" ht="15" outlineLevel="1" thickBot="1" x14ac:dyDescent="0.35">
      <c r="A96" s="5">
        <f>IF(_xll.TM1RPTELISCONSOLIDATED($B$26,$B96),IF(_xll.TM1RPTELLEV($B$26,$B96)&lt;=5,_xll.TM1RPTELLEV($B$26,$B96),"Default"),"Leaf")</f>
        <v>1</v>
      </c>
      <c r="B96" s="34" t="s">
        <v>56</v>
      </c>
      <c r="C96" s="7">
        <f>_xll.DBRW($B$16,$C$18,$C$19,$C$20,$B96,$C$21,$C$22,C$25)</f>
        <v>3592.64</v>
      </c>
      <c r="D96" s="7">
        <f>_xll.DBRW($B$16,$C$18,$C$19,$C$20,$B96,$C$21,$C$22,D$25)</f>
        <v>1138.1500000000001</v>
      </c>
      <c r="E96" s="7">
        <f>_xll.DBRW($B$16,$C$18,$C$19,$C$20,$B96,$C$21,$C$22,E$25)</f>
        <v>1370.93</v>
      </c>
      <c r="F96" s="7">
        <f>_xll.DBRW($B$16,$C$18,$C$19,$C$20,$B96,$C$21,$C$22,F$25)</f>
        <v>1083.56</v>
      </c>
      <c r="G96" s="7">
        <f>_xll.DBRW($B$16,$C$18,$C$19,$C$20,$B96,$C$21,$C$22,G$25)</f>
        <v>3387.6700000000005</v>
      </c>
      <c r="H96" s="7">
        <f>_xll.DBRW($B$16,$C$18,$C$19,$C$20,$B96,$C$21,$C$22,H$25)</f>
        <v>915.67000000000007</v>
      </c>
      <c r="I96" s="7">
        <f>_xll.DBRW($B$16,$C$18,$C$19,$C$20,$B96,$C$21,$C$22,I$25)</f>
        <v>1359.6000000000001</v>
      </c>
      <c r="J96" s="7">
        <f>_xll.DBRW($B$16,$C$18,$C$19,$C$20,$B96,$C$21,$C$22,J$25)</f>
        <v>1112.4000000000001</v>
      </c>
      <c r="K96" s="7">
        <f>_xll.DBRW($B$16,$C$18,$C$19,$C$20,$B96,$C$21,$C$22,K$25)</f>
        <v>2628.56</v>
      </c>
      <c r="L96" s="7">
        <f>_xll.DBRW($B$16,$C$18,$C$19,$C$20,$B96,$C$21,$C$22,L$25)</f>
        <v>986.74</v>
      </c>
      <c r="M96" s="7">
        <f>_xll.DBRW($B$16,$C$18,$C$19,$C$20,$B96,$C$21,$C$22,M$25)</f>
        <v>852.84</v>
      </c>
      <c r="N96" s="7">
        <f>_xll.DBRW($B$16,$C$18,$C$19,$C$20,$B96,$C$21,$C$22,N$25)</f>
        <v>788.98</v>
      </c>
      <c r="O96" s="7">
        <f>_xll.DBRW($B$16,$C$18,$C$19,$C$20,$B96,$C$21,$C$22,O$25)</f>
        <v>2598.69</v>
      </c>
      <c r="P96" s="7">
        <f>_xll.DBRW($B$16,$C$18,$C$19,$C$20,$B96,$C$21,$C$22,P$25)</f>
        <v>988.80000000000007</v>
      </c>
      <c r="Q96" s="7">
        <f>_xll.DBRW($B$16,$C$18,$C$19,$C$20,$B96,$C$21,$C$22,Q$25)</f>
        <v>782.80000000000007</v>
      </c>
      <c r="R96" s="7">
        <f>_xll.DBRW($B$16,$C$18,$C$19,$C$20,$B96,$C$21,$C$22,R$25)</f>
        <v>827.09</v>
      </c>
    </row>
    <row r="97" spans="1:18" s="25" customFormat="1" ht="15" outlineLevel="1" thickBot="1" x14ac:dyDescent="0.35">
      <c r="A97" s="24" t="str">
        <f>IF(_xll.TM1RPTELISCONSOLIDATED($B$26,$B97),IF(_xll.TM1RPTELLEV($B$26,$B97)&lt;=5,_xll.TM1RPTELLEV($B$26,$B97),"Default"),"Leaf")</f>
        <v>Leaf</v>
      </c>
      <c r="B97" s="32" t="s">
        <v>57</v>
      </c>
      <c r="C97" s="27">
        <f>_xll.DBRW($B$16,$C$18,$C$19,$C$20,$B97,$C$21,$C$22,C$25)</f>
        <v>3064.25</v>
      </c>
      <c r="D97" s="27">
        <f>_xll.DBRW($B$16,$C$18,$C$19,$C$20,$B97,$C$21,$C$22,D$25)</f>
        <v>1164.93</v>
      </c>
      <c r="E97" s="27">
        <f>_xll.DBRW($B$16,$C$18,$C$19,$C$20,$B97,$C$21,$C$22,E$25)</f>
        <v>730.27</v>
      </c>
      <c r="F97" s="27">
        <f>_xll.DBRW($B$16,$C$18,$C$19,$C$20,$B97,$C$21,$C$22,F$25)</f>
        <v>1169.05</v>
      </c>
      <c r="G97" s="27">
        <f>_xll.DBRW($B$16,$C$18,$C$19,$C$20,$B97,$C$21,$C$22,G$25)</f>
        <v>3458.7400000000002</v>
      </c>
      <c r="H97" s="27">
        <f>_xll.DBRW($B$16,$C$18,$C$19,$C$20,$B97,$C$21,$C$22,H$25)</f>
        <v>1148.45</v>
      </c>
      <c r="I97" s="27">
        <f>_xll.DBRW($B$16,$C$18,$C$19,$C$20,$B97,$C$21,$C$22,I$25)</f>
        <v>956.87</v>
      </c>
      <c r="J97" s="27">
        <f>_xll.DBRW($B$16,$C$18,$C$19,$C$20,$B97,$C$21,$C$22,J$25)</f>
        <v>1353.42</v>
      </c>
      <c r="K97" s="27">
        <f>_xll.DBRW($B$16,$C$18,$C$19,$C$20,$B97,$C$21,$C$22,K$25)</f>
        <v>3488.6100000000006</v>
      </c>
      <c r="L97" s="27">
        <f>_xll.DBRW($B$16,$C$18,$C$19,$C$20,$B97,$C$21,$C$22,L$25)</f>
        <v>1318.4</v>
      </c>
      <c r="M97" s="27">
        <f>_xll.DBRW($B$16,$C$18,$C$19,$C$20,$B97,$C$21,$C$22,M$25)</f>
        <v>1211.28</v>
      </c>
      <c r="N97" s="27">
        <f>_xll.DBRW($B$16,$C$18,$C$19,$C$20,$B97,$C$21,$C$22,N$25)</f>
        <v>958.93000000000006</v>
      </c>
      <c r="O97" s="27">
        <f>_xll.DBRW($B$16,$C$18,$C$19,$C$20,$B97,$C$21,$C$22,O$25)</f>
        <v>3298.06</v>
      </c>
      <c r="P97" s="27">
        <f>_xll.DBRW($B$16,$C$18,$C$19,$C$20,$B97,$C$21,$C$22,P$25)</f>
        <v>1227.76</v>
      </c>
      <c r="Q97" s="27">
        <f>_xll.DBRW($B$16,$C$18,$C$19,$C$20,$B97,$C$21,$C$22,Q$25)</f>
        <v>1223.6400000000001</v>
      </c>
      <c r="R97" s="27">
        <f>_xll.DBRW($B$16,$C$18,$C$19,$C$20,$B97,$C$21,$C$22,R$25)</f>
        <v>846.66</v>
      </c>
    </row>
    <row r="98" spans="1:18" s="25" customFormat="1" ht="15" outlineLevel="1" thickBot="1" x14ac:dyDescent="0.35">
      <c r="A98" s="24" t="str">
        <f>IF(_xll.TM1RPTELISCONSOLIDATED($B$26,$B98),IF(_xll.TM1RPTELLEV($B$26,$B98)&lt;=5,_xll.TM1RPTELLEV($B$26,$B98),"Default"),"Leaf")</f>
        <v>Leaf</v>
      </c>
      <c r="B98" s="32" t="s">
        <v>58</v>
      </c>
      <c r="C98" s="27">
        <f>_xll.DBRW($B$16,$C$18,$C$19,$C$20,$B98,$C$21,$C$22,C$25)</f>
        <v>2755.25</v>
      </c>
      <c r="D98" s="27">
        <f>_xll.DBRW($B$16,$C$18,$C$19,$C$20,$B98,$C$21,$C$22,D$25)</f>
        <v>1244.24</v>
      </c>
      <c r="E98" s="27">
        <f>_xll.DBRW($B$16,$C$18,$C$19,$C$20,$B98,$C$21,$C$22,E$25)</f>
        <v>759.11</v>
      </c>
      <c r="F98" s="27">
        <f>_xll.DBRW($B$16,$C$18,$C$19,$C$20,$B98,$C$21,$C$22,F$25)</f>
        <v>751.9</v>
      </c>
      <c r="G98" s="27">
        <f>_xll.DBRW($B$16,$C$18,$C$19,$C$20,$B98,$C$21,$C$22,G$25)</f>
        <v>2719.2000000000003</v>
      </c>
      <c r="H98" s="27">
        <f>_xll.DBRW($B$16,$C$18,$C$19,$C$20,$B98,$C$21,$C$22,H$25)</f>
        <v>1000.13</v>
      </c>
      <c r="I98" s="27">
        <f>_xll.DBRW($B$16,$C$18,$C$19,$C$20,$B98,$C$21,$C$22,I$25)</f>
        <v>901.25</v>
      </c>
      <c r="J98" s="27">
        <f>_xll.DBRW($B$16,$C$18,$C$19,$C$20,$B98,$C$21,$C$22,J$25)</f>
        <v>817.82</v>
      </c>
      <c r="K98" s="27">
        <f>_xll.DBRW($B$16,$C$18,$C$19,$C$20,$B98,$C$21,$C$22,K$25)</f>
        <v>2984.94</v>
      </c>
      <c r="L98" s="27">
        <f>_xll.DBRW($B$16,$C$18,$C$19,$C$20,$B98,$C$21,$C$22,L$25)</f>
        <v>1031.03</v>
      </c>
      <c r="M98" s="27">
        <f>_xll.DBRW($B$16,$C$18,$C$19,$C$20,$B98,$C$21,$C$22,M$25)</f>
        <v>979.53</v>
      </c>
      <c r="N98" s="27">
        <f>_xll.DBRW($B$16,$C$18,$C$19,$C$20,$B98,$C$21,$C$22,N$25)</f>
        <v>974.38</v>
      </c>
      <c r="O98" s="27">
        <f>_xll.DBRW($B$16,$C$18,$C$19,$C$20,$B98,$C$21,$C$22,O$25)</f>
        <v>2879.88</v>
      </c>
      <c r="P98" s="27">
        <f>_xll.DBRW($B$16,$C$18,$C$19,$C$20,$B98,$C$21,$C$22,P$25)</f>
        <v>1241.1500000000001</v>
      </c>
      <c r="Q98" s="27">
        <f>_xll.DBRW($B$16,$C$18,$C$19,$C$20,$B98,$C$21,$C$22,Q$25)</f>
        <v>886.83</v>
      </c>
      <c r="R98" s="27">
        <f>_xll.DBRW($B$16,$C$18,$C$19,$C$20,$B98,$C$21,$C$22,R$25)</f>
        <v>751.9</v>
      </c>
    </row>
    <row r="99" spans="1:18" s="5" customFormat="1" ht="15" outlineLevel="1" thickBot="1" x14ac:dyDescent="0.35">
      <c r="A99" s="5">
        <f>IF(_xll.TM1RPTELISCONSOLIDATED($B$26,$B99),IF(_xll.TM1RPTELLEV($B$26,$B99)&lt;=5,_xll.TM1RPTELLEV($B$26,$B99),"Default"),"Leaf")</f>
        <v>1</v>
      </c>
      <c r="B99" s="34" t="s">
        <v>59</v>
      </c>
      <c r="C99" s="7">
        <f>_xll.DBRW($B$16,$C$18,$C$19,$C$20,$B99,$C$21,$C$22,C$25)</f>
        <v>5819.4999999999991</v>
      </c>
      <c r="D99" s="7">
        <f>_xll.DBRW($B$16,$C$18,$C$19,$C$20,$B99,$C$21,$C$22,D$25)</f>
        <v>2409.17</v>
      </c>
      <c r="E99" s="7">
        <f>_xll.DBRW($B$16,$C$18,$C$19,$C$20,$B99,$C$21,$C$22,E$25)</f>
        <v>1489.38</v>
      </c>
      <c r="F99" s="7">
        <f>_xll.DBRW($B$16,$C$18,$C$19,$C$20,$B99,$C$21,$C$22,F$25)</f>
        <v>1920.9499999999998</v>
      </c>
      <c r="G99" s="7">
        <f>_xll.DBRW($B$16,$C$18,$C$19,$C$20,$B99,$C$21,$C$22,G$25)</f>
        <v>6177.94</v>
      </c>
      <c r="H99" s="7">
        <f>_xll.DBRW($B$16,$C$18,$C$19,$C$20,$B99,$C$21,$C$22,H$25)</f>
        <v>2148.58</v>
      </c>
      <c r="I99" s="7">
        <f>_xll.DBRW($B$16,$C$18,$C$19,$C$20,$B99,$C$21,$C$22,I$25)</f>
        <v>1858.12</v>
      </c>
      <c r="J99" s="7">
        <f>_xll.DBRW($B$16,$C$18,$C$19,$C$20,$B99,$C$21,$C$22,J$25)</f>
        <v>2171.2400000000002</v>
      </c>
      <c r="K99" s="7">
        <f>_xll.DBRW($B$16,$C$18,$C$19,$C$20,$B99,$C$21,$C$22,K$25)</f>
        <v>6473.55</v>
      </c>
      <c r="L99" s="7">
        <f>_xll.DBRW($B$16,$C$18,$C$19,$C$20,$B99,$C$21,$C$22,L$25)</f>
        <v>2349.4300000000003</v>
      </c>
      <c r="M99" s="7">
        <f>_xll.DBRW($B$16,$C$18,$C$19,$C$20,$B99,$C$21,$C$22,M$25)</f>
        <v>2190.81</v>
      </c>
      <c r="N99" s="7">
        <f>_xll.DBRW($B$16,$C$18,$C$19,$C$20,$B99,$C$21,$C$22,N$25)</f>
        <v>1933.31</v>
      </c>
      <c r="O99" s="7">
        <f>_xll.DBRW($B$16,$C$18,$C$19,$C$20,$B99,$C$21,$C$22,O$25)</f>
        <v>6177.94</v>
      </c>
      <c r="P99" s="7">
        <f>_xll.DBRW($B$16,$C$18,$C$19,$C$20,$B99,$C$21,$C$22,P$25)</f>
        <v>2468.91</v>
      </c>
      <c r="Q99" s="7">
        <f>_xll.DBRW($B$16,$C$18,$C$19,$C$20,$B99,$C$21,$C$22,Q$25)</f>
        <v>2110.4700000000003</v>
      </c>
      <c r="R99" s="7">
        <f>_xll.DBRW($B$16,$C$18,$C$19,$C$20,$B99,$C$21,$C$22,R$25)</f>
        <v>1598.56</v>
      </c>
    </row>
    <row r="100" spans="1:18" s="25" customFormat="1" ht="15" outlineLevel="1" thickBot="1" x14ac:dyDescent="0.35">
      <c r="A100" s="24" t="str">
        <f>IF(_xll.TM1RPTELISCONSOLIDATED($B$26,$B100),IF(_xll.TM1RPTELLEV($B$26,$B100)&lt;=5,_xll.TM1RPTELLEV($B$26,$B100),"Default"),"Leaf")</f>
        <v>Leaf</v>
      </c>
      <c r="B100" s="32" t="s">
        <v>60</v>
      </c>
      <c r="C100" s="27">
        <f>_xll.DBRW($B$16,$C$18,$C$19,$C$20,$B100,$C$21,$C$22,C$25)</f>
        <v>3304.24</v>
      </c>
      <c r="D100" s="27">
        <f>_xll.DBRW($B$16,$C$18,$C$19,$C$20,$B100,$C$21,$C$22,D$25)</f>
        <v>1090.77</v>
      </c>
      <c r="E100" s="27">
        <f>_xll.DBRW($B$16,$C$18,$C$19,$C$20,$B100,$C$21,$C$22,E$25)</f>
        <v>1053.69</v>
      </c>
      <c r="F100" s="27">
        <f>_xll.DBRW($B$16,$C$18,$C$19,$C$20,$B100,$C$21,$C$22,F$25)</f>
        <v>1159.78</v>
      </c>
      <c r="G100" s="27">
        <f>_xll.DBRW($B$16,$C$18,$C$19,$C$20,$B100,$C$21,$C$22,G$25)</f>
        <v>3215.6600000000003</v>
      </c>
      <c r="H100" s="27">
        <f>_xll.DBRW($B$16,$C$18,$C$19,$C$20,$B100,$C$21,$C$22,H$25)</f>
        <v>803.4</v>
      </c>
      <c r="I100" s="27">
        <f>_xll.DBRW($B$16,$C$18,$C$19,$C$20,$B100,$C$21,$C$22,I$25)</f>
        <v>1290.5900000000001</v>
      </c>
      <c r="J100" s="27">
        <f>_xll.DBRW($B$16,$C$18,$C$19,$C$20,$B100,$C$21,$C$22,J$25)</f>
        <v>1121.67</v>
      </c>
      <c r="K100" s="27">
        <f>_xll.DBRW($B$16,$C$18,$C$19,$C$20,$B100,$C$21,$C$22,K$25)</f>
        <v>2738.77</v>
      </c>
      <c r="L100" s="27">
        <f>_xll.DBRW($B$16,$C$18,$C$19,$C$20,$B100,$C$21,$C$22,L$25)</f>
        <v>682.89</v>
      </c>
      <c r="M100" s="27">
        <f>_xll.DBRW($B$16,$C$18,$C$19,$C$20,$B100,$C$21,$C$22,M$25)</f>
        <v>1037.21</v>
      </c>
      <c r="N100" s="27">
        <f>_xll.DBRW($B$16,$C$18,$C$19,$C$20,$B100,$C$21,$C$22,N$25)</f>
        <v>1018.6700000000001</v>
      </c>
      <c r="O100" s="27">
        <f>_xll.DBRW($B$16,$C$18,$C$19,$C$20,$B100,$C$21,$C$22,O$25)</f>
        <v>2853.1000000000004</v>
      </c>
      <c r="P100" s="27">
        <f>_xll.DBRW($B$16,$C$18,$C$19,$C$20,$B100,$C$21,$C$22,P$25)</f>
        <v>721</v>
      </c>
      <c r="Q100" s="27">
        <f>_xll.DBRW($B$16,$C$18,$C$19,$C$20,$B100,$C$21,$C$22,Q$25)</f>
        <v>852.84</v>
      </c>
      <c r="R100" s="27">
        <f>_xll.DBRW($B$16,$C$18,$C$19,$C$20,$B100,$C$21,$C$22,R$25)</f>
        <v>1279.26</v>
      </c>
    </row>
    <row r="101" spans="1:18" s="25" customFormat="1" ht="15" outlineLevel="1" thickBot="1" x14ac:dyDescent="0.35">
      <c r="A101" s="24" t="str">
        <f>IF(_xll.TM1RPTELISCONSOLIDATED($B$26,$B101),IF(_xll.TM1RPTELLEV($B$26,$B101)&lt;=5,_xll.TM1RPTELLEV($B$26,$B101),"Default"),"Leaf")</f>
        <v>Leaf</v>
      </c>
      <c r="B101" s="32" t="s">
        <v>61</v>
      </c>
      <c r="C101" s="27">
        <f>_xll.DBRW($B$16,$C$18,$C$19,$C$20,$B101,$C$21,$C$22,C$25)</f>
        <v>3349.5600000000004</v>
      </c>
      <c r="D101" s="27">
        <f>_xll.DBRW($B$16,$C$18,$C$19,$C$20,$B101,$C$21,$C$22,D$25)</f>
        <v>1250.42</v>
      </c>
      <c r="E101" s="27">
        <f>_xll.DBRW($B$16,$C$18,$C$19,$C$20,$B101,$C$21,$C$22,E$25)</f>
        <v>803.4</v>
      </c>
      <c r="F101" s="27">
        <f>_xll.DBRW($B$16,$C$18,$C$19,$C$20,$B101,$C$21,$C$22,F$25)</f>
        <v>1295.74</v>
      </c>
      <c r="G101" s="27">
        <f>_xll.DBRW($B$16,$C$18,$C$19,$C$20,$B101,$C$21,$C$22,G$25)</f>
        <v>3902.67</v>
      </c>
      <c r="H101" s="27">
        <f>_xll.DBRW($B$16,$C$18,$C$19,$C$20,$B101,$C$21,$C$22,H$25)</f>
        <v>1095.92</v>
      </c>
      <c r="I101" s="27">
        <f>_xll.DBRW($B$16,$C$18,$C$19,$C$20,$B101,$C$21,$C$22,I$25)</f>
        <v>1382.26</v>
      </c>
      <c r="J101" s="27">
        <f>_xll.DBRW($B$16,$C$18,$C$19,$C$20,$B101,$C$21,$C$22,J$25)</f>
        <v>1424.49</v>
      </c>
      <c r="K101" s="27">
        <f>_xll.DBRW($B$16,$C$18,$C$19,$C$20,$B101,$C$21,$C$22,K$25)</f>
        <v>3288.79</v>
      </c>
      <c r="L101" s="27">
        <f>_xll.DBRW($B$16,$C$18,$C$19,$C$20,$B101,$C$21,$C$22,L$25)</f>
        <v>1100.04</v>
      </c>
      <c r="M101" s="27">
        <f>_xll.DBRW($B$16,$C$18,$C$19,$C$20,$B101,$C$21,$C$22,M$25)</f>
        <v>1189.6500000000001</v>
      </c>
      <c r="N101" s="27">
        <f>_xll.DBRW($B$16,$C$18,$C$19,$C$20,$B101,$C$21,$C$22,N$25)</f>
        <v>999.1</v>
      </c>
      <c r="O101" s="27">
        <f>_xll.DBRW($B$16,$C$18,$C$19,$C$20,$B101,$C$21,$C$22,O$25)</f>
        <v>3047.7700000000004</v>
      </c>
      <c r="P101" s="27">
        <f>_xll.DBRW($B$16,$C$18,$C$19,$C$20,$B101,$C$21,$C$22,P$25)</f>
        <v>1022.7900000000001</v>
      </c>
      <c r="Q101" s="27">
        <f>_xll.DBRW($B$16,$C$18,$C$19,$C$20,$B101,$C$21,$C$22,Q$25)</f>
        <v>1091.8</v>
      </c>
      <c r="R101" s="27">
        <f>_xll.DBRW($B$16,$C$18,$C$19,$C$20,$B101,$C$21,$C$22,R$25)</f>
        <v>933.18000000000006</v>
      </c>
    </row>
    <row r="102" spans="1:18" s="25" customFormat="1" ht="15" outlineLevel="1" thickBot="1" x14ac:dyDescent="0.35">
      <c r="A102" s="24" t="str">
        <f>IF(_xll.TM1RPTELISCONSOLIDATED($B$26,$B102),IF(_xll.TM1RPTELLEV($B$26,$B102)&lt;=5,_xll.TM1RPTELLEV($B$26,$B102),"Default"),"Leaf")</f>
        <v>Leaf</v>
      </c>
      <c r="B102" s="32" t="s">
        <v>62</v>
      </c>
      <c r="C102" s="27">
        <f>_xll.DBRW($B$16,$C$18,$C$19,$C$20,$B102,$C$21,$C$22,C$25)</f>
        <v>3651.3500000000004</v>
      </c>
      <c r="D102" s="27">
        <f>_xll.DBRW($B$16,$C$18,$C$19,$C$20,$B102,$C$21,$C$22,D$25)</f>
        <v>1030</v>
      </c>
      <c r="E102" s="27">
        <f>_xll.DBRW($B$16,$C$18,$C$19,$C$20,$B102,$C$21,$C$22,E$25)</f>
        <v>1386.38</v>
      </c>
      <c r="F102" s="27">
        <f>_xll.DBRW($B$16,$C$18,$C$19,$C$20,$B102,$C$21,$C$22,F$25)</f>
        <v>1234.97</v>
      </c>
      <c r="G102" s="27">
        <f>_xll.DBRW($B$16,$C$18,$C$19,$C$20,$B102,$C$21,$C$22,G$25)</f>
        <v>2844.86</v>
      </c>
      <c r="H102" s="27">
        <f>_xll.DBRW($B$16,$C$18,$C$19,$C$20,$B102,$C$21,$C$22,H$25)</f>
        <v>835.33</v>
      </c>
      <c r="I102" s="27">
        <f>_xll.DBRW($B$16,$C$18,$C$19,$C$20,$B102,$C$21,$C$22,I$25)</f>
        <v>736.45</v>
      </c>
      <c r="J102" s="27">
        <f>_xll.DBRW($B$16,$C$18,$C$19,$C$20,$B102,$C$21,$C$22,J$25)</f>
        <v>1273.08</v>
      </c>
      <c r="K102" s="27">
        <f>_xll.DBRW($B$16,$C$18,$C$19,$C$20,$B102,$C$21,$C$22,K$25)</f>
        <v>3456.68</v>
      </c>
      <c r="L102" s="27">
        <f>_xll.DBRW($B$16,$C$18,$C$19,$C$20,$B102,$C$21,$C$22,L$25)</f>
        <v>769.41</v>
      </c>
      <c r="M102" s="27">
        <f>_xll.DBRW($B$16,$C$18,$C$19,$C$20,$B102,$C$21,$C$22,M$25)</f>
        <v>1294.71</v>
      </c>
      <c r="N102" s="27">
        <f>_xll.DBRW($B$16,$C$18,$C$19,$C$20,$B102,$C$21,$C$22,N$25)</f>
        <v>1392.56</v>
      </c>
      <c r="O102" s="27">
        <f>_xll.DBRW($B$16,$C$18,$C$19,$C$20,$B102,$C$21,$C$22,O$25)</f>
        <v>3514.36</v>
      </c>
      <c r="P102" s="27">
        <f>_xll.DBRW($B$16,$C$18,$C$19,$C$20,$B102,$C$21,$C$22,P$25)</f>
        <v>765.29</v>
      </c>
      <c r="Q102" s="27">
        <f>_xll.DBRW($B$16,$C$18,$C$19,$C$20,$B102,$C$21,$C$22,Q$25)</f>
        <v>1362.69</v>
      </c>
      <c r="R102" s="27">
        <f>_xll.DBRW($B$16,$C$18,$C$19,$C$20,$B102,$C$21,$C$22,R$25)</f>
        <v>1386.38</v>
      </c>
    </row>
    <row r="103" spans="1:18" s="25" customFormat="1" ht="15" outlineLevel="1" thickBot="1" x14ac:dyDescent="0.35">
      <c r="A103" s="24" t="str">
        <f>IF(_xll.TM1RPTELISCONSOLIDATED($B$26,$B103),IF(_xll.TM1RPTELLEV($B$26,$B103)&lt;=5,_xll.TM1RPTELLEV($B$26,$B103),"Default"),"Leaf")</f>
        <v>Leaf</v>
      </c>
      <c r="B103" s="32" t="s">
        <v>63</v>
      </c>
      <c r="C103" s="27">
        <f>_xll.DBRW($B$16,$C$18,$C$19,$C$20,$B103,$C$21,$C$22,C$25)</f>
        <v>2974.6400000000003</v>
      </c>
      <c r="D103" s="27">
        <f>_xll.DBRW($B$16,$C$18,$C$19,$C$20,$B103,$C$21,$C$22,D$25)</f>
        <v>1189.6500000000001</v>
      </c>
      <c r="E103" s="27">
        <f>_xll.DBRW($B$16,$C$18,$C$19,$C$20,$B103,$C$21,$C$22,E$25)</f>
        <v>856.96</v>
      </c>
      <c r="F103" s="27">
        <f>_xll.DBRW($B$16,$C$18,$C$19,$C$20,$B103,$C$21,$C$22,F$25)</f>
        <v>928.03</v>
      </c>
      <c r="G103" s="27">
        <f>_xll.DBRW($B$16,$C$18,$C$19,$C$20,$B103,$C$21,$C$22,G$25)</f>
        <v>4113.82</v>
      </c>
      <c r="H103" s="27">
        <f>_xll.DBRW($B$16,$C$18,$C$19,$C$20,$B103,$C$21,$C$22,H$25)</f>
        <v>1387.41</v>
      </c>
      <c r="I103" s="27">
        <f>_xll.DBRW($B$16,$C$18,$C$19,$C$20,$B103,$C$21,$C$22,I$25)</f>
        <v>1357.54</v>
      </c>
      <c r="J103" s="27">
        <f>_xll.DBRW($B$16,$C$18,$C$19,$C$20,$B103,$C$21,$C$22,J$25)</f>
        <v>1368.8700000000001</v>
      </c>
      <c r="K103" s="27">
        <f>_xll.DBRW($B$16,$C$18,$C$19,$C$20,$B103,$C$21,$C$22,K$25)</f>
        <v>2713.02</v>
      </c>
      <c r="L103" s="27">
        <f>_xll.DBRW($B$16,$C$18,$C$19,$C$20,$B103,$C$21,$C$22,L$25)</f>
        <v>790.01</v>
      </c>
      <c r="M103" s="27">
        <f>_xll.DBRW($B$16,$C$18,$C$19,$C$20,$B103,$C$21,$C$22,M$25)</f>
        <v>1159.78</v>
      </c>
      <c r="N103" s="27">
        <f>_xll.DBRW($B$16,$C$18,$C$19,$C$20,$B103,$C$21,$C$22,N$25)</f>
        <v>763.23</v>
      </c>
      <c r="O103" s="27">
        <f>_xll.DBRW($B$16,$C$18,$C$19,$C$20,$B103,$C$21,$C$22,O$25)</f>
        <v>2813.96</v>
      </c>
      <c r="P103" s="27">
        <f>_xll.DBRW($B$16,$C$18,$C$19,$C$20,$B103,$C$21,$C$22,P$25)</f>
        <v>777.65</v>
      </c>
      <c r="Q103" s="27">
        <f>_xll.DBRW($B$16,$C$18,$C$19,$C$20,$B103,$C$21,$C$22,Q$25)</f>
        <v>1069.1400000000001</v>
      </c>
      <c r="R103" s="27">
        <f>_xll.DBRW($B$16,$C$18,$C$19,$C$20,$B103,$C$21,$C$22,R$25)</f>
        <v>967.17000000000007</v>
      </c>
    </row>
    <row r="104" spans="1:18" s="25" customFormat="1" ht="15" outlineLevel="1" thickBot="1" x14ac:dyDescent="0.35">
      <c r="A104" s="24" t="str">
        <f>IF(_xll.TM1RPTELISCONSOLIDATED($B$26,$B104),IF(_xll.TM1RPTELLEV($B$26,$B104)&lt;=5,_xll.TM1RPTELLEV($B$26,$B104),"Default"),"Leaf")</f>
        <v>Leaf</v>
      </c>
      <c r="B104" s="32" t="s">
        <v>64</v>
      </c>
      <c r="C104" s="27">
        <f>_xll.DBRW($B$16,$C$18,$C$19,$C$20,$B104,$C$21,$C$22,C$25)</f>
        <v>3224.9300000000003</v>
      </c>
      <c r="D104" s="27">
        <f>_xll.DBRW($B$16,$C$18,$C$19,$C$20,$B104,$C$21,$C$22,D$25)</f>
        <v>748.81000000000006</v>
      </c>
      <c r="E104" s="27">
        <f>_xll.DBRW($B$16,$C$18,$C$19,$C$20,$B104,$C$21,$C$22,E$25)</f>
        <v>1214.3700000000001</v>
      </c>
      <c r="F104" s="27">
        <f>_xll.DBRW($B$16,$C$18,$C$19,$C$20,$B104,$C$21,$C$22,F$25)</f>
        <v>1261.75</v>
      </c>
      <c r="G104" s="27">
        <f>_xll.DBRW($B$16,$C$18,$C$19,$C$20,$B104,$C$21,$C$22,G$25)</f>
        <v>3152.8300000000004</v>
      </c>
      <c r="H104" s="27">
        <f>_xll.DBRW($B$16,$C$18,$C$19,$C$20,$B104,$C$21,$C$22,H$25)</f>
        <v>1077.3800000000001</v>
      </c>
      <c r="I104" s="27">
        <f>_xll.DBRW($B$16,$C$18,$C$19,$C$20,$B104,$C$21,$C$22,I$25)</f>
        <v>869.32</v>
      </c>
      <c r="J104" s="27">
        <f>_xll.DBRW($B$16,$C$18,$C$19,$C$20,$B104,$C$21,$C$22,J$25)</f>
        <v>1206.1300000000001</v>
      </c>
      <c r="K104" s="27">
        <f>_xll.DBRW($B$16,$C$18,$C$19,$C$20,$B104,$C$21,$C$22,K$25)</f>
        <v>3635.9000000000005</v>
      </c>
      <c r="L104" s="27">
        <f>_xll.DBRW($B$16,$C$18,$C$19,$C$20,$B104,$C$21,$C$22,L$25)</f>
        <v>1040.3</v>
      </c>
      <c r="M104" s="27">
        <f>_xll.DBRW($B$16,$C$18,$C$19,$C$20,$B104,$C$21,$C$22,M$25)</f>
        <v>1386.38</v>
      </c>
      <c r="N104" s="27">
        <f>_xll.DBRW($B$16,$C$18,$C$19,$C$20,$B104,$C$21,$C$22,N$25)</f>
        <v>1209.22</v>
      </c>
      <c r="O104" s="27">
        <f>_xll.DBRW($B$16,$C$18,$C$19,$C$20,$B104,$C$21,$C$22,O$25)</f>
        <v>2909.75</v>
      </c>
      <c r="P104" s="27">
        <f>_xll.DBRW($B$16,$C$18,$C$19,$C$20,$B104,$C$21,$C$22,P$25)</f>
        <v>1014.5500000000001</v>
      </c>
      <c r="Q104" s="27">
        <f>_xll.DBRW($B$16,$C$18,$C$19,$C$20,$B104,$C$21,$C$22,Q$25)</f>
        <v>879.62</v>
      </c>
      <c r="R104" s="27">
        <f>_xll.DBRW($B$16,$C$18,$C$19,$C$20,$B104,$C$21,$C$22,R$25)</f>
        <v>1015.58</v>
      </c>
    </row>
    <row r="105" spans="1:18" s="25" customFormat="1" ht="15" outlineLevel="1" thickBot="1" x14ac:dyDescent="0.35">
      <c r="A105" s="24" t="str">
        <f>IF(_xll.TM1RPTELISCONSOLIDATED($B$26,$B105),IF(_xll.TM1RPTELLEV($B$26,$B105)&lt;=5,_xll.TM1RPTELLEV($B$26,$B105),"Default"),"Leaf")</f>
        <v>Leaf</v>
      </c>
      <c r="B105" s="32" t="s">
        <v>65</v>
      </c>
      <c r="C105" s="27">
        <f>_xll.DBRW($B$16,$C$18,$C$19,$C$20,$B105,$C$21,$C$22,C$25)</f>
        <v>2494.66</v>
      </c>
      <c r="D105" s="27">
        <f>_xll.DBRW($B$16,$C$18,$C$19,$C$20,$B105,$C$21,$C$22,D$25)</f>
        <v>907.43000000000006</v>
      </c>
      <c r="E105" s="27">
        <f>_xll.DBRW($B$16,$C$18,$C$19,$C$20,$B105,$C$21,$C$22,E$25)</f>
        <v>731.30000000000007</v>
      </c>
      <c r="F105" s="27">
        <f>_xll.DBRW($B$16,$C$18,$C$19,$C$20,$B105,$C$21,$C$22,F$25)</f>
        <v>855.93000000000006</v>
      </c>
      <c r="G105" s="27">
        <f>_xll.DBRW($B$16,$C$18,$C$19,$C$20,$B105,$C$21,$C$22,G$25)</f>
        <v>2786.15</v>
      </c>
      <c r="H105" s="27">
        <f>_xll.DBRW($B$16,$C$18,$C$19,$C$20,$B105,$C$21,$C$22,H$25)</f>
        <v>786.92000000000007</v>
      </c>
      <c r="I105" s="27">
        <f>_xll.DBRW($B$16,$C$18,$C$19,$C$20,$B105,$C$21,$C$22,I$25)</f>
        <v>1217.46</v>
      </c>
      <c r="J105" s="27">
        <f>_xll.DBRW($B$16,$C$18,$C$19,$C$20,$B105,$C$21,$C$22,J$25)</f>
        <v>781.77</v>
      </c>
      <c r="K105" s="27">
        <f>_xll.DBRW($B$16,$C$18,$C$19,$C$20,$B105,$C$21,$C$22,K$25)</f>
        <v>2846.92</v>
      </c>
      <c r="L105" s="27">
        <f>_xll.DBRW($B$16,$C$18,$C$19,$C$20,$B105,$C$21,$C$22,L$25)</f>
        <v>1166.99</v>
      </c>
      <c r="M105" s="27">
        <f>_xll.DBRW($B$16,$C$18,$C$19,$C$20,$B105,$C$21,$C$22,M$25)</f>
        <v>824</v>
      </c>
      <c r="N105" s="27">
        <f>_xll.DBRW($B$16,$C$18,$C$19,$C$20,$B105,$C$21,$C$22,N$25)</f>
        <v>855.93000000000006</v>
      </c>
      <c r="O105" s="27">
        <f>_xll.DBRW($B$16,$C$18,$C$19,$C$20,$B105,$C$21,$C$22,O$25)</f>
        <v>3840.87</v>
      </c>
      <c r="P105" s="27">
        <f>_xll.DBRW($B$16,$C$18,$C$19,$C$20,$B105,$C$21,$C$22,P$25)</f>
        <v>1422.43</v>
      </c>
      <c r="Q105" s="27">
        <f>_xll.DBRW($B$16,$C$18,$C$19,$C$20,$B105,$C$21,$C$22,Q$25)</f>
        <v>1359.6000000000001</v>
      </c>
      <c r="R105" s="27">
        <f>_xll.DBRW($B$16,$C$18,$C$19,$C$20,$B105,$C$21,$C$22,R$25)</f>
        <v>1058.8399999999999</v>
      </c>
    </row>
    <row r="106" spans="1:18" s="25" customFormat="1" ht="15" outlineLevel="1" thickBot="1" x14ac:dyDescent="0.35">
      <c r="A106" s="24" t="str">
        <f>IF(_xll.TM1RPTELISCONSOLIDATED($B$26,$B106),IF(_xll.TM1RPTELLEV($B$26,$B106)&lt;=5,_xll.TM1RPTELLEV($B$26,$B106),"Default"),"Leaf")</f>
        <v>Leaf</v>
      </c>
      <c r="B106" s="32" t="s">
        <v>66</v>
      </c>
      <c r="C106" s="27">
        <f>_xll.DBRW($B$16,$C$18,$C$19,$C$20,$B106,$C$21,$C$22,C$25)</f>
        <v>3663.71</v>
      </c>
      <c r="D106" s="27">
        <f>_xll.DBRW($B$16,$C$18,$C$19,$C$20,$B106,$C$21,$C$22,D$25)</f>
        <v>1290.5900000000001</v>
      </c>
      <c r="E106" s="27">
        <f>_xll.DBRW($B$16,$C$18,$C$19,$C$20,$B106,$C$21,$C$22,E$25)</f>
        <v>987.77</v>
      </c>
      <c r="F106" s="27">
        <f>_xll.DBRW($B$16,$C$18,$C$19,$C$20,$B106,$C$21,$C$22,F$25)</f>
        <v>1385.3500000000001</v>
      </c>
      <c r="G106" s="27">
        <f>_xll.DBRW($B$16,$C$18,$C$19,$C$20,$B106,$C$21,$C$22,G$25)</f>
        <v>3655.4700000000003</v>
      </c>
      <c r="H106" s="27">
        <f>_xll.DBRW($B$16,$C$18,$C$19,$C$20,$B106,$C$21,$C$22,H$25)</f>
        <v>1311.19</v>
      </c>
      <c r="I106" s="27">
        <f>_xll.DBRW($B$16,$C$18,$C$19,$C$20,$B106,$C$21,$C$22,I$25)</f>
        <v>1238.06</v>
      </c>
      <c r="J106" s="27">
        <f>_xll.DBRW($B$16,$C$18,$C$19,$C$20,$B106,$C$21,$C$22,J$25)</f>
        <v>1106.22</v>
      </c>
      <c r="K106" s="27">
        <f>_xll.DBRW($B$16,$C$18,$C$19,$C$20,$B106,$C$21,$C$22,K$25)</f>
        <v>3244.5</v>
      </c>
      <c r="L106" s="27">
        <f>_xll.DBRW($B$16,$C$18,$C$19,$C$20,$B106,$C$21,$C$22,L$25)</f>
        <v>1120.6400000000001</v>
      </c>
      <c r="M106" s="27">
        <f>_xll.DBRW($B$16,$C$18,$C$19,$C$20,$B106,$C$21,$C$22,M$25)</f>
        <v>1166.99</v>
      </c>
      <c r="N106" s="27">
        <f>_xll.DBRW($B$16,$C$18,$C$19,$C$20,$B106,$C$21,$C$22,N$25)</f>
        <v>956.87</v>
      </c>
      <c r="O106" s="27">
        <f>_xll.DBRW($B$16,$C$18,$C$19,$C$20,$B106,$C$21,$C$22,O$25)</f>
        <v>3073.5200000000004</v>
      </c>
      <c r="P106" s="27">
        <f>_xll.DBRW($B$16,$C$18,$C$19,$C$20,$B106,$C$21,$C$22,P$25)</f>
        <v>742.63</v>
      </c>
      <c r="Q106" s="27">
        <f>_xll.DBRW($B$16,$C$18,$C$19,$C$20,$B106,$C$21,$C$22,Q$25)</f>
        <v>1165.96</v>
      </c>
      <c r="R106" s="27">
        <f>_xll.DBRW($B$16,$C$18,$C$19,$C$20,$B106,$C$21,$C$22,R$25)</f>
        <v>1164.93</v>
      </c>
    </row>
    <row r="107" spans="1:18" s="5" customFormat="1" ht="15" outlineLevel="1" thickBot="1" x14ac:dyDescent="0.35">
      <c r="A107" s="5">
        <f>IF(_xll.TM1RPTELISCONSOLIDATED($B$26,$B107),IF(_xll.TM1RPTELLEV($B$26,$B107)&lt;=5,_xll.TM1RPTELLEV($B$26,$B107),"Default"),"Leaf")</f>
        <v>1</v>
      </c>
      <c r="B107" s="34" t="s">
        <v>67</v>
      </c>
      <c r="C107" s="7">
        <f>_xll.DBRW($B$16,$C$18,$C$19,$C$20,$B107,$C$21,$C$22,C$25)</f>
        <v>22663.09</v>
      </c>
      <c r="D107" s="7">
        <f>_xll.DBRW($B$16,$C$18,$C$19,$C$20,$B107,$C$21,$C$22,D$25)</f>
        <v>7507.670000000001</v>
      </c>
      <c r="E107" s="7">
        <f>_xll.DBRW($B$16,$C$18,$C$19,$C$20,$B107,$C$21,$C$22,E$25)</f>
        <v>7033.8700000000008</v>
      </c>
      <c r="F107" s="7">
        <f>_xll.DBRW($B$16,$C$18,$C$19,$C$20,$B107,$C$21,$C$22,F$25)</f>
        <v>8121.55</v>
      </c>
      <c r="G107" s="7">
        <f>_xll.DBRW($B$16,$C$18,$C$19,$C$20,$B107,$C$21,$C$22,G$25)</f>
        <v>23671.460000000003</v>
      </c>
      <c r="H107" s="7">
        <f>_xll.DBRW($B$16,$C$18,$C$19,$C$20,$B107,$C$21,$C$22,H$25)</f>
        <v>7297.5500000000011</v>
      </c>
      <c r="I107" s="7">
        <f>_xll.DBRW($B$16,$C$18,$C$19,$C$20,$B107,$C$21,$C$22,I$25)</f>
        <v>8091.68</v>
      </c>
      <c r="J107" s="7">
        <f>_xll.DBRW($B$16,$C$18,$C$19,$C$20,$B107,$C$21,$C$22,J$25)</f>
        <v>8282.23</v>
      </c>
      <c r="K107" s="7">
        <f>_xll.DBRW($B$16,$C$18,$C$19,$C$20,$B107,$C$21,$C$22,K$25)</f>
        <v>21924.579999999998</v>
      </c>
      <c r="L107" s="7">
        <f>_xll.DBRW($B$16,$C$18,$C$19,$C$20,$B107,$C$21,$C$22,L$25)</f>
        <v>6670.28</v>
      </c>
      <c r="M107" s="7">
        <f>_xll.DBRW($B$16,$C$18,$C$19,$C$20,$B107,$C$21,$C$22,M$25)</f>
        <v>8058.72</v>
      </c>
      <c r="N107" s="7">
        <f>_xll.DBRW($B$16,$C$18,$C$19,$C$20,$B107,$C$21,$C$22,N$25)</f>
        <v>7195.58</v>
      </c>
      <c r="O107" s="7">
        <f>_xll.DBRW($B$16,$C$18,$C$19,$C$20,$B107,$C$21,$C$22,O$25)</f>
        <v>22053.329999999998</v>
      </c>
      <c r="P107" s="7">
        <f>_xll.DBRW($B$16,$C$18,$C$19,$C$20,$B107,$C$21,$C$22,P$25)</f>
        <v>6466.34</v>
      </c>
      <c r="Q107" s="7">
        <f>_xll.DBRW($B$16,$C$18,$C$19,$C$20,$B107,$C$21,$C$22,Q$25)</f>
        <v>7781.6500000000005</v>
      </c>
      <c r="R107" s="7">
        <f>_xll.DBRW($B$16,$C$18,$C$19,$C$20,$B107,$C$21,$C$22,R$25)</f>
        <v>7805.34</v>
      </c>
    </row>
    <row r="108" spans="1:18" s="5" customFormat="1" ht="15" outlineLevel="1" thickBot="1" x14ac:dyDescent="0.35">
      <c r="A108" s="5">
        <f>IF(_xll.TM1RPTELISCONSOLIDATED($B$26,$B108),IF(_xll.TM1RPTELLEV($B$26,$B108)&lt;=5,_xll.TM1RPTELLEV($B$26,$B108),"Default"),"Leaf")</f>
        <v>1</v>
      </c>
      <c r="B108" s="34" t="s">
        <v>68</v>
      </c>
      <c r="C108" s="7">
        <f>_xll.DBRW($B$16,$C$18,$C$19,$C$20,$B108,$C$21,$C$22,C$25)</f>
        <v>293916.79762600013</v>
      </c>
      <c r="D108" s="7">
        <f>_xll.DBRW($B$16,$C$18,$C$19,$C$20,$B108,$C$21,$C$22,D$25)</f>
        <v>82670.098650999978</v>
      </c>
      <c r="E108" s="7">
        <f>_xll.DBRW($B$16,$C$18,$C$19,$C$20,$B108,$C$21,$C$22,E$25)</f>
        <v>103385.41848100002</v>
      </c>
      <c r="F108" s="7">
        <f>_xll.DBRW($B$16,$C$18,$C$19,$C$20,$B108,$C$21,$C$22,F$25)</f>
        <v>107861.28049400001</v>
      </c>
      <c r="G108" s="7">
        <f>_xll.DBRW($B$16,$C$18,$C$19,$C$20,$B108,$C$21,$C$22,G$25)</f>
        <v>272240.05808000016</v>
      </c>
      <c r="H108" s="7">
        <f>_xll.DBRW($B$16,$C$18,$C$19,$C$20,$B108,$C$21,$C$22,H$25)</f>
        <v>89830.756294999999</v>
      </c>
      <c r="I108" s="7">
        <f>_xll.DBRW($B$16,$C$18,$C$19,$C$20,$B108,$C$21,$C$22,I$25)</f>
        <v>98223.014808999986</v>
      </c>
      <c r="J108" s="7">
        <f>_xll.DBRW($B$16,$C$18,$C$19,$C$20,$B108,$C$21,$C$22,J$25)</f>
        <v>84186.286976000003</v>
      </c>
      <c r="K108" s="7">
        <f>_xll.DBRW($B$16,$C$18,$C$19,$C$20,$B108,$C$21,$C$22,K$25)</f>
        <v>277601.89210300002</v>
      </c>
      <c r="L108" s="7">
        <f>_xll.DBRW($B$16,$C$18,$C$19,$C$20,$B108,$C$21,$C$22,L$25)</f>
        <v>94203.554963000002</v>
      </c>
      <c r="M108" s="7">
        <f>_xll.DBRW($B$16,$C$18,$C$19,$C$20,$B108,$C$21,$C$22,M$25)</f>
        <v>89789.199297000014</v>
      </c>
      <c r="N108" s="7">
        <f>_xll.DBRW($B$16,$C$18,$C$19,$C$20,$B108,$C$21,$C$22,N$25)</f>
        <v>93609.13784299999</v>
      </c>
      <c r="O108" s="7">
        <f>_xll.DBRW($B$16,$C$18,$C$19,$C$20,$B108,$C$21,$C$22,O$25)</f>
        <v>291802.17250300013</v>
      </c>
      <c r="P108" s="7">
        <f>_xll.DBRW($B$16,$C$18,$C$19,$C$20,$B108,$C$21,$C$22,P$25)</f>
        <v>99274.06007799998</v>
      </c>
      <c r="Q108" s="7">
        <f>_xll.DBRW($B$16,$C$18,$C$19,$C$20,$B108,$C$21,$C$22,Q$25)</f>
        <v>100596.87620300001</v>
      </c>
      <c r="R108" s="7">
        <f>_xll.DBRW($B$16,$C$18,$C$19,$C$20,$B108,$C$21,$C$22,R$25)</f>
        <v>91931.236221999978</v>
      </c>
    </row>
    <row r="109" spans="1:18" s="2" customFormat="1" ht="15" outlineLevel="1" thickBot="1" x14ac:dyDescent="0.35">
      <c r="A109" s="2">
        <f>IF(_xll.TM1RPTELISCONSOLIDATED($B$26,$B109),IF(_xll.TM1RPTELLEV($B$26,$B109)&lt;=5,_xll.TM1RPTELLEV($B$26,$B109),"Default"),"Leaf")</f>
        <v>0</v>
      </c>
      <c r="B109" s="35" t="s">
        <v>69</v>
      </c>
      <c r="C109" s="4">
        <f>_xll.DBRW($B$16,$C$18,$C$19,$C$20,$B109,$C$21,$C$22,C$25)</f>
        <v>563859.47737399978</v>
      </c>
      <c r="D109" s="4">
        <f>_xll.DBRW($B$16,$C$18,$C$19,$C$20,$B109,$C$21,$C$22,D$25)</f>
        <v>211428.37634899997</v>
      </c>
      <c r="E109" s="4">
        <f>_xll.DBRW($B$16,$C$18,$C$19,$C$20,$B109,$C$21,$C$22,E$25)</f>
        <v>182464.81651900001</v>
      </c>
      <c r="F109" s="4">
        <f>_xll.DBRW($B$16,$C$18,$C$19,$C$20,$B109,$C$21,$C$22,F$25)</f>
        <v>169966.28450600014</v>
      </c>
      <c r="G109" s="4">
        <f>_xll.DBRW($B$16,$C$18,$C$19,$C$20,$B109,$C$21,$C$22,G$25)</f>
        <v>570407.5769199999</v>
      </c>
      <c r="H109" s="4">
        <f>_xll.DBRW($B$16,$C$18,$C$19,$C$20,$B109,$C$21,$C$22,H$25)</f>
        <v>176368.10870499999</v>
      </c>
      <c r="I109" s="4">
        <f>_xll.DBRW($B$16,$C$18,$C$19,$C$20,$B109,$C$21,$C$22,I$25)</f>
        <v>191034.97519100003</v>
      </c>
      <c r="J109" s="4">
        <f>_xll.DBRW($B$16,$C$18,$C$19,$C$20,$B109,$C$21,$C$22,J$25)</f>
        <v>203004.49302399988</v>
      </c>
      <c r="K109" s="4">
        <f>_xll.DBRW($B$16,$C$18,$C$19,$C$20,$B109,$C$21,$C$22,K$25)</f>
        <v>573958.33289699967</v>
      </c>
      <c r="L109" s="4">
        <f>_xll.DBRW($B$16,$C$18,$C$19,$C$20,$B109,$C$21,$C$22,L$25)</f>
        <v>192469.65003700004</v>
      </c>
      <c r="M109" s="4">
        <f>_xll.DBRW($B$16,$C$18,$C$19,$C$20,$B109,$C$21,$C$22,M$25)</f>
        <v>202630.37570300009</v>
      </c>
      <c r="N109" s="4">
        <f>_xll.DBRW($B$16,$C$18,$C$19,$C$20,$B109,$C$21,$C$22,N$25)</f>
        <v>178858.30715699997</v>
      </c>
      <c r="O109" s="4">
        <f>_xll.DBRW($B$16,$C$18,$C$19,$C$20,$B109,$C$21,$C$22,O$25)</f>
        <v>588411.62249699968</v>
      </c>
      <c r="P109" s="4">
        <f>_xll.DBRW($B$16,$C$18,$C$19,$C$20,$B109,$C$21,$C$22,P$25)</f>
        <v>178682.25492199993</v>
      </c>
      <c r="Q109" s="4">
        <f>_xll.DBRW($B$16,$C$18,$C$19,$C$20,$B109,$C$21,$C$22,Q$25)</f>
        <v>201519.11879700012</v>
      </c>
      <c r="R109" s="4">
        <f>_xll.DBRW($B$16,$C$18,$C$19,$C$20,$B109,$C$21,$C$22,R$25)</f>
        <v>208210.24877800004</v>
      </c>
    </row>
    <row r="110" spans="1:18" s="25" customFormat="1" ht="15" outlineLevel="1" thickBot="1" x14ac:dyDescent="0.35">
      <c r="A110" s="24" t="str">
        <f>IF(_xll.TM1RPTELISCONSOLIDATED($B$26,$B110),IF(_xll.TM1RPTELLEV($B$26,$B110)&lt;=5,_xll.TM1RPTELLEV($B$26,$B110),"Default"),"Leaf")</f>
        <v>Leaf</v>
      </c>
      <c r="B110" s="32" t="s">
        <v>70</v>
      </c>
      <c r="C110" s="27">
        <f>_xll.DBRW($B$16,$C$18,$C$19,$C$20,$B110,$C$21,$C$22,C$25)</f>
        <v>938284.68</v>
      </c>
      <c r="D110" s="27">
        <f>_xll.DBRW($B$16,$C$18,$C$19,$C$20,$B110,$C$21,$C$22,D$25)</f>
        <v>315512.69</v>
      </c>
      <c r="E110" s="27">
        <f>_xll.DBRW($B$16,$C$18,$C$19,$C$20,$B110,$C$21,$C$22,E$25)</f>
        <v>311041.46000000002</v>
      </c>
      <c r="F110" s="27">
        <f>_xll.DBRW($B$16,$C$18,$C$19,$C$20,$B110,$C$21,$C$22,F$25)</f>
        <v>311730.53000000003</v>
      </c>
      <c r="G110" s="27">
        <f>_xll.DBRW($B$16,$C$18,$C$19,$C$20,$B110,$C$21,$C$22,G$25)</f>
        <v>943378.03</v>
      </c>
      <c r="H110" s="27">
        <f>_xll.DBRW($B$16,$C$18,$C$19,$C$20,$B110,$C$21,$C$22,H$25)</f>
        <v>311760.40000000002</v>
      </c>
      <c r="I110" s="27">
        <f>_xll.DBRW($B$16,$C$18,$C$19,$C$20,$B110,$C$21,$C$22,I$25)</f>
        <v>316160.56</v>
      </c>
      <c r="J110" s="27">
        <f>_xll.DBRW($B$16,$C$18,$C$19,$C$20,$B110,$C$21,$C$22,J$25)</f>
        <v>315457.07</v>
      </c>
      <c r="K110" s="27">
        <f>_xll.DBRW($B$16,$C$18,$C$19,$C$20,$B110,$C$21,$C$22,K$25)</f>
        <v>953738.8</v>
      </c>
      <c r="L110" s="27">
        <f>_xll.DBRW($B$16,$C$18,$C$19,$C$20,$B110,$C$21,$C$22,L$25)</f>
        <v>316871.26</v>
      </c>
      <c r="M110" s="27">
        <f>_xll.DBRW($B$16,$C$18,$C$19,$C$20,$B110,$C$21,$C$22,M$25)</f>
        <v>320391.8</v>
      </c>
      <c r="N110" s="27">
        <f>_xll.DBRW($B$16,$C$18,$C$19,$C$20,$B110,$C$21,$C$22,N$25)</f>
        <v>316475.74</v>
      </c>
      <c r="O110" s="27">
        <f>_xll.DBRW($B$16,$C$18,$C$19,$C$20,$B110,$C$21,$C$22,O$25)</f>
        <v>935635.52</v>
      </c>
      <c r="P110" s="27">
        <f>_xll.DBRW($B$16,$C$18,$C$19,$C$20,$B110,$C$21,$C$22,P$25)</f>
        <v>309312.09000000003</v>
      </c>
      <c r="Q110" s="27">
        <f>_xll.DBRW($B$16,$C$18,$C$19,$C$20,$B110,$C$21,$C$22,Q$25)</f>
        <v>313800.83</v>
      </c>
      <c r="R110" s="27">
        <f>_xll.DBRW($B$16,$C$18,$C$19,$C$20,$B110,$C$21,$C$22,R$25)</f>
        <v>312522.60000000003</v>
      </c>
    </row>
    <row r="111" spans="1:18" s="25" customFormat="1" ht="15" outlineLevel="1" thickBot="1" x14ac:dyDescent="0.35">
      <c r="A111" s="24" t="str">
        <f>IF(_xll.TM1RPTELISCONSOLIDATED($B$26,$B111),IF(_xll.TM1RPTELLEV($B$26,$B111)&lt;=5,_xll.TM1RPTELLEV($B$26,$B111),"Default"),"Leaf")</f>
        <v>Leaf</v>
      </c>
      <c r="B111" s="32" t="s">
        <v>29</v>
      </c>
      <c r="C111" s="27">
        <f>_xll.DBRW($B$16,$C$18,$C$19,$C$20,$B111,$C$21,$C$22,C$25)</f>
        <v>181021.47</v>
      </c>
      <c r="D111" s="27">
        <f>_xll.DBRW($B$16,$C$18,$C$19,$C$20,$B111,$C$21,$C$22,D$25)</f>
        <v>59427.91</v>
      </c>
      <c r="E111" s="27">
        <f>_xll.DBRW($B$16,$C$18,$C$19,$C$20,$B111,$C$21,$C$22,E$25)</f>
        <v>61985.4</v>
      </c>
      <c r="F111" s="27">
        <f>_xll.DBRW($B$16,$C$18,$C$19,$C$20,$B111,$C$21,$C$22,F$25)</f>
        <v>59608.160000000003</v>
      </c>
      <c r="G111" s="27">
        <f>_xll.DBRW($B$16,$C$18,$C$19,$C$20,$B111,$C$21,$C$22,G$25)</f>
        <v>181038.98</v>
      </c>
      <c r="H111" s="27">
        <f>_xll.DBRW($B$16,$C$18,$C$19,$C$20,$B111,$C$21,$C$22,H$25)</f>
        <v>62704.340000000004</v>
      </c>
      <c r="I111" s="27">
        <f>_xll.DBRW($B$16,$C$18,$C$19,$C$20,$B111,$C$21,$C$22,I$25)</f>
        <v>59694.68</v>
      </c>
      <c r="J111" s="27">
        <f>_xll.DBRW($B$16,$C$18,$C$19,$C$20,$B111,$C$21,$C$22,J$25)</f>
        <v>58639.96</v>
      </c>
      <c r="K111" s="27">
        <f>_xll.DBRW($B$16,$C$18,$C$19,$C$20,$B111,$C$21,$C$22,K$25)</f>
        <v>178200.3</v>
      </c>
      <c r="L111" s="27">
        <f>_xll.DBRW($B$16,$C$18,$C$19,$C$20,$B111,$C$21,$C$22,L$25)</f>
        <v>61459.07</v>
      </c>
      <c r="M111" s="27">
        <f>_xll.DBRW($B$16,$C$18,$C$19,$C$20,$B111,$C$21,$C$22,M$25)</f>
        <v>61908.15</v>
      </c>
      <c r="N111" s="27">
        <f>_xll.DBRW($B$16,$C$18,$C$19,$C$20,$B111,$C$21,$C$22,N$25)</f>
        <v>54833.08</v>
      </c>
      <c r="O111" s="27">
        <f>_xll.DBRW($B$16,$C$18,$C$19,$C$20,$B111,$C$21,$C$22,O$25)</f>
        <v>171809.15000000002</v>
      </c>
      <c r="P111" s="27">
        <f>_xll.DBRW($B$16,$C$18,$C$19,$C$20,$B111,$C$21,$C$22,P$25)</f>
        <v>55743.6</v>
      </c>
      <c r="Q111" s="27">
        <f>_xll.DBRW($B$16,$C$18,$C$19,$C$20,$B111,$C$21,$C$22,Q$25)</f>
        <v>65835.540000000008</v>
      </c>
      <c r="R111" s="27">
        <f>_xll.DBRW($B$16,$C$18,$C$19,$C$20,$B111,$C$21,$C$22,R$25)</f>
        <v>50230.01</v>
      </c>
    </row>
    <row r="112" spans="1:18" s="5" customFormat="1" ht="15" outlineLevel="1" thickBot="1" x14ac:dyDescent="0.35">
      <c r="A112" s="5">
        <f>IF(_xll.TM1RPTELISCONSOLIDATED($B$26,$B112),IF(_xll.TM1RPTELLEV($B$26,$B112)&lt;=5,_xll.TM1RPTELLEV($B$26,$B112),"Default"),"Leaf")</f>
        <v>1</v>
      </c>
      <c r="B112" s="34" t="s">
        <v>30</v>
      </c>
      <c r="C112" s="7">
        <f>_xll.DBRW($B$16,$C$18,$C$19,$C$20,$B112,$C$21,$C$22,C$25)</f>
        <v>1119306.1499999999</v>
      </c>
      <c r="D112" s="7">
        <f>_xll.DBRW($B$16,$C$18,$C$19,$C$20,$B112,$C$21,$C$22,D$25)</f>
        <v>374940.6</v>
      </c>
      <c r="E112" s="7">
        <f>_xll.DBRW($B$16,$C$18,$C$19,$C$20,$B112,$C$21,$C$22,E$25)</f>
        <v>373026.86000000004</v>
      </c>
      <c r="F112" s="7">
        <f>_xll.DBRW($B$16,$C$18,$C$19,$C$20,$B112,$C$21,$C$22,F$25)</f>
        <v>371338.69000000006</v>
      </c>
      <c r="G112" s="7">
        <f>_xll.DBRW($B$16,$C$18,$C$19,$C$20,$B112,$C$21,$C$22,G$25)</f>
        <v>1124417.01</v>
      </c>
      <c r="H112" s="7">
        <f>_xll.DBRW($B$16,$C$18,$C$19,$C$20,$B112,$C$21,$C$22,H$25)</f>
        <v>374464.74000000005</v>
      </c>
      <c r="I112" s="7">
        <f>_xll.DBRW($B$16,$C$18,$C$19,$C$20,$B112,$C$21,$C$22,I$25)</f>
        <v>375855.24</v>
      </c>
      <c r="J112" s="7">
        <f>_xll.DBRW($B$16,$C$18,$C$19,$C$20,$B112,$C$21,$C$22,J$25)</f>
        <v>374097.03</v>
      </c>
      <c r="K112" s="7">
        <f>_xll.DBRW($B$16,$C$18,$C$19,$C$20,$B112,$C$21,$C$22,K$25)</f>
        <v>1131939.1000000001</v>
      </c>
      <c r="L112" s="7">
        <f>_xll.DBRW($B$16,$C$18,$C$19,$C$20,$B112,$C$21,$C$22,L$25)</f>
        <v>378330.33</v>
      </c>
      <c r="M112" s="7">
        <f>_xll.DBRW($B$16,$C$18,$C$19,$C$20,$B112,$C$21,$C$22,M$25)</f>
        <v>382299.95</v>
      </c>
      <c r="N112" s="7">
        <f>_xll.DBRW($B$16,$C$18,$C$19,$C$20,$B112,$C$21,$C$22,N$25)</f>
        <v>371308.82</v>
      </c>
      <c r="O112" s="7">
        <f>_xll.DBRW($B$16,$C$18,$C$19,$C$20,$B112,$C$21,$C$22,O$25)</f>
        <v>1107444.67</v>
      </c>
      <c r="P112" s="7">
        <f>_xll.DBRW($B$16,$C$18,$C$19,$C$20,$B112,$C$21,$C$22,P$25)</f>
        <v>365055.69</v>
      </c>
      <c r="Q112" s="7">
        <f>_xll.DBRW($B$16,$C$18,$C$19,$C$20,$B112,$C$21,$C$22,Q$25)</f>
        <v>379636.37</v>
      </c>
      <c r="R112" s="7">
        <f>_xll.DBRW($B$16,$C$18,$C$19,$C$20,$B112,$C$21,$C$22,R$25)</f>
        <v>362752.61000000004</v>
      </c>
    </row>
    <row r="113" spans="1:18" s="25" customFormat="1" ht="15" outlineLevel="1" thickBot="1" x14ac:dyDescent="0.35">
      <c r="A113" s="24" t="str">
        <f>IF(_xll.TM1RPTELISCONSOLIDATED($B$26,$B113),IF(_xll.TM1RPTELLEV($B$26,$B113)&lt;=5,_xll.TM1RPTELLEV($B$26,$B113),"Default"),"Leaf")</f>
        <v>Leaf</v>
      </c>
      <c r="B113" s="32" t="s">
        <v>31</v>
      </c>
      <c r="C113" s="27">
        <f>_xll.DBRW($B$16,$C$18,$C$19,$C$20,$B113,$C$21,$C$22,C$25)</f>
        <v>154924.875</v>
      </c>
      <c r="D113" s="27">
        <f>_xll.DBRW($B$16,$C$18,$C$19,$C$20,$B113,$C$21,$C$22,D$25)</f>
        <v>37736.625</v>
      </c>
      <c r="E113" s="27">
        <f>_xll.DBRW($B$16,$C$18,$C$19,$C$20,$B113,$C$21,$C$22,E$25)</f>
        <v>52375.5</v>
      </c>
      <c r="F113" s="27">
        <f>_xll.DBRW($B$16,$C$18,$C$19,$C$20,$B113,$C$21,$C$22,F$25)</f>
        <v>64812.750000000007</v>
      </c>
      <c r="G113" s="27">
        <f>_xll.DBRW($B$16,$C$18,$C$19,$C$20,$B113,$C$21,$C$22,G$25)</f>
        <v>142410.375</v>
      </c>
      <c r="H113" s="27">
        <f>_xll.DBRW($B$16,$C$18,$C$19,$C$20,$B113,$C$21,$C$22,H$25)</f>
        <v>62070.375</v>
      </c>
      <c r="I113" s="27">
        <f>_xll.DBRW($B$16,$C$18,$C$19,$C$20,$B113,$C$21,$C$22,I$25)</f>
        <v>37157.25</v>
      </c>
      <c r="J113" s="27">
        <f>_xll.DBRW($B$16,$C$18,$C$19,$C$20,$B113,$C$21,$C$22,J$25)</f>
        <v>43182.75</v>
      </c>
      <c r="K113" s="27">
        <f>_xll.DBRW($B$16,$C$18,$C$19,$C$20,$B113,$C$21,$C$22,K$25)</f>
        <v>122673</v>
      </c>
      <c r="L113" s="27">
        <f>_xll.DBRW($B$16,$C$18,$C$19,$C$20,$B113,$C$21,$C$22,L$25)</f>
        <v>38856.75</v>
      </c>
      <c r="M113" s="27">
        <f>_xll.DBRW($B$16,$C$18,$C$19,$C$20,$B113,$C$21,$C$22,M$25)</f>
        <v>37234.5</v>
      </c>
      <c r="N113" s="27">
        <f>_xll.DBRW($B$16,$C$18,$C$19,$C$20,$B113,$C$21,$C$22,N$25)</f>
        <v>46581.75</v>
      </c>
      <c r="O113" s="27">
        <f>_xll.DBRW($B$16,$C$18,$C$19,$C$20,$B113,$C$21,$C$22,O$25)</f>
        <v>128853</v>
      </c>
      <c r="P113" s="27">
        <f>_xll.DBRW($B$16,$C$18,$C$19,$C$20,$B113,$C$21,$C$22,P$25)</f>
        <v>44341.500000000007</v>
      </c>
      <c r="Q113" s="27">
        <f>_xll.DBRW($B$16,$C$18,$C$19,$C$20,$B113,$C$21,$C$22,Q$25)</f>
        <v>49671.749999999993</v>
      </c>
      <c r="R113" s="27">
        <f>_xll.DBRW($B$16,$C$18,$C$19,$C$20,$B113,$C$21,$C$22,R$25)</f>
        <v>34839.75</v>
      </c>
    </row>
    <row r="114" spans="1:18" s="25" customFormat="1" ht="15" outlineLevel="1" thickBot="1" x14ac:dyDescent="0.35">
      <c r="A114" s="24" t="str">
        <f>IF(_xll.TM1RPTELISCONSOLIDATED($B$26,$B114),IF(_xll.TM1RPTELLEV($B$26,$B114)&lt;=5,_xll.TM1RPTELLEV($B$26,$B114),"Default"),"Leaf")</f>
        <v>Leaf</v>
      </c>
      <c r="B114" s="32" t="s">
        <v>32</v>
      </c>
      <c r="C114" s="27">
        <f>_xll.DBRW($B$16,$C$18,$C$19,$C$20,$B114,$C$21,$C$22,C$25)</f>
        <v>106605</v>
      </c>
      <c r="D114" s="27">
        <f>_xll.DBRW($B$16,$C$18,$C$19,$C$20,$B114,$C$21,$C$22,D$25)</f>
        <v>43105.5</v>
      </c>
      <c r="E114" s="27">
        <f>_xll.DBRW($B$16,$C$18,$C$19,$C$20,$B114,$C$21,$C$22,E$25)</f>
        <v>34801.125</v>
      </c>
      <c r="F114" s="27">
        <f>_xll.DBRW($B$16,$C$18,$C$19,$C$20,$B114,$C$21,$C$22,F$25)</f>
        <v>28698.374999999996</v>
      </c>
      <c r="G114" s="27">
        <f>_xll.DBRW($B$16,$C$18,$C$19,$C$20,$B114,$C$21,$C$22,G$25)</f>
        <v>139359</v>
      </c>
      <c r="H114" s="27">
        <f>_xll.DBRW($B$16,$C$18,$C$19,$C$20,$B114,$C$21,$C$22,H$25)</f>
        <v>46195.5</v>
      </c>
      <c r="I114" s="27">
        <f>_xll.DBRW($B$16,$C$18,$C$19,$C$20,$B114,$C$21,$C$22,I$25)</f>
        <v>49440</v>
      </c>
      <c r="J114" s="27">
        <f>_xll.DBRW($B$16,$C$18,$C$19,$C$20,$B114,$C$21,$C$22,J$25)</f>
        <v>43723.5</v>
      </c>
      <c r="K114" s="27">
        <f>_xll.DBRW($B$16,$C$18,$C$19,$C$20,$B114,$C$21,$C$22,K$25)</f>
        <v>157705.875</v>
      </c>
      <c r="L114" s="27">
        <f>_xll.DBRW($B$16,$C$18,$C$19,$C$20,$B114,$C$21,$C$22,L$25)</f>
        <v>52800.375</v>
      </c>
      <c r="M114" s="27">
        <f>_xll.DBRW($B$16,$C$18,$C$19,$C$20,$B114,$C$21,$C$22,M$25)</f>
        <v>52645.875000000007</v>
      </c>
      <c r="N114" s="27">
        <f>_xll.DBRW($B$16,$C$18,$C$19,$C$20,$B114,$C$21,$C$22,N$25)</f>
        <v>52259.625000000007</v>
      </c>
      <c r="O114" s="27">
        <f>_xll.DBRW($B$16,$C$18,$C$19,$C$20,$B114,$C$21,$C$22,O$25)</f>
        <v>98377.875</v>
      </c>
      <c r="P114" s="27">
        <f>_xll.DBRW($B$16,$C$18,$C$19,$C$20,$B114,$C$21,$C$22,P$25)</f>
        <v>42757.875</v>
      </c>
      <c r="Q114" s="27">
        <f>_xll.DBRW($B$16,$C$18,$C$19,$C$20,$B114,$C$21,$C$22,Q$25)</f>
        <v>27848.625</v>
      </c>
      <c r="R114" s="27">
        <f>_xll.DBRW($B$16,$C$18,$C$19,$C$20,$B114,$C$21,$C$22,R$25)</f>
        <v>27771.375000000004</v>
      </c>
    </row>
    <row r="115" spans="1:18" s="5" customFormat="1" ht="15" outlineLevel="1" thickBot="1" x14ac:dyDescent="0.35">
      <c r="A115" s="5">
        <f>IF(_xll.TM1RPTELISCONSOLIDATED($B$26,$B115),IF(_xll.TM1RPTELLEV($B$26,$B115)&lt;=5,_xll.TM1RPTELLEV($B$26,$B115),"Default"),"Leaf")</f>
        <v>1</v>
      </c>
      <c r="B115" s="34" t="s">
        <v>33</v>
      </c>
      <c r="C115" s="7">
        <f>_xll.DBRW($B$16,$C$18,$C$19,$C$20,$B115,$C$21,$C$22,C$25)</f>
        <v>261529.875</v>
      </c>
      <c r="D115" s="7">
        <f>_xll.DBRW($B$16,$C$18,$C$19,$C$20,$B115,$C$21,$C$22,D$25)</f>
        <v>80842.125</v>
      </c>
      <c r="E115" s="7">
        <f>_xll.DBRW($B$16,$C$18,$C$19,$C$20,$B115,$C$21,$C$22,E$25)</f>
        <v>87176.625</v>
      </c>
      <c r="F115" s="7">
        <f>_xll.DBRW($B$16,$C$18,$C$19,$C$20,$B115,$C$21,$C$22,F$25)</f>
        <v>93511.125</v>
      </c>
      <c r="G115" s="7">
        <f>_xll.DBRW($B$16,$C$18,$C$19,$C$20,$B115,$C$21,$C$22,G$25)</f>
        <v>281769.375</v>
      </c>
      <c r="H115" s="7">
        <f>_xll.DBRW($B$16,$C$18,$C$19,$C$20,$B115,$C$21,$C$22,H$25)</f>
        <v>108265.875</v>
      </c>
      <c r="I115" s="7">
        <f>_xll.DBRW($B$16,$C$18,$C$19,$C$20,$B115,$C$21,$C$22,I$25)</f>
        <v>86597.25</v>
      </c>
      <c r="J115" s="7">
        <f>_xll.DBRW($B$16,$C$18,$C$19,$C$20,$B115,$C$21,$C$22,J$25)</f>
        <v>86906.25</v>
      </c>
      <c r="K115" s="7">
        <f>_xll.DBRW($B$16,$C$18,$C$19,$C$20,$B115,$C$21,$C$22,K$25)</f>
        <v>280378.875</v>
      </c>
      <c r="L115" s="7">
        <f>_xll.DBRW($B$16,$C$18,$C$19,$C$20,$B115,$C$21,$C$22,L$25)</f>
        <v>91657.125</v>
      </c>
      <c r="M115" s="7">
        <f>_xll.DBRW($B$16,$C$18,$C$19,$C$20,$B115,$C$21,$C$22,M$25)</f>
        <v>89880.375</v>
      </c>
      <c r="N115" s="7">
        <f>_xll.DBRW($B$16,$C$18,$C$19,$C$20,$B115,$C$21,$C$22,N$25)</f>
        <v>98841.375</v>
      </c>
      <c r="O115" s="7">
        <f>_xll.DBRW($B$16,$C$18,$C$19,$C$20,$B115,$C$21,$C$22,O$25)</f>
        <v>227230.875</v>
      </c>
      <c r="P115" s="7">
        <f>_xll.DBRW($B$16,$C$18,$C$19,$C$20,$B115,$C$21,$C$22,P$25)</f>
        <v>87099.375</v>
      </c>
      <c r="Q115" s="7">
        <f>_xll.DBRW($B$16,$C$18,$C$19,$C$20,$B115,$C$21,$C$22,Q$25)</f>
        <v>77520.375</v>
      </c>
      <c r="R115" s="7">
        <f>_xll.DBRW($B$16,$C$18,$C$19,$C$20,$B115,$C$21,$C$22,R$25)</f>
        <v>62611.125</v>
      </c>
    </row>
    <row r="116" spans="1:18" s="25" customFormat="1" ht="15" outlineLevel="1" thickBot="1" x14ac:dyDescent="0.35">
      <c r="A116" s="24" t="str">
        <f>IF(_xll.TM1RPTELISCONSOLIDATED($B$26,$B116),IF(_xll.TM1RPTELLEV($B$26,$B116)&lt;=5,_xll.TM1RPTELLEV($B$26,$B116),"Default"),"Leaf")</f>
        <v>Leaf</v>
      </c>
      <c r="B116" s="32" t="s">
        <v>34</v>
      </c>
      <c r="C116" s="27">
        <f>_xll.DBRW($B$16,$C$18,$C$19,$C$20,$B116,$C$21,$C$22,C$25)</f>
        <v>4449.3657780000003</v>
      </c>
      <c r="D116" s="27">
        <f>_xll.DBRW($B$16,$C$18,$C$19,$C$20,$B116,$C$21,$C$22,D$25)</f>
        <v>1039.675923</v>
      </c>
      <c r="E116" s="27">
        <f>_xll.DBRW($B$16,$C$18,$C$19,$C$20,$B116,$C$21,$C$22,E$25)</f>
        <v>1710.434583</v>
      </c>
      <c r="F116" s="27">
        <f>_xll.DBRW($B$16,$C$18,$C$19,$C$20,$B116,$C$21,$C$22,F$25)</f>
        <v>1699.2552720000001</v>
      </c>
      <c r="G116" s="27">
        <f>_xll.DBRW($B$16,$C$18,$C$19,$C$20,$B116,$C$21,$C$22,G$25)</f>
        <v>4226.7958589999998</v>
      </c>
      <c r="H116" s="27">
        <f>_xll.DBRW($B$16,$C$18,$C$19,$C$20,$B116,$C$21,$C$22,H$25)</f>
        <v>1327.2891060000002</v>
      </c>
      <c r="I116" s="27">
        <f>_xll.DBRW($B$16,$C$18,$C$19,$C$20,$B116,$C$21,$C$22,I$25)</f>
        <v>1354.729233</v>
      </c>
      <c r="J116" s="27">
        <f>_xll.DBRW($B$16,$C$18,$C$19,$C$20,$B116,$C$21,$C$22,J$25)</f>
        <v>1544.7775200000001</v>
      </c>
      <c r="K116" s="27">
        <f>_xll.DBRW($B$16,$C$18,$C$19,$C$20,$B116,$C$21,$C$22,K$25)</f>
        <v>4080.448515</v>
      </c>
      <c r="L116" s="27">
        <f>_xll.DBRW($B$16,$C$18,$C$19,$C$20,$B116,$C$21,$C$22,L$25)</f>
        <v>1365.9085440000001</v>
      </c>
      <c r="M116" s="27">
        <f>_xll.DBRW($B$16,$C$18,$C$19,$C$20,$B116,$C$21,$C$22,M$25)</f>
        <v>1550.8753259999999</v>
      </c>
      <c r="N116" s="27">
        <f>_xll.DBRW($B$16,$C$18,$C$19,$C$20,$B116,$C$21,$C$22,N$25)</f>
        <v>1163.6646450000001</v>
      </c>
      <c r="O116" s="27">
        <f>_xll.DBRW($B$16,$C$18,$C$19,$C$20,$B116,$C$21,$C$22,O$25)</f>
        <v>3891.4165290000001</v>
      </c>
      <c r="P116" s="27">
        <f>_xll.DBRW($B$16,$C$18,$C$19,$C$20,$B116,$C$21,$C$22,P$25)</f>
        <v>1548.8427240000001</v>
      </c>
      <c r="Q116" s="27">
        <f>_xll.DBRW($B$16,$C$18,$C$19,$C$20,$B116,$C$21,$C$22,Q$25)</f>
        <v>998.00758199999996</v>
      </c>
      <c r="R116" s="27">
        <f>_xll.DBRW($B$16,$C$18,$C$19,$C$20,$B116,$C$21,$C$22,R$25)</f>
        <v>1344.566223</v>
      </c>
    </row>
    <row r="117" spans="1:18" s="25" customFormat="1" ht="15" outlineLevel="1" thickBot="1" x14ac:dyDescent="0.35">
      <c r="A117" s="24" t="str">
        <f>IF(_xll.TM1RPTELISCONSOLIDATED($B$26,$B117),IF(_xll.TM1RPTELLEV($B$26,$B117)&lt;=5,_xll.TM1RPTELLEV($B$26,$B117),"Default"),"Leaf")</f>
        <v>Leaf</v>
      </c>
      <c r="B117" s="32" t="s">
        <v>35</v>
      </c>
      <c r="C117" s="27">
        <f>_xll.DBRW($B$16,$C$18,$C$19,$C$20,$B117,$C$21,$C$22,C$25)</f>
        <v>3038.5</v>
      </c>
      <c r="D117" s="27">
        <f>_xll.DBRW($B$16,$C$18,$C$19,$C$20,$B117,$C$21,$C$22,D$25)</f>
        <v>925.97</v>
      </c>
      <c r="E117" s="27">
        <f>_xll.DBRW($B$16,$C$18,$C$19,$C$20,$B117,$C$21,$C$22,E$25)</f>
        <v>1096.95</v>
      </c>
      <c r="F117" s="27">
        <f>_xll.DBRW($B$16,$C$18,$C$19,$C$20,$B117,$C$21,$C$22,F$25)</f>
        <v>1015.58</v>
      </c>
      <c r="G117" s="27">
        <f>_xll.DBRW($B$16,$C$18,$C$19,$C$20,$B117,$C$21,$C$22,G$25)</f>
        <v>2920.05</v>
      </c>
      <c r="H117" s="27">
        <f>_xll.DBRW($B$16,$C$18,$C$19,$C$20,$B117,$C$21,$C$22,H$25)</f>
        <v>1194.8</v>
      </c>
      <c r="I117" s="27">
        <f>_xll.DBRW($B$16,$C$18,$C$19,$C$20,$B117,$C$21,$C$22,I$25)</f>
        <v>894.04000000000008</v>
      </c>
      <c r="J117" s="27">
        <f>_xll.DBRW($B$16,$C$18,$C$19,$C$20,$B117,$C$21,$C$22,J$25)</f>
        <v>831.21</v>
      </c>
      <c r="K117" s="27">
        <f>_xll.DBRW($B$16,$C$18,$C$19,$C$20,$B117,$C$21,$C$22,K$25)</f>
        <v>2801.6000000000004</v>
      </c>
      <c r="L117" s="27">
        <f>_xll.DBRW($B$16,$C$18,$C$19,$C$20,$B117,$C$21,$C$22,L$25)</f>
        <v>933.18000000000006</v>
      </c>
      <c r="M117" s="27">
        <f>_xll.DBRW($B$16,$C$18,$C$19,$C$20,$B117,$C$21,$C$22,M$25)</f>
        <v>873.44</v>
      </c>
      <c r="N117" s="27">
        <f>_xll.DBRW($B$16,$C$18,$C$19,$C$20,$B117,$C$21,$C$22,N$25)</f>
        <v>994.98</v>
      </c>
      <c r="O117" s="27">
        <f>_xll.DBRW($B$16,$C$18,$C$19,$C$20,$B117,$C$21,$C$22,O$25)</f>
        <v>3402.09</v>
      </c>
      <c r="P117" s="27">
        <f>_xll.DBRW($B$16,$C$18,$C$19,$C$20,$B117,$C$21,$C$22,P$25)</f>
        <v>909.49</v>
      </c>
      <c r="Q117" s="27">
        <f>_xll.DBRW($B$16,$C$18,$C$19,$C$20,$B117,$C$21,$C$22,Q$25)</f>
        <v>1341.06</v>
      </c>
      <c r="R117" s="27">
        <f>_xll.DBRW($B$16,$C$18,$C$19,$C$20,$B117,$C$21,$C$22,R$25)</f>
        <v>1151.54</v>
      </c>
    </row>
    <row r="118" spans="1:18" s="25" customFormat="1" ht="15" outlineLevel="1" thickBot="1" x14ac:dyDescent="0.35">
      <c r="A118" s="24" t="str">
        <f>IF(_xll.TM1RPTELISCONSOLIDATED($B$26,$B118),IF(_xll.TM1RPTELLEV($B$26,$B118)&lt;=5,_xll.TM1RPTELLEV($B$26,$B118),"Default"),"Leaf")</f>
        <v>Leaf</v>
      </c>
      <c r="B118" s="32" t="s">
        <v>36</v>
      </c>
      <c r="C118" s="27">
        <f>_xll.DBRW($B$16,$C$18,$C$19,$C$20,$B118,$C$21,$C$22,C$25)</f>
        <v>3112.66</v>
      </c>
      <c r="D118" s="27">
        <f>_xll.DBRW($B$16,$C$18,$C$19,$C$20,$B118,$C$21,$C$22,D$25)</f>
        <v>1223.6400000000001</v>
      </c>
      <c r="E118" s="27">
        <f>_xll.DBRW($B$16,$C$18,$C$19,$C$20,$B118,$C$21,$C$22,E$25)</f>
        <v>1056.78</v>
      </c>
      <c r="F118" s="27">
        <f>_xll.DBRW($B$16,$C$18,$C$19,$C$20,$B118,$C$21,$C$22,F$25)</f>
        <v>832.24</v>
      </c>
      <c r="G118" s="27">
        <f>_xll.DBRW($B$16,$C$18,$C$19,$C$20,$B118,$C$21,$C$22,G$25)</f>
        <v>3463.8900000000003</v>
      </c>
      <c r="H118" s="27">
        <f>_xll.DBRW($B$16,$C$18,$C$19,$C$20,$B118,$C$21,$C$22,H$25)</f>
        <v>803.4</v>
      </c>
      <c r="I118" s="27">
        <f>_xll.DBRW($B$16,$C$18,$C$19,$C$20,$B118,$C$21,$C$22,I$25)</f>
        <v>1411.1000000000001</v>
      </c>
      <c r="J118" s="27">
        <f>_xll.DBRW($B$16,$C$18,$C$19,$C$20,$B118,$C$21,$C$22,J$25)</f>
        <v>1249.3900000000001</v>
      </c>
      <c r="K118" s="27">
        <f>_xll.DBRW($B$16,$C$18,$C$19,$C$20,$B118,$C$21,$C$22,K$25)</f>
        <v>3233.17</v>
      </c>
      <c r="L118" s="27">
        <f>_xll.DBRW($B$16,$C$18,$C$19,$C$20,$B118,$C$21,$C$22,L$25)</f>
        <v>1083.56</v>
      </c>
      <c r="M118" s="27">
        <f>_xll.DBRW($B$16,$C$18,$C$19,$C$20,$B118,$C$21,$C$22,M$25)</f>
        <v>956.87</v>
      </c>
      <c r="N118" s="27">
        <f>_xll.DBRW($B$16,$C$18,$C$19,$C$20,$B118,$C$21,$C$22,N$25)</f>
        <v>1192.74</v>
      </c>
      <c r="O118" s="27">
        <f>_xll.DBRW($B$16,$C$18,$C$19,$C$20,$B118,$C$21,$C$22,O$25)</f>
        <v>3342.3500000000004</v>
      </c>
      <c r="P118" s="27">
        <f>_xll.DBRW($B$16,$C$18,$C$19,$C$20,$B118,$C$21,$C$22,P$25)</f>
        <v>1003.22</v>
      </c>
      <c r="Q118" s="27">
        <f>_xll.DBRW($B$16,$C$18,$C$19,$C$20,$B118,$C$21,$C$22,Q$25)</f>
        <v>1028.97</v>
      </c>
      <c r="R118" s="27">
        <f>_xll.DBRW($B$16,$C$18,$C$19,$C$20,$B118,$C$21,$C$22,R$25)</f>
        <v>1310.1600000000001</v>
      </c>
    </row>
    <row r="119" spans="1:18" s="25" customFormat="1" ht="15" outlineLevel="1" thickBot="1" x14ac:dyDescent="0.35">
      <c r="A119" s="24" t="str">
        <f>IF(_xll.TM1RPTELISCONSOLIDATED($B$26,$B119),IF(_xll.TM1RPTELLEV($B$26,$B119)&lt;=5,_xll.TM1RPTELLEV($B$26,$B119),"Default"),"Leaf")</f>
        <v>Leaf</v>
      </c>
      <c r="B119" s="32" t="s">
        <v>37</v>
      </c>
      <c r="C119" s="27">
        <f>_xll.DBRW($B$16,$C$18,$C$19,$C$20,$B119,$C$21,$C$22,C$25)</f>
        <v>3116.78</v>
      </c>
      <c r="D119" s="27">
        <f>_xll.DBRW($B$16,$C$18,$C$19,$C$20,$B119,$C$21,$C$22,D$25)</f>
        <v>762.2</v>
      </c>
      <c r="E119" s="27">
        <f>_xll.DBRW($B$16,$C$18,$C$19,$C$20,$B119,$C$21,$C$22,E$25)</f>
        <v>1399.77</v>
      </c>
      <c r="F119" s="27">
        <f>_xll.DBRW($B$16,$C$18,$C$19,$C$20,$B119,$C$21,$C$22,F$25)</f>
        <v>954.81000000000006</v>
      </c>
      <c r="G119" s="27">
        <f>_xll.DBRW($B$16,$C$18,$C$19,$C$20,$B119,$C$21,$C$22,G$25)</f>
        <v>2987</v>
      </c>
      <c r="H119" s="27">
        <f>_xll.DBRW($B$16,$C$18,$C$19,$C$20,$B119,$C$21,$C$22,H$25)</f>
        <v>902.28</v>
      </c>
      <c r="I119" s="27">
        <f>_xll.DBRW($B$16,$C$18,$C$19,$C$20,$B119,$C$21,$C$22,I$25)</f>
        <v>932.15</v>
      </c>
      <c r="J119" s="27">
        <f>_xll.DBRW($B$16,$C$18,$C$19,$C$20,$B119,$C$21,$C$22,J$25)</f>
        <v>1152.57</v>
      </c>
      <c r="K119" s="27">
        <f>_xll.DBRW($B$16,$C$18,$C$19,$C$20,$B119,$C$21,$C$22,K$25)</f>
        <v>3765.68</v>
      </c>
      <c r="L119" s="27">
        <f>_xll.DBRW($B$16,$C$18,$C$19,$C$20,$B119,$C$21,$C$22,L$25)</f>
        <v>1204.07</v>
      </c>
      <c r="M119" s="27">
        <f>_xll.DBRW($B$16,$C$18,$C$19,$C$20,$B119,$C$21,$C$22,M$25)</f>
        <v>1346.21</v>
      </c>
      <c r="N119" s="27">
        <f>_xll.DBRW($B$16,$C$18,$C$19,$C$20,$B119,$C$21,$C$22,N$25)</f>
        <v>1215.4000000000001</v>
      </c>
      <c r="O119" s="27">
        <f>_xll.DBRW($B$16,$C$18,$C$19,$C$20,$B119,$C$21,$C$22,O$25)</f>
        <v>3508.1800000000003</v>
      </c>
      <c r="P119" s="27">
        <f>_xll.DBRW($B$16,$C$18,$C$19,$C$20,$B119,$C$21,$C$22,P$25)</f>
        <v>946.57</v>
      </c>
      <c r="Q119" s="27">
        <f>_xll.DBRW($B$16,$C$18,$C$19,$C$20,$B119,$C$21,$C$22,Q$25)</f>
        <v>1329.73</v>
      </c>
      <c r="R119" s="27">
        <f>_xll.DBRW($B$16,$C$18,$C$19,$C$20,$B119,$C$21,$C$22,R$25)</f>
        <v>1231.8800000000001</v>
      </c>
    </row>
    <row r="120" spans="1:18" s="25" customFormat="1" ht="15" outlineLevel="1" thickBot="1" x14ac:dyDescent="0.35">
      <c r="A120" s="24" t="str">
        <f>IF(_xll.TM1RPTELISCONSOLIDATED($B$26,$B120),IF(_xll.TM1RPTELLEV($B$26,$B120)&lt;=5,_xll.TM1RPTELLEV($B$26,$B120),"Default"),"Leaf")</f>
        <v>Leaf</v>
      </c>
      <c r="B120" s="32" t="s">
        <v>38</v>
      </c>
      <c r="C120" s="27">
        <f>_xll.DBRW($B$16,$C$18,$C$19,$C$20,$B120,$C$21,$C$22,C$25)</f>
        <v>3499.94</v>
      </c>
      <c r="D120" s="27">
        <f>_xll.DBRW($B$16,$C$18,$C$19,$C$20,$B120,$C$21,$C$22,D$25)</f>
        <v>1189.6500000000001</v>
      </c>
      <c r="E120" s="27">
        <f>_xll.DBRW($B$16,$C$18,$C$19,$C$20,$B120,$C$21,$C$22,E$25)</f>
        <v>1102.1000000000001</v>
      </c>
      <c r="F120" s="27">
        <f>_xll.DBRW($B$16,$C$18,$C$19,$C$20,$B120,$C$21,$C$22,F$25)</f>
        <v>1208.19</v>
      </c>
      <c r="G120" s="27">
        <f>_xll.DBRW($B$16,$C$18,$C$19,$C$20,$B120,$C$21,$C$22,G$25)</f>
        <v>3459.7700000000004</v>
      </c>
      <c r="H120" s="27">
        <f>_xll.DBRW($B$16,$C$18,$C$19,$C$20,$B120,$C$21,$C$22,H$25)</f>
        <v>1060.9000000000001</v>
      </c>
      <c r="I120" s="27">
        <f>_xll.DBRW($B$16,$C$18,$C$19,$C$20,$B120,$C$21,$C$22,I$25)</f>
        <v>1199.95</v>
      </c>
      <c r="J120" s="27">
        <f>_xll.DBRW($B$16,$C$18,$C$19,$C$20,$B120,$C$21,$C$22,J$25)</f>
        <v>1198.92</v>
      </c>
      <c r="K120" s="27">
        <f>_xll.DBRW($B$16,$C$18,$C$19,$C$20,$B120,$C$21,$C$22,K$25)</f>
        <v>3415.48</v>
      </c>
      <c r="L120" s="27">
        <f>_xll.DBRW($B$16,$C$18,$C$19,$C$20,$B120,$C$21,$C$22,L$25)</f>
        <v>1341.06</v>
      </c>
      <c r="M120" s="27">
        <f>_xll.DBRW($B$16,$C$18,$C$19,$C$20,$B120,$C$21,$C$22,M$25)</f>
        <v>1283.3800000000001</v>
      </c>
      <c r="N120" s="27">
        <f>_xll.DBRW($B$16,$C$18,$C$19,$C$20,$B120,$C$21,$C$22,N$25)</f>
        <v>791.04</v>
      </c>
      <c r="O120" s="27">
        <f>_xll.DBRW($B$16,$C$18,$C$19,$C$20,$B120,$C$21,$C$22,O$25)</f>
        <v>3080.73</v>
      </c>
      <c r="P120" s="27">
        <f>_xll.DBRW($B$16,$C$18,$C$19,$C$20,$B120,$C$21,$C$22,P$25)</f>
        <v>835.33</v>
      </c>
      <c r="Q120" s="27">
        <f>_xll.DBRW($B$16,$C$18,$C$19,$C$20,$B120,$C$21,$C$22,Q$25)</f>
        <v>1252.48</v>
      </c>
      <c r="R120" s="27">
        <f>_xll.DBRW($B$16,$C$18,$C$19,$C$20,$B120,$C$21,$C$22,R$25)</f>
        <v>992.92000000000007</v>
      </c>
    </row>
    <row r="121" spans="1:18" s="25" customFormat="1" ht="15" outlineLevel="1" thickBot="1" x14ac:dyDescent="0.35">
      <c r="A121" s="24" t="str">
        <f>IF(_xll.TM1RPTELISCONSOLIDATED($B$26,$B121),IF(_xll.TM1RPTELLEV($B$26,$B121)&lt;=5,_xll.TM1RPTELLEV($B$26,$B121),"Default"),"Leaf")</f>
        <v>Leaf</v>
      </c>
      <c r="B121" s="32" t="s">
        <v>39</v>
      </c>
      <c r="C121" s="27">
        <f>_xll.DBRW($B$16,$C$18,$C$19,$C$20,$B121,$C$21,$C$22,C$25)</f>
        <v>3652.5857940000001</v>
      </c>
      <c r="D121" s="27">
        <f>_xll.DBRW($B$16,$C$18,$C$19,$C$20,$B121,$C$21,$C$22,D$25)</f>
        <v>1482.7831590000001</v>
      </c>
      <c r="E121" s="27">
        <f>_xll.DBRW($B$16,$C$18,$C$19,$C$20,$B121,$C$21,$C$22,E$25)</f>
        <v>900.44268599999998</v>
      </c>
      <c r="F121" s="27">
        <f>_xll.DBRW($B$16,$C$18,$C$19,$C$20,$B121,$C$21,$C$22,F$25)</f>
        <v>1269.3599490000001</v>
      </c>
      <c r="G121" s="27">
        <f>_xll.DBRW($B$16,$C$18,$C$19,$C$20,$B121,$C$21,$C$22,G$25)</f>
        <v>4079.4322139999999</v>
      </c>
      <c r="H121" s="27">
        <f>_xll.DBRW($B$16,$C$18,$C$19,$C$20,$B121,$C$21,$C$22,H$25)</f>
        <v>1260.21324</v>
      </c>
      <c r="I121" s="27">
        <f>_xll.DBRW($B$16,$C$18,$C$19,$C$20,$B121,$C$21,$C$22,I$25)</f>
        <v>1315.093494</v>
      </c>
      <c r="J121" s="27">
        <f>_xll.DBRW($B$16,$C$18,$C$19,$C$20,$B121,$C$21,$C$22,J$25)</f>
        <v>1504.1254800000002</v>
      </c>
      <c r="K121" s="27">
        <f>_xll.DBRW($B$16,$C$18,$C$19,$C$20,$B121,$C$21,$C$22,K$25)</f>
        <v>3546.8904899999998</v>
      </c>
      <c r="L121" s="27">
        <f>_xll.DBRW($B$16,$C$18,$C$19,$C$20,$B121,$C$21,$C$22,L$25)</f>
        <v>1561.0383360000001</v>
      </c>
      <c r="M121" s="27">
        <f>_xll.DBRW($B$16,$C$18,$C$19,$C$20,$B121,$C$21,$C$22,M$25)</f>
        <v>1032.5618160000001</v>
      </c>
      <c r="N121" s="27">
        <f>_xll.DBRW($B$16,$C$18,$C$19,$C$20,$B121,$C$21,$C$22,N$25)</f>
        <v>953.29033800000002</v>
      </c>
      <c r="O121" s="27">
        <f>_xll.DBRW($B$16,$C$18,$C$19,$C$20,$B121,$C$21,$C$22,O$25)</f>
        <v>4260.3337920000004</v>
      </c>
      <c r="P121" s="27">
        <f>_xll.DBRW($B$16,$C$18,$C$19,$C$20,$B121,$C$21,$C$22,P$25)</f>
        <v>1449.245226</v>
      </c>
      <c r="Q121" s="27">
        <f>_xll.DBRW($B$16,$C$18,$C$19,$C$20,$B121,$C$21,$C$22,Q$25)</f>
        <v>1557.9894330000002</v>
      </c>
      <c r="R121" s="27">
        <f>_xll.DBRW($B$16,$C$18,$C$19,$C$20,$B121,$C$21,$C$22,R$25)</f>
        <v>1253.0991330000002</v>
      </c>
    </row>
    <row r="122" spans="1:18" s="25" customFormat="1" ht="15" outlineLevel="1" thickBot="1" x14ac:dyDescent="0.35">
      <c r="A122" s="24" t="str">
        <f>IF(_xll.TM1RPTELISCONSOLIDATED($B$26,$B122),IF(_xll.TM1RPTELLEV($B$26,$B122)&lt;=5,_xll.TM1RPTELLEV($B$26,$B122),"Default"),"Leaf")</f>
        <v>Leaf</v>
      </c>
      <c r="B122" s="32" t="s">
        <v>40</v>
      </c>
      <c r="C122" s="27">
        <f>_xll.DBRW($B$16,$C$18,$C$19,$C$20,$B122,$C$21,$C$22,C$25)</f>
        <v>3867.0253050000001</v>
      </c>
      <c r="D122" s="27">
        <f>_xll.DBRW($B$16,$C$18,$C$19,$C$20,$B122,$C$21,$C$22,D$25)</f>
        <v>1234.805715</v>
      </c>
      <c r="E122" s="27">
        <f>_xll.DBRW($B$16,$C$18,$C$19,$C$20,$B122,$C$21,$C$22,E$25)</f>
        <v>1262.2458419999998</v>
      </c>
      <c r="F122" s="27">
        <f>_xll.DBRW($B$16,$C$18,$C$19,$C$20,$B122,$C$21,$C$22,F$25)</f>
        <v>1369.9737480000001</v>
      </c>
      <c r="G122" s="27">
        <f>_xll.DBRW($B$16,$C$18,$C$19,$C$20,$B122,$C$21,$C$22,G$25)</f>
        <v>3910.7262479999999</v>
      </c>
      <c r="H122" s="27">
        <f>_xll.DBRW($B$16,$C$18,$C$19,$C$20,$B122,$C$21,$C$22,H$25)</f>
        <v>994.95867899999996</v>
      </c>
      <c r="I122" s="27">
        <f>_xll.DBRW($B$16,$C$18,$C$19,$C$20,$B122,$C$21,$C$22,I$25)</f>
        <v>1552.9079280000001</v>
      </c>
      <c r="J122" s="27">
        <f>_xll.DBRW($B$16,$C$18,$C$19,$C$20,$B122,$C$21,$C$22,J$25)</f>
        <v>1362.859641</v>
      </c>
      <c r="K122" s="27">
        <f>_xll.DBRW($B$16,$C$18,$C$19,$C$20,$B122,$C$21,$C$22,K$25)</f>
        <v>4322.3281530000004</v>
      </c>
      <c r="L122" s="27">
        <f>_xll.DBRW($B$16,$C$18,$C$19,$C$20,$B122,$C$21,$C$22,L$25)</f>
        <v>1109.800692</v>
      </c>
      <c r="M122" s="27">
        <f>_xll.DBRW($B$16,$C$18,$C$19,$C$20,$B122,$C$21,$C$22,M$25)</f>
        <v>1654.5380280000002</v>
      </c>
      <c r="N122" s="27">
        <f>_xll.DBRW($B$16,$C$18,$C$19,$C$20,$B122,$C$21,$C$22,N$25)</f>
        <v>1557.9894330000002</v>
      </c>
      <c r="O122" s="27">
        <f>_xll.DBRW($B$16,$C$18,$C$19,$C$20,$B122,$C$21,$C$22,O$25)</f>
        <v>3873.1231109999999</v>
      </c>
      <c r="P122" s="27">
        <f>_xll.DBRW($B$16,$C$18,$C$19,$C$20,$B122,$C$21,$C$22,P$25)</f>
        <v>1593.559968</v>
      </c>
      <c r="Q122" s="27">
        <f>_xll.DBRW($B$16,$C$18,$C$19,$C$20,$B122,$C$21,$C$22,Q$25)</f>
        <v>922.80130799999995</v>
      </c>
      <c r="R122" s="27">
        <f>_xll.DBRW($B$16,$C$18,$C$19,$C$20,$B122,$C$21,$C$22,R$25)</f>
        <v>1356.761835</v>
      </c>
    </row>
    <row r="123" spans="1:18" s="25" customFormat="1" ht="15" outlineLevel="1" thickBot="1" x14ac:dyDescent="0.35">
      <c r="A123" s="24" t="str">
        <f>IF(_xll.TM1RPTELISCONSOLIDATED($B$26,$B123),IF(_xll.TM1RPTELLEV($B$26,$B123)&lt;=5,_xll.TM1RPTELLEV($B$26,$B123),"Default"),"Leaf")</f>
        <v>Leaf</v>
      </c>
      <c r="B123" s="32" t="s">
        <v>41</v>
      </c>
      <c r="C123" s="27">
        <f>_xll.DBRW($B$16,$C$18,$C$19,$C$20,$B123,$C$21,$C$22,C$25)</f>
        <v>3325.3368719999999</v>
      </c>
      <c r="D123" s="27">
        <f>_xll.DBRW($B$16,$C$18,$C$19,$C$20,$B123,$C$21,$C$22,D$25)</f>
        <v>1162.648344</v>
      </c>
      <c r="E123" s="27">
        <f>_xll.DBRW($B$16,$C$18,$C$19,$C$20,$B123,$C$21,$C$22,E$25)</f>
        <v>1035.610719</v>
      </c>
      <c r="F123" s="27">
        <f>_xll.DBRW($B$16,$C$18,$C$19,$C$20,$B123,$C$21,$C$22,F$25)</f>
        <v>1127.0778089999999</v>
      </c>
      <c r="G123" s="27">
        <f>_xll.DBRW($B$16,$C$18,$C$19,$C$20,$B123,$C$21,$C$22,G$25)</f>
        <v>3689.1726299999996</v>
      </c>
      <c r="H123" s="27">
        <f>_xll.DBRW($B$16,$C$18,$C$19,$C$20,$B123,$C$21,$C$22,H$25)</f>
        <v>1229.7242099999999</v>
      </c>
      <c r="I123" s="27">
        <f>_xll.DBRW($B$16,$C$18,$C$19,$C$20,$B123,$C$21,$C$22,I$25)</f>
        <v>1113.865896</v>
      </c>
      <c r="J123" s="27">
        <f>_xll.DBRW($B$16,$C$18,$C$19,$C$20,$B123,$C$21,$C$22,J$25)</f>
        <v>1345.5825239999999</v>
      </c>
      <c r="K123" s="27">
        <f>_xll.DBRW($B$16,$C$18,$C$19,$C$20,$B123,$C$21,$C$22,K$25)</f>
        <v>4195.2905279999995</v>
      </c>
      <c r="L123" s="27">
        <f>_xll.DBRW($B$16,$C$18,$C$19,$C$20,$B123,$C$21,$C$22,L$25)</f>
        <v>1586.4458610000001</v>
      </c>
      <c r="M123" s="27">
        <f>_xll.DBRW($B$16,$C$18,$C$19,$C$20,$B123,$C$21,$C$22,M$25)</f>
        <v>1502.0928779999999</v>
      </c>
      <c r="N123" s="27">
        <f>_xll.DBRW($B$16,$C$18,$C$19,$C$20,$B123,$C$21,$C$22,N$25)</f>
        <v>1106.7517889999999</v>
      </c>
      <c r="O123" s="27">
        <f>_xll.DBRW($B$16,$C$18,$C$19,$C$20,$B123,$C$21,$C$22,O$25)</f>
        <v>4200.3720329999996</v>
      </c>
      <c r="P123" s="27">
        <f>_xll.DBRW($B$16,$C$18,$C$19,$C$20,$B123,$C$21,$C$22,P$25)</f>
        <v>1109.800692</v>
      </c>
      <c r="Q123" s="27">
        <f>_xll.DBRW($B$16,$C$18,$C$19,$C$20,$B123,$C$21,$C$22,Q$25)</f>
        <v>1467.538644</v>
      </c>
      <c r="R123" s="27">
        <f>_xll.DBRW($B$16,$C$18,$C$19,$C$20,$B123,$C$21,$C$22,R$25)</f>
        <v>1623.0326970000001</v>
      </c>
    </row>
    <row r="124" spans="1:18" s="25" customFormat="1" ht="15" outlineLevel="1" thickBot="1" x14ac:dyDescent="0.35">
      <c r="A124" s="24" t="str">
        <f>IF(_xll.TM1RPTELISCONSOLIDATED($B$26,$B124),IF(_xll.TM1RPTELLEV($B$26,$B124)&lt;=5,_xll.TM1RPTELLEV($B$26,$B124),"Default"),"Leaf")</f>
        <v>Leaf</v>
      </c>
      <c r="B124" s="32" t="s">
        <v>42</v>
      </c>
      <c r="C124" s="27">
        <f>_xll.DBRW($B$16,$C$18,$C$19,$C$20,$B124,$C$21,$C$22,C$25)</f>
        <v>4040.6899999999996</v>
      </c>
      <c r="D124" s="27">
        <f>_xll.DBRW($B$16,$C$18,$C$19,$C$20,$B124,$C$21,$C$22,D$25)</f>
        <v>1166.99</v>
      </c>
      <c r="E124" s="27">
        <f>_xll.DBRW($B$16,$C$18,$C$19,$C$20,$B124,$C$21,$C$22,E$25)</f>
        <v>1144.33</v>
      </c>
      <c r="F124" s="27">
        <f>_xll.DBRW($B$16,$C$18,$C$19,$C$20,$B124,$C$21,$C$22,F$25)</f>
        <v>1729.3700000000001</v>
      </c>
      <c r="G124" s="27">
        <f>_xll.DBRW($B$16,$C$18,$C$19,$C$20,$B124,$C$21,$C$22,G$25)</f>
        <v>3910.91</v>
      </c>
      <c r="H124" s="27">
        <f>_xll.DBRW($B$16,$C$18,$C$19,$C$20,$B124,$C$21,$C$22,H$25)</f>
        <v>1398.74</v>
      </c>
      <c r="I124" s="27">
        <f>_xll.DBRW($B$16,$C$18,$C$19,$C$20,$B124,$C$21,$C$22,I$25)</f>
        <v>1100.04</v>
      </c>
      <c r="J124" s="27">
        <f>_xll.DBRW($B$16,$C$18,$C$19,$C$20,$B124,$C$21,$C$22,J$25)</f>
        <v>1412.13</v>
      </c>
      <c r="K124" s="27">
        <f>_xll.DBRW($B$16,$C$18,$C$19,$C$20,$B124,$C$21,$C$22,K$25)</f>
        <v>4265.2300000000005</v>
      </c>
      <c r="L124" s="27">
        <f>_xll.DBRW($B$16,$C$18,$C$19,$C$20,$B124,$C$21,$C$22,L$25)</f>
        <v>1402.8600000000001</v>
      </c>
      <c r="M124" s="27">
        <f>_xll.DBRW($B$16,$C$18,$C$19,$C$20,$B124,$C$21,$C$22,M$25)</f>
        <v>1450.24</v>
      </c>
      <c r="N124" s="27">
        <f>_xll.DBRW($B$16,$C$18,$C$19,$C$20,$B124,$C$21,$C$22,N$25)</f>
        <v>1412.13</v>
      </c>
      <c r="O124" s="27">
        <f>_xll.DBRW($B$16,$C$18,$C$19,$C$20,$B124,$C$21,$C$22,O$25)</f>
        <v>4338.3600000000006</v>
      </c>
      <c r="P124" s="27">
        <f>_xll.DBRW($B$16,$C$18,$C$19,$C$20,$B124,$C$21,$C$22,P$25)</f>
        <v>1397.71</v>
      </c>
      <c r="Q124" s="27">
        <f>_xll.DBRW($B$16,$C$18,$C$19,$C$20,$B124,$C$21,$C$22,Q$25)</f>
        <v>1734.52</v>
      </c>
      <c r="R124" s="27">
        <f>_xll.DBRW($B$16,$C$18,$C$19,$C$20,$B124,$C$21,$C$22,R$25)</f>
        <v>1206.1300000000001</v>
      </c>
    </row>
    <row r="125" spans="1:18" s="25" customFormat="1" ht="15" outlineLevel="1" thickBot="1" x14ac:dyDescent="0.35">
      <c r="A125" s="24" t="str">
        <f>IF(_xll.TM1RPTELISCONSOLIDATED($B$26,$B125),IF(_xll.TM1RPTELLEV($B$26,$B125)&lt;=5,_xll.TM1RPTELLEV($B$26,$B125),"Default"),"Leaf")</f>
        <v>Leaf</v>
      </c>
      <c r="B125" s="32" t="s">
        <v>43</v>
      </c>
      <c r="C125" s="27">
        <f>_xll.DBRW($B$16,$C$18,$C$19,$C$20,$B125,$C$21,$C$22,C$25)</f>
        <v>3872.8</v>
      </c>
      <c r="D125" s="27">
        <f>_xll.DBRW($B$16,$C$18,$C$19,$C$20,$B125,$C$21,$C$22,D$25)</f>
        <v>1380.2</v>
      </c>
      <c r="E125" s="27">
        <f>_xll.DBRW($B$16,$C$18,$C$19,$C$20,$B125,$C$21,$C$22,E$25)</f>
        <v>1008.37</v>
      </c>
      <c r="F125" s="27">
        <f>_xll.DBRW($B$16,$C$18,$C$19,$C$20,$B125,$C$21,$C$22,F$25)</f>
        <v>1484.23</v>
      </c>
      <c r="G125" s="27">
        <f>_xll.DBRW($B$16,$C$18,$C$19,$C$20,$B125,$C$21,$C$22,G$25)</f>
        <v>4400.16</v>
      </c>
      <c r="H125" s="27">
        <f>_xll.DBRW($B$16,$C$18,$C$19,$C$20,$B125,$C$21,$C$22,H$25)</f>
        <v>1440.97</v>
      </c>
      <c r="I125" s="27">
        <f>_xll.DBRW($B$16,$C$18,$C$19,$C$20,$B125,$C$21,$C$22,I$25)</f>
        <v>1516.16</v>
      </c>
      <c r="J125" s="27">
        <f>_xll.DBRW($B$16,$C$18,$C$19,$C$20,$B125,$C$21,$C$22,J$25)</f>
        <v>1443.03</v>
      </c>
      <c r="K125" s="27">
        <f>_xll.DBRW($B$16,$C$18,$C$19,$C$20,$B125,$C$21,$C$22,K$25)</f>
        <v>4495.9500000000007</v>
      </c>
      <c r="L125" s="27">
        <f>_xll.DBRW($B$16,$C$18,$C$19,$C$20,$B125,$C$21,$C$22,L$25)</f>
        <v>1744.82</v>
      </c>
      <c r="M125" s="27">
        <f>_xll.DBRW($B$16,$C$18,$C$19,$C$20,$B125,$C$21,$C$22,M$25)</f>
        <v>1053.69</v>
      </c>
      <c r="N125" s="27">
        <f>_xll.DBRW($B$16,$C$18,$C$19,$C$20,$B125,$C$21,$C$22,N$25)</f>
        <v>1697.44</v>
      </c>
      <c r="O125" s="27">
        <f>_xll.DBRW($B$16,$C$18,$C$19,$C$20,$B125,$C$21,$C$22,O$25)</f>
        <v>4148.84</v>
      </c>
      <c r="P125" s="27">
        <f>_xll.DBRW($B$16,$C$18,$C$19,$C$20,$B125,$C$21,$C$22,P$25)</f>
        <v>1445.0900000000001</v>
      </c>
      <c r="Q125" s="27">
        <f>_xll.DBRW($B$16,$C$18,$C$19,$C$20,$B125,$C$21,$C$22,Q$25)</f>
        <v>1325.6100000000001</v>
      </c>
      <c r="R125" s="27">
        <f>_xll.DBRW($B$16,$C$18,$C$19,$C$20,$B125,$C$21,$C$22,R$25)</f>
        <v>1378.14</v>
      </c>
    </row>
    <row r="126" spans="1:18" s="25" customFormat="1" ht="15" outlineLevel="1" thickBot="1" x14ac:dyDescent="0.35">
      <c r="A126" s="24" t="str">
        <f>IF(_xll.TM1RPTELISCONSOLIDATED($B$26,$B126),IF(_xll.TM1RPTELLEV($B$26,$B126)&lt;=5,_xll.TM1RPTELLEV($B$26,$B126),"Default"),"Leaf")</f>
        <v>Leaf</v>
      </c>
      <c r="B126" s="32" t="s">
        <v>44</v>
      </c>
      <c r="C126" s="27">
        <f>_xll.DBRW($B$16,$C$18,$C$19,$C$20,$B126,$C$21,$C$22,C$25)</f>
        <v>3079.7</v>
      </c>
      <c r="D126" s="27">
        <f>_xll.DBRW($B$16,$C$18,$C$19,$C$20,$B126,$C$21,$C$22,D$25)</f>
        <v>1086.6500000000001</v>
      </c>
      <c r="E126" s="27">
        <f>_xll.DBRW($B$16,$C$18,$C$19,$C$20,$B126,$C$21,$C$22,E$25)</f>
        <v>1091.8</v>
      </c>
      <c r="F126" s="27">
        <f>_xll.DBRW($B$16,$C$18,$C$19,$C$20,$B126,$C$21,$C$22,F$25)</f>
        <v>901.25</v>
      </c>
      <c r="G126" s="27">
        <f>_xll.DBRW($B$16,$C$18,$C$19,$C$20,$B126,$C$21,$C$22,G$25)</f>
        <v>2797.48</v>
      </c>
      <c r="H126" s="27">
        <f>_xll.DBRW($B$16,$C$18,$C$19,$C$20,$B126,$C$21,$C$22,H$25)</f>
        <v>992.92000000000007</v>
      </c>
      <c r="I126" s="27">
        <f>_xll.DBRW($B$16,$C$18,$C$19,$C$20,$B126,$C$21,$C$22,I$25)</f>
        <v>842.54000000000008</v>
      </c>
      <c r="J126" s="27">
        <f>_xll.DBRW($B$16,$C$18,$C$19,$C$20,$B126,$C$21,$C$22,J$25)</f>
        <v>962.02</v>
      </c>
      <c r="K126" s="27">
        <f>_xll.DBRW($B$16,$C$18,$C$19,$C$20,$B126,$C$21,$C$22,K$25)</f>
        <v>2367.9700000000003</v>
      </c>
      <c r="L126" s="27">
        <f>_xll.DBRW($B$16,$C$18,$C$19,$C$20,$B126,$C$21,$C$22,L$25)</f>
        <v>668.47</v>
      </c>
      <c r="M126" s="27">
        <f>_xll.DBRW($B$16,$C$18,$C$19,$C$20,$B126,$C$21,$C$22,M$25)</f>
        <v>874.47</v>
      </c>
      <c r="N126" s="27">
        <f>_xll.DBRW($B$16,$C$18,$C$19,$C$20,$B126,$C$21,$C$22,N$25)</f>
        <v>825.03</v>
      </c>
      <c r="O126" s="27">
        <f>_xll.DBRW($B$16,$C$18,$C$19,$C$20,$B126,$C$21,$C$22,O$25)</f>
        <v>2929.32</v>
      </c>
      <c r="P126" s="27">
        <f>_xll.DBRW($B$16,$C$18,$C$19,$C$20,$B126,$C$21,$C$22,P$25)</f>
        <v>702.46</v>
      </c>
      <c r="Q126" s="27">
        <f>_xll.DBRW($B$16,$C$18,$C$19,$C$20,$B126,$C$21,$C$22,Q$25)</f>
        <v>1238.06</v>
      </c>
      <c r="R126" s="27">
        <f>_xll.DBRW($B$16,$C$18,$C$19,$C$20,$B126,$C$21,$C$22,R$25)</f>
        <v>988.80000000000007</v>
      </c>
    </row>
    <row r="127" spans="1:18" s="25" customFormat="1" ht="15" outlineLevel="1" thickBot="1" x14ac:dyDescent="0.35">
      <c r="A127" s="24" t="str">
        <f>IF(_xll.TM1RPTELISCONSOLIDATED($B$26,$B127),IF(_xll.TM1RPTELLEV($B$26,$B127)&lt;=5,_xll.TM1RPTELLEV($B$26,$B127),"Default"),"Leaf")</f>
        <v>Leaf</v>
      </c>
      <c r="B127" s="32" t="s">
        <v>45</v>
      </c>
      <c r="C127" s="27">
        <f>_xll.DBRW($B$16,$C$18,$C$19,$C$20,$B127,$C$21,$C$22,C$25)</f>
        <v>3898.55</v>
      </c>
      <c r="D127" s="27">
        <f>_xll.DBRW($B$16,$C$18,$C$19,$C$20,$B127,$C$21,$C$22,D$25)</f>
        <v>1009.4</v>
      </c>
      <c r="E127" s="27">
        <f>_xll.DBRW($B$16,$C$18,$C$19,$C$20,$B127,$C$21,$C$22,E$25)</f>
        <v>1298.83</v>
      </c>
      <c r="F127" s="27">
        <f>_xll.DBRW($B$16,$C$18,$C$19,$C$20,$B127,$C$21,$C$22,F$25)</f>
        <v>1590.32</v>
      </c>
      <c r="G127" s="27">
        <f>_xll.DBRW($B$16,$C$18,$C$19,$C$20,$B127,$C$21,$C$22,G$25)</f>
        <v>4175.6200000000008</v>
      </c>
      <c r="H127" s="27">
        <f>_xll.DBRW($B$16,$C$18,$C$19,$C$20,$B127,$C$21,$C$22,H$25)</f>
        <v>1046.48</v>
      </c>
      <c r="I127" s="27">
        <f>_xll.DBRW($B$16,$C$18,$C$19,$C$20,$B127,$C$21,$C$22,I$25)</f>
        <v>1523.3700000000001</v>
      </c>
      <c r="J127" s="27">
        <f>_xll.DBRW($B$16,$C$18,$C$19,$C$20,$B127,$C$21,$C$22,J$25)</f>
        <v>1605.77</v>
      </c>
      <c r="K127" s="27">
        <f>_xll.DBRW($B$16,$C$18,$C$19,$C$20,$B127,$C$21,$C$22,K$25)</f>
        <v>4250.8099999999995</v>
      </c>
      <c r="L127" s="27">
        <f>_xll.DBRW($B$16,$C$18,$C$19,$C$20,$B127,$C$21,$C$22,L$25)</f>
        <v>896.1</v>
      </c>
      <c r="M127" s="27">
        <f>_xll.DBRW($B$16,$C$18,$C$19,$C$20,$B127,$C$21,$C$22,M$25)</f>
        <v>1627.4</v>
      </c>
      <c r="N127" s="27">
        <f>_xll.DBRW($B$16,$C$18,$C$19,$C$20,$B127,$C$21,$C$22,N$25)</f>
        <v>1727.31</v>
      </c>
      <c r="O127" s="27">
        <f>_xll.DBRW($B$16,$C$18,$C$19,$C$20,$B127,$C$21,$C$22,O$25)</f>
        <v>3754.35</v>
      </c>
      <c r="P127" s="27">
        <f>_xll.DBRW($B$16,$C$18,$C$19,$C$20,$B127,$C$21,$C$22,P$25)</f>
        <v>1043.3900000000001</v>
      </c>
      <c r="Q127" s="27">
        <f>_xll.DBRW($B$16,$C$18,$C$19,$C$20,$B127,$C$21,$C$22,Q$25)</f>
        <v>1241.1500000000001</v>
      </c>
      <c r="R127" s="27">
        <f>_xll.DBRW($B$16,$C$18,$C$19,$C$20,$B127,$C$21,$C$22,R$25)</f>
        <v>1469.81</v>
      </c>
    </row>
    <row r="128" spans="1:18" s="25" customFormat="1" ht="15" outlineLevel="1" thickBot="1" x14ac:dyDescent="0.35">
      <c r="A128" s="24" t="str">
        <f>IF(_xll.TM1RPTELISCONSOLIDATED($B$26,$B128),IF(_xll.TM1RPTELLEV($B$26,$B128)&lt;=5,_xll.TM1RPTELLEV($B$26,$B128),"Default"),"Leaf")</f>
        <v>Leaf</v>
      </c>
      <c r="B128" s="32" t="s">
        <v>46</v>
      </c>
      <c r="C128" s="27">
        <f>_xll.DBRW($B$16,$C$18,$C$19,$C$20,$B128,$C$21,$C$22,C$25)</f>
        <v>4274.5</v>
      </c>
      <c r="D128" s="27">
        <f>_xll.DBRW($B$16,$C$18,$C$19,$C$20,$B128,$C$21,$C$22,D$25)</f>
        <v>1392.56</v>
      </c>
      <c r="E128" s="27">
        <f>_xll.DBRW($B$16,$C$18,$C$19,$C$20,$B128,$C$21,$C$22,E$25)</f>
        <v>1603.71</v>
      </c>
      <c r="F128" s="27">
        <f>_xll.DBRW($B$16,$C$18,$C$19,$C$20,$B128,$C$21,$C$22,F$25)</f>
        <v>1278.23</v>
      </c>
      <c r="G128" s="27">
        <f>_xll.DBRW($B$16,$C$18,$C$19,$C$20,$B128,$C$21,$C$22,G$25)</f>
        <v>4179.74</v>
      </c>
      <c r="H128" s="27">
        <f>_xll.DBRW($B$16,$C$18,$C$19,$C$20,$B128,$C$21,$C$22,H$25)</f>
        <v>1232.9100000000001</v>
      </c>
      <c r="I128" s="27">
        <f>_xll.DBRW($B$16,$C$18,$C$19,$C$20,$B128,$C$21,$C$22,I$25)</f>
        <v>1786.02</v>
      </c>
      <c r="J128" s="27">
        <f>_xll.DBRW($B$16,$C$18,$C$19,$C$20,$B128,$C$21,$C$22,J$25)</f>
        <v>1160.81</v>
      </c>
      <c r="K128" s="27">
        <f>_xll.DBRW($B$16,$C$18,$C$19,$C$20,$B128,$C$21,$C$22,K$25)</f>
        <v>5173.6900000000005</v>
      </c>
      <c r="L128" s="27">
        <f>_xll.DBRW($B$16,$C$18,$C$19,$C$20,$B128,$C$21,$C$22,L$25)</f>
        <v>1710.8300000000002</v>
      </c>
      <c r="M128" s="27">
        <f>_xll.DBRW($B$16,$C$18,$C$19,$C$20,$B128,$C$21,$C$22,M$25)</f>
        <v>1748.94</v>
      </c>
      <c r="N128" s="27">
        <f>_xll.DBRW($B$16,$C$18,$C$19,$C$20,$B128,$C$21,$C$22,N$25)</f>
        <v>1713.92</v>
      </c>
      <c r="O128" s="27">
        <f>_xll.DBRW($B$16,$C$18,$C$19,$C$20,$B128,$C$21,$C$22,O$25)</f>
        <v>4203.43</v>
      </c>
      <c r="P128" s="27">
        <f>_xll.DBRW($B$16,$C$18,$C$19,$C$20,$B128,$C$21,$C$22,P$25)</f>
        <v>1030</v>
      </c>
      <c r="Q128" s="27">
        <f>_xll.DBRW($B$16,$C$18,$C$19,$C$20,$B128,$C$21,$C$22,Q$25)</f>
        <v>1436.8500000000001</v>
      </c>
      <c r="R128" s="27">
        <f>_xll.DBRW($B$16,$C$18,$C$19,$C$20,$B128,$C$21,$C$22,R$25)</f>
        <v>1736.5800000000002</v>
      </c>
    </row>
    <row r="129" spans="1:18" s="25" customFormat="1" ht="15" outlineLevel="1" thickBot="1" x14ac:dyDescent="0.35">
      <c r="A129" s="24" t="str">
        <f>IF(_xll.TM1RPTELISCONSOLIDATED($B$26,$B129),IF(_xll.TM1RPTELLEV($B$26,$B129)&lt;=5,_xll.TM1RPTELLEV($B$26,$B129),"Default"),"Leaf")</f>
        <v>Leaf</v>
      </c>
      <c r="B129" s="32" t="s">
        <v>47</v>
      </c>
      <c r="C129" s="27">
        <f>_xll.DBRW($B$16,$C$18,$C$19,$C$20,$B129,$C$21,$C$22,C$25)</f>
        <v>4641.18</v>
      </c>
      <c r="D129" s="27">
        <f>_xll.DBRW($B$16,$C$18,$C$19,$C$20,$B129,$C$21,$C$22,D$25)</f>
        <v>1765.42</v>
      </c>
      <c r="E129" s="27">
        <f>_xll.DBRW($B$16,$C$18,$C$19,$C$20,$B129,$C$21,$C$22,E$25)</f>
        <v>1326.64</v>
      </c>
      <c r="F129" s="27">
        <f>_xll.DBRW($B$16,$C$18,$C$19,$C$20,$B129,$C$21,$C$22,F$25)</f>
        <v>1549.1200000000001</v>
      </c>
      <c r="G129" s="27">
        <f>_xll.DBRW($B$16,$C$18,$C$19,$C$20,$B129,$C$21,$C$22,G$25)</f>
        <v>3042.62</v>
      </c>
      <c r="H129" s="27">
        <f>_xll.DBRW($B$16,$C$18,$C$19,$C$20,$B129,$C$21,$C$22,H$25)</f>
        <v>1166.99</v>
      </c>
      <c r="I129" s="27">
        <f>_xll.DBRW($B$16,$C$18,$C$19,$C$20,$B129,$C$21,$C$22,I$25)</f>
        <v>928.03</v>
      </c>
      <c r="J129" s="27">
        <f>_xll.DBRW($B$16,$C$18,$C$19,$C$20,$B129,$C$21,$C$22,J$25)</f>
        <v>947.6</v>
      </c>
      <c r="K129" s="27">
        <f>_xll.DBRW($B$16,$C$18,$C$19,$C$20,$B129,$C$21,$C$22,K$25)</f>
        <v>3014.81</v>
      </c>
      <c r="L129" s="27">
        <f>_xll.DBRW($B$16,$C$18,$C$19,$C$20,$B129,$C$21,$C$22,L$25)</f>
        <v>992.92000000000007</v>
      </c>
      <c r="M129" s="27">
        <f>_xll.DBRW($B$16,$C$18,$C$19,$C$20,$B129,$C$21,$C$22,M$25)</f>
        <v>999.1</v>
      </c>
      <c r="N129" s="27">
        <f>_xll.DBRW($B$16,$C$18,$C$19,$C$20,$B129,$C$21,$C$22,N$25)</f>
        <v>1022.7900000000001</v>
      </c>
      <c r="O129" s="27">
        <f>_xll.DBRW($B$16,$C$18,$C$19,$C$20,$B129,$C$21,$C$22,O$25)</f>
        <v>4792.59</v>
      </c>
      <c r="P129" s="27">
        <f>_xll.DBRW($B$16,$C$18,$C$19,$C$20,$B129,$C$21,$C$22,P$25)</f>
        <v>1642.8500000000001</v>
      </c>
      <c r="Q129" s="27">
        <f>_xll.DBRW($B$16,$C$18,$C$19,$C$20,$B129,$C$21,$C$22,Q$25)</f>
        <v>1757.18</v>
      </c>
      <c r="R129" s="27">
        <f>_xll.DBRW($B$16,$C$18,$C$19,$C$20,$B129,$C$21,$C$22,R$25)</f>
        <v>1392.56</v>
      </c>
    </row>
    <row r="130" spans="1:18" s="25" customFormat="1" ht="15" outlineLevel="1" thickBot="1" x14ac:dyDescent="0.35">
      <c r="A130" s="24" t="str">
        <f>IF(_xll.TM1RPTELISCONSOLIDATED($B$26,$B130),IF(_xll.TM1RPTELLEV($B$26,$B130)&lt;=5,_xll.TM1RPTELLEV($B$26,$B130),"Default"),"Leaf")</f>
        <v>Leaf</v>
      </c>
      <c r="B130" s="32" t="s">
        <v>48</v>
      </c>
      <c r="C130" s="27">
        <f>_xll.DBRW($B$16,$C$18,$C$19,$C$20,$B130,$C$21,$C$22,C$25)</f>
        <v>5132.3200500000003</v>
      </c>
      <c r="D130" s="27">
        <f>_xll.DBRW($B$16,$C$18,$C$19,$C$20,$B130,$C$21,$C$22,D$25)</f>
        <v>1610.8370850000001</v>
      </c>
      <c r="E130" s="27">
        <f>_xll.DBRW($B$16,$C$18,$C$19,$C$20,$B130,$C$21,$C$22,E$25)</f>
        <v>1743.972516</v>
      </c>
      <c r="F130" s="27">
        <f>_xll.DBRW($B$16,$C$18,$C$19,$C$20,$B130,$C$21,$C$22,F$25)</f>
        <v>1777.5104490000001</v>
      </c>
      <c r="G130" s="27">
        <f>_xll.DBRW($B$16,$C$18,$C$19,$C$20,$B130,$C$21,$C$22,G$25)</f>
        <v>4482.9037110000008</v>
      </c>
      <c r="H130" s="27">
        <f>_xll.DBRW($B$16,$C$18,$C$19,$C$20,$B130,$C$21,$C$22,H$25)</f>
        <v>1782.5919540000002</v>
      </c>
      <c r="I130" s="27">
        <f>_xll.DBRW($B$16,$C$18,$C$19,$C$20,$B130,$C$21,$C$22,I$25)</f>
        <v>1746.005118</v>
      </c>
      <c r="J130" s="27">
        <f>_xll.DBRW($B$16,$C$18,$C$19,$C$20,$B130,$C$21,$C$22,J$25)</f>
        <v>954.30663900000002</v>
      </c>
      <c r="K130" s="27">
        <f>_xll.DBRW($B$16,$C$18,$C$19,$C$20,$B130,$C$21,$C$22,K$25)</f>
        <v>3231.83718</v>
      </c>
      <c r="L130" s="27">
        <f>_xll.DBRW($B$16,$C$18,$C$19,$C$20,$B130,$C$21,$C$22,L$25)</f>
        <v>1076.262759</v>
      </c>
      <c r="M130" s="27">
        <f>_xll.DBRW($B$16,$C$18,$C$19,$C$20,$B130,$C$21,$C$22,M$25)</f>
        <v>1137.2408189999999</v>
      </c>
      <c r="N130" s="27">
        <f>_xll.DBRW($B$16,$C$18,$C$19,$C$20,$B130,$C$21,$C$22,N$25)</f>
        <v>1018.333602</v>
      </c>
      <c r="O130" s="27">
        <f>_xll.DBRW($B$16,$C$18,$C$19,$C$20,$B130,$C$21,$C$22,O$25)</f>
        <v>3674.9444160000003</v>
      </c>
      <c r="P130" s="27">
        <f>_xll.DBRW($B$16,$C$18,$C$19,$C$20,$B130,$C$21,$C$22,P$25)</f>
        <v>1445.180022</v>
      </c>
      <c r="Q130" s="27">
        <f>_xll.DBRW($B$16,$C$18,$C$19,$C$20,$B130,$C$21,$C$22,Q$25)</f>
        <v>1214.4796950000002</v>
      </c>
      <c r="R130" s="27">
        <f>_xll.DBRW($B$16,$C$18,$C$19,$C$20,$B130,$C$21,$C$22,R$25)</f>
        <v>1015.284699</v>
      </c>
    </row>
    <row r="131" spans="1:18" s="25" customFormat="1" ht="15" outlineLevel="1" thickBot="1" x14ac:dyDescent="0.35">
      <c r="A131" s="24" t="str">
        <f>IF(_xll.TM1RPTELISCONSOLIDATED($B$26,$B131),IF(_xll.TM1RPTELLEV($B$26,$B131)&lt;=5,_xll.TM1RPTELLEV($B$26,$B131),"Default"),"Leaf")</f>
        <v>Leaf</v>
      </c>
      <c r="B131" s="32" t="s">
        <v>49</v>
      </c>
      <c r="C131" s="27">
        <f>_xll.DBRW($B$16,$C$18,$C$19,$C$20,$B131,$C$21,$C$22,C$25)</f>
        <v>3787.753827</v>
      </c>
      <c r="D131" s="27">
        <f>_xll.DBRW($B$16,$C$18,$C$19,$C$20,$B131,$C$21,$C$22,D$25)</f>
        <v>940.07842500000004</v>
      </c>
      <c r="E131" s="27">
        <f>_xll.DBRW($B$16,$C$18,$C$19,$C$20,$B131,$C$21,$C$22,E$25)</f>
        <v>1661.652135</v>
      </c>
      <c r="F131" s="27">
        <f>_xll.DBRW($B$16,$C$18,$C$19,$C$20,$B131,$C$21,$C$22,F$25)</f>
        <v>1186.023267</v>
      </c>
      <c r="G131" s="27">
        <f>_xll.DBRW($B$16,$C$18,$C$19,$C$20,$B131,$C$21,$C$22,G$25)</f>
        <v>4083.4974179999999</v>
      </c>
      <c r="H131" s="27">
        <f>_xll.DBRW($B$16,$C$18,$C$19,$C$20,$B131,$C$21,$C$22,H$25)</f>
        <v>1327.2891060000002</v>
      </c>
      <c r="I131" s="27">
        <f>_xll.DBRW($B$16,$C$18,$C$19,$C$20,$B131,$C$21,$C$22,I$25)</f>
        <v>1158.58314</v>
      </c>
      <c r="J131" s="27">
        <f>_xll.DBRW($B$16,$C$18,$C$19,$C$20,$B131,$C$21,$C$22,J$25)</f>
        <v>1597.625172</v>
      </c>
      <c r="K131" s="27">
        <f>_xll.DBRW($B$16,$C$18,$C$19,$C$20,$B131,$C$21,$C$22,K$25)</f>
        <v>4204.4372370000001</v>
      </c>
      <c r="L131" s="27">
        <f>_xll.DBRW($B$16,$C$18,$C$19,$C$20,$B131,$C$21,$C$22,L$25)</f>
        <v>1494.9787710000001</v>
      </c>
      <c r="M131" s="27">
        <f>_xll.DBRW($B$16,$C$18,$C$19,$C$20,$B131,$C$21,$C$22,M$25)</f>
        <v>1453.31043</v>
      </c>
      <c r="N131" s="27">
        <f>_xll.DBRW($B$16,$C$18,$C$19,$C$20,$B131,$C$21,$C$22,N$25)</f>
        <v>1256.148036</v>
      </c>
      <c r="O131" s="27">
        <f>_xll.DBRW($B$16,$C$18,$C$19,$C$20,$B131,$C$21,$C$22,O$25)</f>
        <v>4087.5626219999999</v>
      </c>
      <c r="P131" s="27">
        <f>_xll.DBRW($B$16,$C$18,$C$19,$C$20,$B131,$C$21,$C$22,P$25)</f>
        <v>1672.8314459999999</v>
      </c>
      <c r="Q131" s="27">
        <f>_xll.DBRW($B$16,$C$18,$C$19,$C$20,$B131,$C$21,$C$22,Q$25)</f>
        <v>1261.2295409999999</v>
      </c>
      <c r="R131" s="27">
        <f>_xll.DBRW($B$16,$C$18,$C$19,$C$20,$B131,$C$21,$C$22,R$25)</f>
        <v>1153.5016350000001</v>
      </c>
    </row>
    <row r="132" spans="1:18" s="5" customFormat="1" ht="15" outlineLevel="1" thickBot="1" x14ac:dyDescent="0.35">
      <c r="A132" s="5">
        <f>IF(_xll.TM1RPTELISCONSOLIDATED($B$26,$B132),IF(_xll.TM1RPTELLEV($B$26,$B132)&lt;=5,_xll.TM1RPTELLEV($B$26,$B132),"Default"),"Leaf")</f>
        <v>1</v>
      </c>
      <c r="B132" s="34" t="s">
        <v>50</v>
      </c>
      <c r="C132" s="7">
        <f>_xll.DBRW($B$16,$C$18,$C$19,$C$20,$B132,$C$21,$C$22,C$25)</f>
        <v>60789.687626000006</v>
      </c>
      <c r="D132" s="7">
        <f>_xll.DBRW($B$16,$C$18,$C$19,$C$20,$B132,$C$21,$C$22,D$25)</f>
        <v>19373.508650999996</v>
      </c>
      <c r="E132" s="7">
        <f>_xll.DBRW($B$16,$C$18,$C$19,$C$20,$B132,$C$21,$C$22,E$25)</f>
        <v>20443.638481000002</v>
      </c>
      <c r="F132" s="7">
        <f>_xll.DBRW($B$16,$C$18,$C$19,$C$20,$B132,$C$21,$C$22,F$25)</f>
        <v>20972.540494000001</v>
      </c>
      <c r="G132" s="7">
        <f>_xll.DBRW($B$16,$C$18,$C$19,$C$20,$B132,$C$21,$C$22,G$25)</f>
        <v>59809.768080000009</v>
      </c>
      <c r="H132" s="7">
        <f>_xll.DBRW($B$16,$C$18,$C$19,$C$20,$B132,$C$21,$C$22,H$25)</f>
        <v>19162.456295</v>
      </c>
      <c r="I132" s="7">
        <f>_xll.DBRW($B$16,$C$18,$C$19,$C$20,$B132,$C$21,$C$22,I$25)</f>
        <v>20374.584808999996</v>
      </c>
      <c r="J132" s="7">
        <f>_xll.DBRW($B$16,$C$18,$C$19,$C$20,$B132,$C$21,$C$22,J$25)</f>
        <v>20272.726975999998</v>
      </c>
      <c r="K132" s="7">
        <f>_xll.DBRW($B$16,$C$18,$C$19,$C$20,$B132,$C$21,$C$22,K$25)</f>
        <v>60365.622103000002</v>
      </c>
      <c r="L132" s="7">
        <f>_xll.DBRW($B$16,$C$18,$C$19,$C$20,$B132,$C$21,$C$22,L$25)</f>
        <v>20172.304963000002</v>
      </c>
      <c r="M132" s="7">
        <f>_xll.DBRW($B$16,$C$18,$C$19,$C$20,$B132,$C$21,$C$22,M$25)</f>
        <v>20544.359296999999</v>
      </c>
      <c r="N132" s="7">
        <f>_xll.DBRW($B$16,$C$18,$C$19,$C$20,$B132,$C$21,$C$22,N$25)</f>
        <v>19648.957843</v>
      </c>
      <c r="O132" s="7">
        <f>_xll.DBRW($B$16,$C$18,$C$19,$C$20,$B132,$C$21,$C$22,O$25)</f>
        <v>61487.992502999987</v>
      </c>
      <c r="P132" s="7">
        <f>_xll.DBRW($B$16,$C$18,$C$19,$C$20,$B132,$C$21,$C$22,P$25)</f>
        <v>19775.570077999997</v>
      </c>
      <c r="Q132" s="7">
        <f>_xll.DBRW($B$16,$C$18,$C$19,$C$20,$B132,$C$21,$C$22,Q$25)</f>
        <v>21107.656203000002</v>
      </c>
      <c r="R132" s="7">
        <f>_xll.DBRW($B$16,$C$18,$C$19,$C$20,$B132,$C$21,$C$22,R$25)</f>
        <v>20604.766221999998</v>
      </c>
    </row>
    <row r="133" spans="1:18" s="25" customFormat="1" ht="15" outlineLevel="1" thickBot="1" x14ac:dyDescent="0.35">
      <c r="A133" s="24" t="str">
        <f>IF(_xll.TM1RPTELISCONSOLIDATED($B$26,$B133),IF(_xll.TM1RPTELLEV($B$26,$B133)&lt;=5,_xll.TM1RPTELLEV($B$26,$B133),"Default"),"Leaf")</f>
        <v>Leaf</v>
      </c>
      <c r="B133" s="32" t="s">
        <v>51</v>
      </c>
      <c r="C133" s="27">
        <f>_xll.DBRW($B$16,$C$18,$C$19,$C$20,$B133,$C$21,$C$22,C$25)</f>
        <v>182264.68</v>
      </c>
      <c r="D133" s="27">
        <f>_xll.DBRW($B$16,$C$18,$C$19,$C$20,$B133,$C$21,$C$22,D$25)</f>
        <v>45965.81</v>
      </c>
      <c r="E133" s="27">
        <f>_xll.DBRW($B$16,$C$18,$C$19,$C$20,$B133,$C$21,$C$22,E$25)</f>
        <v>66896.44</v>
      </c>
      <c r="F133" s="27">
        <f>_xll.DBRW($B$16,$C$18,$C$19,$C$20,$B133,$C$21,$C$22,F$25)</f>
        <v>69402.430000000008</v>
      </c>
      <c r="G133" s="27">
        <f>_xll.DBRW($B$16,$C$18,$C$19,$C$20,$B133,$C$21,$C$22,G$25)</f>
        <v>160090.84000000003</v>
      </c>
      <c r="H133" s="27">
        <f>_xll.DBRW($B$16,$C$18,$C$19,$C$20,$B133,$C$21,$C$22,H$25)</f>
        <v>54108.99</v>
      </c>
      <c r="I133" s="27">
        <f>_xll.DBRW($B$16,$C$18,$C$19,$C$20,$B133,$C$21,$C$22,I$25)</f>
        <v>60084.020000000004</v>
      </c>
      <c r="J133" s="27">
        <f>_xll.DBRW($B$16,$C$18,$C$19,$C$20,$B133,$C$21,$C$22,J$25)</f>
        <v>45897.83</v>
      </c>
      <c r="K133" s="27">
        <f>_xll.DBRW($B$16,$C$18,$C$19,$C$20,$B133,$C$21,$C$22,K$25)</f>
        <v>165973.17000000001</v>
      </c>
      <c r="L133" s="27">
        <f>_xll.DBRW($B$16,$C$18,$C$19,$C$20,$B133,$C$21,$C$22,L$25)</f>
        <v>57873.64</v>
      </c>
      <c r="M133" s="27">
        <f>_xll.DBRW($B$16,$C$18,$C$19,$C$20,$B133,$C$21,$C$22,M$25)</f>
        <v>51226.020000000004</v>
      </c>
      <c r="N133" s="27">
        <f>_xll.DBRW($B$16,$C$18,$C$19,$C$20,$B133,$C$21,$C$22,N$25)</f>
        <v>56873.51</v>
      </c>
      <c r="O133" s="27">
        <f>_xll.DBRW($B$16,$C$18,$C$19,$C$20,$B133,$C$21,$C$22,O$25)</f>
        <v>179158.2</v>
      </c>
      <c r="P133" s="27">
        <f>_xll.DBRW($B$16,$C$18,$C$19,$C$20,$B133,$C$21,$C$22,P$25)</f>
        <v>62606.490000000005</v>
      </c>
      <c r="Q133" s="27">
        <f>_xll.DBRW($B$16,$C$18,$C$19,$C$20,$B133,$C$21,$C$22,Q$25)</f>
        <v>62126.51</v>
      </c>
      <c r="R133" s="27">
        <f>_xll.DBRW($B$16,$C$18,$C$19,$C$20,$B133,$C$21,$C$22,R$25)</f>
        <v>54425.200000000004</v>
      </c>
    </row>
    <row r="134" spans="1:18" s="25" customFormat="1" ht="15" outlineLevel="1" thickBot="1" x14ac:dyDescent="0.35">
      <c r="A134" s="24" t="str">
        <f>IF(_xll.TM1RPTELISCONSOLIDATED($B$26,$B134),IF(_xll.TM1RPTELLEV($B$26,$B134)&lt;=5,_xll.TM1RPTELLEV($B$26,$B134),"Default"),"Leaf")</f>
        <v>Leaf</v>
      </c>
      <c r="B134" s="32" t="s">
        <v>52</v>
      </c>
      <c r="C134" s="27">
        <f>_xll.DBRW($B$16,$C$18,$C$19,$C$20,$B134,$C$21,$C$22,C$25)</f>
        <v>13940.02</v>
      </c>
      <c r="D134" s="27">
        <f>_xll.DBRW($B$16,$C$18,$C$19,$C$20,$B134,$C$21,$C$22,D$25)</f>
        <v>4504.1900000000005</v>
      </c>
      <c r="E134" s="27">
        <f>_xll.DBRW($B$16,$C$18,$C$19,$C$20,$B134,$C$21,$C$22,E$25)</f>
        <v>4719.46</v>
      </c>
      <c r="F134" s="27">
        <f>_xll.DBRW($B$16,$C$18,$C$19,$C$20,$B134,$C$21,$C$22,F$25)</f>
        <v>4716.37</v>
      </c>
      <c r="G134" s="27">
        <f>_xll.DBRW($B$16,$C$18,$C$19,$C$20,$B134,$C$21,$C$22,G$25)</f>
        <v>14073.920000000002</v>
      </c>
      <c r="H134" s="27">
        <f>_xll.DBRW($B$16,$C$18,$C$19,$C$20,$B134,$C$21,$C$22,H$25)</f>
        <v>4523.76</v>
      </c>
      <c r="I134" s="27">
        <f>_xll.DBRW($B$16,$C$18,$C$19,$C$20,$B134,$C$21,$C$22,I$25)</f>
        <v>4816.28</v>
      </c>
      <c r="J134" s="27">
        <f>_xll.DBRW($B$16,$C$18,$C$19,$C$20,$B134,$C$21,$C$22,J$25)</f>
        <v>4733.88</v>
      </c>
      <c r="K134" s="27">
        <f>_xll.DBRW($B$16,$C$18,$C$19,$C$20,$B134,$C$21,$C$22,K$25)</f>
        <v>14621.880000000001</v>
      </c>
      <c r="L134" s="27">
        <f>_xll.DBRW($B$16,$C$18,$C$19,$C$20,$B134,$C$21,$C$22,L$25)</f>
        <v>4560.84</v>
      </c>
      <c r="M134" s="27">
        <f>_xll.DBRW($B$16,$C$18,$C$19,$C$20,$B134,$C$21,$C$22,M$25)</f>
        <v>4966.66</v>
      </c>
      <c r="N134" s="27">
        <f>_xll.DBRW($B$16,$C$18,$C$19,$C$20,$B134,$C$21,$C$22,N$25)</f>
        <v>5094.38</v>
      </c>
      <c r="O134" s="27">
        <f>_xll.DBRW($B$16,$C$18,$C$19,$C$20,$B134,$C$21,$C$22,O$25)</f>
        <v>14383.95</v>
      </c>
      <c r="P134" s="27">
        <f>_xll.DBRW($B$16,$C$18,$C$19,$C$20,$B134,$C$21,$C$22,P$25)</f>
        <v>4945.03</v>
      </c>
      <c r="Q134" s="27">
        <f>_xll.DBRW($B$16,$C$18,$C$19,$C$20,$B134,$C$21,$C$22,Q$25)</f>
        <v>4854.3900000000003</v>
      </c>
      <c r="R134" s="27">
        <f>_xll.DBRW($B$16,$C$18,$C$19,$C$20,$B134,$C$21,$C$22,R$25)</f>
        <v>4584.53</v>
      </c>
    </row>
    <row r="135" spans="1:18" s="25" customFormat="1" ht="15" outlineLevel="1" thickBot="1" x14ac:dyDescent="0.35">
      <c r="A135" s="24" t="str">
        <f>IF(_xll.TM1RPTELISCONSOLIDATED($B$26,$B135),IF(_xll.TM1RPTELLEV($B$26,$B135)&lt;=5,_xll.TM1RPTELLEV($B$26,$B135),"Default"),"Leaf")</f>
        <v>Leaf</v>
      </c>
      <c r="B135" s="32" t="s">
        <v>53</v>
      </c>
      <c r="C135" s="27">
        <f>_xll.DBRW($B$16,$C$18,$C$19,$C$20,$B135,$C$21,$C$22,C$25)</f>
        <v>4847.18</v>
      </c>
      <c r="D135" s="27">
        <f>_xll.DBRW($B$16,$C$18,$C$19,$C$20,$B135,$C$21,$C$22,D$25)</f>
        <v>1771.6000000000001</v>
      </c>
      <c r="E135" s="27">
        <f>_xll.DBRW($B$16,$C$18,$C$19,$C$20,$B135,$C$21,$C$22,E$25)</f>
        <v>1431.7</v>
      </c>
      <c r="F135" s="27">
        <f>_xll.DBRW($B$16,$C$18,$C$19,$C$20,$B135,$C$21,$C$22,F$25)</f>
        <v>1643.88</v>
      </c>
      <c r="G135" s="27">
        <f>_xll.DBRW($B$16,$C$18,$C$19,$C$20,$B135,$C$21,$C$22,G$25)</f>
        <v>5028.46</v>
      </c>
      <c r="H135" s="27">
        <f>_xll.DBRW($B$16,$C$18,$C$19,$C$20,$B135,$C$21,$C$22,H$25)</f>
        <v>1673.75</v>
      </c>
      <c r="I135" s="27">
        <f>_xll.DBRW($B$16,$C$18,$C$19,$C$20,$B135,$C$21,$C$22,I$25)</f>
        <v>1638.73</v>
      </c>
      <c r="J135" s="27">
        <f>_xll.DBRW($B$16,$C$18,$C$19,$C$20,$B135,$C$21,$C$22,J$25)</f>
        <v>1715.98</v>
      </c>
      <c r="K135" s="27">
        <f>_xll.DBRW($B$16,$C$18,$C$19,$C$20,$B135,$C$21,$C$22,K$25)</f>
        <v>5614.53</v>
      </c>
      <c r="L135" s="27">
        <f>_xll.DBRW($B$16,$C$18,$C$19,$C$20,$B135,$C$21,$C$22,L$25)</f>
        <v>1590.32</v>
      </c>
      <c r="M135" s="27">
        <f>_xll.DBRW($B$16,$C$18,$C$19,$C$20,$B135,$C$21,$C$22,M$25)</f>
        <v>1949.79</v>
      </c>
      <c r="N135" s="27">
        <f>_xll.DBRW($B$16,$C$18,$C$19,$C$20,$B135,$C$21,$C$22,N$25)</f>
        <v>2074.42</v>
      </c>
      <c r="O135" s="27">
        <f>_xll.DBRW($B$16,$C$18,$C$19,$C$20,$B135,$C$21,$C$22,O$25)</f>
        <v>5942.07</v>
      </c>
      <c r="P135" s="27">
        <f>_xll.DBRW($B$16,$C$18,$C$19,$C$20,$B135,$C$21,$C$22,P$25)</f>
        <v>2022.92</v>
      </c>
      <c r="Q135" s="27">
        <f>_xll.DBRW($B$16,$C$18,$C$19,$C$20,$B135,$C$21,$C$22,Q$25)</f>
        <v>1833.4</v>
      </c>
      <c r="R135" s="27">
        <f>_xll.DBRW($B$16,$C$18,$C$19,$C$20,$B135,$C$21,$C$22,R$25)</f>
        <v>2085.75</v>
      </c>
    </row>
    <row r="136" spans="1:18" s="5" customFormat="1" ht="15" outlineLevel="1" thickBot="1" x14ac:dyDescent="0.35">
      <c r="A136" s="5">
        <f>IF(_xll.TM1RPTELISCONSOLIDATED($B$26,$B136),IF(_xll.TM1RPTELLEV($B$26,$B136)&lt;=5,_xll.TM1RPTELLEV($B$26,$B136),"Default"),"Leaf")</f>
        <v>1</v>
      </c>
      <c r="B136" s="34" t="s">
        <v>54</v>
      </c>
      <c r="C136" s="7">
        <f>_xll.DBRW($B$16,$C$18,$C$19,$C$20,$B136,$C$21,$C$22,C$25)</f>
        <v>201051.88</v>
      </c>
      <c r="D136" s="7">
        <f>_xll.DBRW($B$16,$C$18,$C$19,$C$20,$B136,$C$21,$C$22,D$25)</f>
        <v>52241.599999999999</v>
      </c>
      <c r="E136" s="7">
        <f>_xll.DBRW($B$16,$C$18,$C$19,$C$20,$B136,$C$21,$C$22,E$25)</f>
        <v>73047.600000000006</v>
      </c>
      <c r="F136" s="7">
        <f>_xll.DBRW($B$16,$C$18,$C$19,$C$20,$B136,$C$21,$C$22,F$25)</f>
        <v>75762.680000000008</v>
      </c>
      <c r="G136" s="7">
        <f>_xll.DBRW($B$16,$C$18,$C$19,$C$20,$B136,$C$21,$C$22,G$25)</f>
        <v>179193.22000000006</v>
      </c>
      <c r="H136" s="7">
        <f>_xll.DBRW($B$16,$C$18,$C$19,$C$20,$B136,$C$21,$C$22,H$25)</f>
        <v>60306.5</v>
      </c>
      <c r="I136" s="7">
        <f>_xll.DBRW($B$16,$C$18,$C$19,$C$20,$B136,$C$21,$C$22,I$25)</f>
        <v>66539.03</v>
      </c>
      <c r="J136" s="7">
        <f>_xll.DBRW($B$16,$C$18,$C$19,$C$20,$B136,$C$21,$C$22,J$25)</f>
        <v>52347.69</v>
      </c>
      <c r="K136" s="7">
        <f>_xll.DBRW($B$16,$C$18,$C$19,$C$20,$B136,$C$21,$C$22,K$25)</f>
        <v>186209.58000000005</v>
      </c>
      <c r="L136" s="7">
        <f>_xll.DBRW($B$16,$C$18,$C$19,$C$20,$B136,$C$21,$C$22,L$25)</f>
        <v>64024.799999999996</v>
      </c>
      <c r="M136" s="7">
        <f>_xll.DBRW($B$16,$C$18,$C$19,$C$20,$B136,$C$21,$C$22,M$25)</f>
        <v>58142.470000000008</v>
      </c>
      <c r="N136" s="7">
        <f>_xll.DBRW($B$16,$C$18,$C$19,$C$20,$B136,$C$21,$C$22,N$25)</f>
        <v>64042.31</v>
      </c>
      <c r="O136" s="7">
        <f>_xll.DBRW($B$16,$C$18,$C$19,$C$20,$B136,$C$21,$C$22,O$25)</f>
        <v>199484.22000000003</v>
      </c>
      <c r="P136" s="7">
        <f>_xll.DBRW($B$16,$C$18,$C$19,$C$20,$B136,$C$21,$C$22,P$25)</f>
        <v>69574.44</v>
      </c>
      <c r="Q136" s="7">
        <f>_xll.DBRW($B$16,$C$18,$C$19,$C$20,$B136,$C$21,$C$22,Q$25)</f>
        <v>68814.3</v>
      </c>
      <c r="R136" s="7">
        <f>_xll.DBRW($B$16,$C$18,$C$19,$C$20,$B136,$C$21,$C$22,R$25)</f>
        <v>61095.48</v>
      </c>
    </row>
    <row r="137" spans="1:18" s="25" customFormat="1" ht="15" outlineLevel="1" thickBot="1" x14ac:dyDescent="0.35">
      <c r="A137" s="24" t="str">
        <f>IF(_xll.TM1RPTELISCONSOLIDATED($B$26,$B137),IF(_xll.TM1RPTELLEV($B$26,$B137)&lt;=5,_xll.TM1RPTELLEV($B$26,$B137),"Default"),"Leaf")</f>
        <v>Leaf</v>
      </c>
      <c r="B137" s="32" t="s">
        <v>55</v>
      </c>
      <c r="C137" s="27">
        <f>_xll.DBRW($B$16,$C$18,$C$19,$C$20,$B137,$C$21,$C$22,C$25)</f>
        <v>3592.64</v>
      </c>
      <c r="D137" s="27">
        <f>_xll.DBRW($B$16,$C$18,$C$19,$C$20,$B137,$C$21,$C$22,D$25)</f>
        <v>1138.1500000000001</v>
      </c>
      <c r="E137" s="27">
        <f>_xll.DBRW($B$16,$C$18,$C$19,$C$20,$B137,$C$21,$C$22,E$25)</f>
        <v>1370.93</v>
      </c>
      <c r="F137" s="27">
        <f>_xll.DBRW($B$16,$C$18,$C$19,$C$20,$B137,$C$21,$C$22,F$25)</f>
        <v>1083.56</v>
      </c>
      <c r="G137" s="27">
        <f>_xll.DBRW($B$16,$C$18,$C$19,$C$20,$B137,$C$21,$C$22,G$25)</f>
        <v>3387.6700000000005</v>
      </c>
      <c r="H137" s="27">
        <f>_xll.DBRW($B$16,$C$18,$C$19,$C$20,$B137,$C$21,$C$22,H$25)</f>
        <v>915.67000000000007</v>
      </c>
      <c r="I137" s="27">
        <f>_xll.DBRW($B$16,$C$18,$C$19,$C$20,$B137,$C$21,$C$22,I$25)</f>
        <v>1359.6000000000001</v>
      </c>
      <c r="J137" s="27">
        <f>_xll.DBRW($B$16,$C$18,$C$19,$C$20,$B137,$C$21,$C$22,J$25)</f>
        <v>1112.4000000000001</v>
      </c>
      <c r="K137" s="27">
        <f>_xll.DBRW($B$16,$C$18,$C$19,$C$20,$B137,$C$21,$C$22,K$25)</f>
        <v>2628.56</v>
      </c>
      <c r="L137" s="27">
        <f>_xll.DBRW($B$16,$C$18,$C$19,$C$20,$B137,$C$21,$C$22,L$25)</f>
        <v>986.74</v>
      </c>
      <c r="M137" s="27">
        <f>_xll.DBRW($B$16,$C$18,$C$19,$C$20,$B137,$C$21,$C$22,M$25)</f>
        <v>852.84</v>
      </c>
      <c r="N137" s="27">
        <f>_xll.DBRW($B$16,$C$18,$C$19,$C$20,$B137,$C$21,$C$22,N$25)</f>
        <v>788.98</v>
      </c>
      <c r="O137" s="27">
        <f>_xll.DBRW($B$16,$C$18,$C$19,$C$20,$B137,$C$21,$C$22,O$25)</f>
        <v>2598.69</v>
      </c>
      <c r="P137" s="27">
        <f>_xll.DBRW($B$16,$C$18,$C$19,$C$20,$B137,$C$21,$C$22,P$25)</f>
        <v>988.80000000000007</v>
      </c>
      <c r="Q137" s="27">
        <f>_xll.DBRW($B$16,$C$18,$C$19,$C$20,$B137,$C$21,$C$22,Q$25)</f>
        <v>782.80000000000007</v>
      </c>
      <c r="R137" s="27">
        <f>_xll.DBRW($B$16,$C$18,$C$19,$C$20,$B137,$C$21,$C$22,R$25)</f>
        <v>827.09</v>
      </c>
    </row>
    <row r="138" spans="1:18" s="5" customFormat="1" ht="15" outlineLevel="1" thickBot="1" x14ac:dyDescent="0.35">
      <c r="A138" s="5">
        <f>IF(_xll.TM1RPTELISCONSOLIDATED($B$26,$B138),IF(_xll.TM1RPTELLEV($B$26,$B138)&lt;=5,_xll.TM1RPTELLEV($B$26,$B138),"Default"),"Leaf")</f>
        <v>1</v>
      </c>
      <c r="B138" s="34" t="s">
        <v>56</v>
      </c>
      <c r="C138" s="7">
        <f>_xll.DBRW($B$16,$C$18,$C$19,$C$20,$B138,$C$21,$C$22,C$25)</f>
        <v>3592.64</v>
      </c>
      <c r="D138" s="7">
        <f>_xll.DBRW($B$16,$C$18,$C$19,$C$20,$B138,$C$21,$C$22,D$25)</f>
        <v>1138.1500000000001</v>
      </c>
      <c r="E138" s="7">
        <f>_xll.DBRW($B$16,$C$18,$C$19,$C$20,$B138,$C$21,$C$22,E$25)</f>
        <v>1370.93</v>
      </c>
      <c r="F138" s="7">
        <f>_xll.DBRW($B$16,$C$18,$C$19,$C$20,$B138,$C$21,$C$22,F$25)</f>
        <v>1083.56</v>
      </c>
      <c r="G138" s="7">
        <f>_xll.DBRW($B$16,$C$18,$C$19,$C$20,$B138,$C$21,$C$22,G$25)</f>
        <v>3387.6700000000005</v>
      </c>
      <c r="H138" s="7">
        <f>_xll.DBRW($B$16,$C$18,$C$19,$C$20,$B138,$C$21,$C$22,H$25)</f>
        <v>915.67000000000007</v>
      </c>
      <c r="I138" s="7">
        <f>_xll.DBRW($B$16,$C$18,$C$19,$C$20,$B138,$C$21,$C$22,I$25)</f>
        <v>1359.6000000000001</v>
      </c>
      <c r="J138" s="7">
        <f>_xll.DBRW($B$16,$C$18,$C$19,$C$20,$B138,$C$21,$C$22,J$25)</f>
        <v>1112.4000000000001</v>
      </c>
      <c r="K138" s="7">
        <f>_xll.DBRW($B$16,$C$18,$C$19,$C$20,$B138,$C$21,$C$22,K$25)</f>
        <v>2628.56</v>
      </c>
      <c r="L138" s="7">
        <f>_xll.DBRW($B$16,$C$18,$C$19,$C$20,$B138,$C$21,$C$22,L$25)</f>
        <v>986.74</v>
      </c>
      <c r="M138" s="7">
        <f>_xll.DBRW($B$16,$C$18,$C$19,$C$20,$B138,$C$21,$C$22,M$25)</f>
        <v>852.84</v>
      </c>
      <c r="N138" s="7">
        <f>_xll.DBRW($B$16,$C$18,$C$19,$C$20,$B138,$C$21,$C$22,N$25)</f>
        <v>788.98</v>
      </c>
      <c r="O138" s="7">
        <f>_xll.DBRW($B$16,$C$18,$C$19,$C$20,$B138,$C$21,$C$22,O$25)</f>
        <v>2598.69</v>
      </c>
      <c r="P138" s="7">
        <f>_xll.DBRW($B$16,$C$18,$C$19,$C$20,$B138,$C$21,$C$22,P$25)</f>
        <v>988.80000000000007</v>
      </c>
      <c r="Q138" s="7">
        <f>_xll.DBRW($B$16,$C$18,$C$19,$C$20,$B138,$C$21,$C$22,Q$25)</f>
        <v>782.80000000000007</v>
      </c>
      <c r="R138" s="7">
        <f>_xll.DBRW($B$16,$C$18,$C$19,$C$20,$B138,$C$21,$C$22,R$25)</f>
        <v>827.09</v>
      </c>
    </row>
    <row r="139" spans="1:18" s="25" customFormat="1" ht="15" outlineLevel="1" thickBot="1" x14ac:dyDescent="0.35">
      <c r="A139" s="24" t="str">
        <f>IF(_xll.TM1RPTELISCONSOLIDATED($B$26,$B139),IF(_xll.TM1RPTELLEV($B$26,$B139)&lt;=5,_xll.TM1RPTELLEV($B$26,$B139),"Default"),"Leaf")</f>
        <v>Leaf</v>
      </c>
      <c r="B139" s="32" t="s">
        <v>57</v>
      </c>
      <c r="C139" s="27">
        <f>_xll.DBRW($B$16,$C$18,$C$19,$C$20,$B139,$C$21,$C$22,C$25)</f>
        <v>3064.25</v>
      </c>
      <c r="D139" s="27">
        <f>_xll.DBRW($B$16,$C$18,$C$19,$C$20,$B139,$C$21,$C$22,D$25)</f>
        <v>1164.93</v>
      </c>
      <c r="E139" s="27">
        <f>_xll.DBRW($B$16,$C$18,$C$19,$C$20,$B139,$C$21,$C$22,E$25)</f>
        <v>730.27</v>
      </c>
      <c r="F139" s="27">
        <f>_xll.DBRW($B$16,$C$18,$C$19,$C$20,$B139,$C$21,$C$22,F$25)</f>
        <v>1169.05</v>
      </c>
      <c r="G139" s="27">
        <f>_xll.DBRW($B$16,$C$18,$C$19,$C$20,$B139,$C$21,$C$22,G$25)</f>
        <v>3458.7400000000002</v>
      </c>
      <c r="H139" s="27">
        <f>_xll.DBRW($B$16,$C$18,$C$19,$C$20,$B139,$C$21,$C$22,H$25)</f>
        <v>1148.45</v>
      </c>
      <c r="I139" s="27">
        <f>_xll.DBRW($B$16,$C$18,$C$19,$C$20,$B139,$C$21,$C$22,I$25)</f>
        <v>956.87</v>
      </c>
      <c r="J139" s="27">
        <f>_xll.DBRW($B$16,$C$18,$C$19,$C$20,$B139,$C$21,$C$22,J$25)</f>
        <v>1353.42</v>
      </c>
      <c r="K139" s="27">
        <f>_xll.DBRW($B$16,$C$18,$C$19,$C$20,$B139,$C$21,$C$22,K$25)</f>
        <v>3488.6100000000006</v>
      </c>
      <c r="L139" s="27">
        <f>_xll.DBRW($B$16,$C$18,$C$19,$C$20,$B139,$C$21,$C$22,L$25)</f>
        <v>1318.4</v>
      </c>
      <c r="M139" s="27">
        <f>_xll.DBRW($B$16,$C$18,$C$19,$C$20,$B139,$C$21,$C$22,M$25)</f>
        <v>1211.28</v>
      </c>
      <c r="N139" s="27">
        <f>_xll.DBRW($B$16,$C$18,$C$19,$C$20,$B139,$C$21,$C$22,N$25)</f>
        <v>958.93000000000006</v>
      </c>
      <c r="O139" s="27">
        <f>_xll.DBRW($B$16,$C$18,$C$19,$C$20,$B139,$C$21,$C$22,O$25)</f>
        <v>3298.06</v>
      </c>
      <c r="P139" s="27">
        <f>_xll.DBRW($B$16,$C$18,$C$19,$C$20,$B139,$C$21,$C$22,P$25)</f>
        <v>1227.76</v>
      </c>
      <c r="Q139" s="27">
        <f>_xll.DBRW($B$16,$C$18,$C$19,$C$20,$B139,$C$21,$C$22,Q$25)</f>
        <v>1223.6400000000001</v>
      </c>
      <c r="R139" s="27">
        <f>_xll.DBRW($B$16,$C$18,$C$19,$C$20,$B139,$C$21,$C$22,R$25)</f>
        <v>846.66</v>
      </c>
    </row>
    <row r="140" spans="1:18" s="25" customFormat="1" ht="15" outlineLevel="1" thickBot="1" x14ac:dyDescent="0.35">
      <c r="A140" s="24" t="str">
        <f>IF(_xll.TM1RPTELISCONSOLIDATED($B$26,$B140),IF(_xll.TM1RPTELLEV($B$26,$B140)&lt;=5,_xll.TM1RPTELLEV($B$26,$B140),"Default"),"Leaf")</f>
        <v>Leaf</v>
      </c>
      <c r="B140" s="32" t="s">
        <v>58</v>
      </c>
      <c r="C140" s="27">
        <f>_xll.DBRW($B$16,$C$18,$C$19,$C$20,$B140,$C$21,$C$22,C$25)</f>
        <v>2755.25</v>
      </c>
      <c r="D140" s="27">
        <f>_xll.DBRW($B$16,$C$18,$C$19,$C$20,$B140,$C$21,$C$22,D$25)</f>
        <v>1244.24</v>
      </c>
      <c r="E140" s="27">
        <f>_xll.DBRW($B$16,$C$18,$C$19,$C$20,$B140,$C$21,$C$22,E$25)</f>
        <v>759.11</v>
      </c>
      <c r="F140" s="27">
        <f>_xll.DBRW($B$16,$C$18,$C$19,$C$20,$B140,$C$21,$C$22,F$25)</f>
        <v>751.9</v>
      </c>
      <c r="G140" s="27">
        <f>_xll.DBRW($B$16,$C$18,$C$19,$C$20,$B140,$C$21,$C$22,G$25)</f>
        <v>2719.2000000000003</v>
      </c>
      <c r="H140" s="27">
        <f>_xll.DBRW($B$16,$C$18,$C$19,$C$20,$B140,$C$21,$C$22,H$25)</f>
        <v>1000.13</v>
      </c>
      <c r="I140" s="27">
        <f>_xll.DBRW($B$16,$C$18,$C$19,$C$20,$B140,$C$21,$C$22,I$25)</f>
        <v>901.25</v>
      </c>
      <c r="J140" s="27">
        <f>_xll.DBRW($B$16,$C$18,$C$19,$C$20,$B140,$C$21,$C$22,J$25)</f>
        <v>817.82</v>
      </c>
      <c r="K140" s="27">
        <f>_xll.DBRW($B$16,$C$18,$C$19,$C$20,$B140,$C$21,$C$22,K$25)</f>
        <v>2984.94</v>
      </c>
      <c r="L140" s="27">
        <f>_xll.DBRW($B$16,$C$18,$C$19,$C$20,$B140,$C$21,$C$22,L$25)</f>
        <v>1031.03</v>
      </c>
      <c r="M140" s="27">
        <f>_xll.DBRW($B$16,$C$18,$C$19,$C$20,$B140,$C$21,$C$22,M$25)</f>
        <v>979.53</v>
      </c>
      <c r="N140" s="27">
        <f>_xll.DBRW($B$16,$C$18,$C$19,$C$20,$B140,$C$21,$C$22,N$25)</f>
        <v>974.38</v>
      </c>
      <c r="O140" s="27">
        <f>_xll.DBRW($B$16,$C$18,$C$19,$C$20,$B140,$C$21,$C$22,O$25)</f>
        <v>2879.88</v>
      </c>
      <c r="P140" s="27">
        <f>_xll.DBRW($B$16,$C$18,$C$19,$C$20,$B140,$C$21,$C$22,P$25)</f>
        <v>1241.1500000000001</v>
      </c>
      <c r="Q140" s="27">
        <f>_xll.DBRW($B$16,$C$18,$C$19,$C$20,$B140,$C$21,$C$22,Q$25)</f>
        <v>886.83</v>
      </c>
      <c r="R140" s="27">
        <f>_xll.DBRW($B$16,$C$18,$C$19,$C$20,$B140,$C$21,$C$22,R$25)</f>
        <v>751.9</v>
      </c>
    </row>
    <row r="141" spans="1:18" s="5" customFormat="1" ht="15" outlineLevel="1" thickBot="1" x14ac:dyDescent="0.35">
      <c r="A141" s="5">
        <f>IF(_xll.TM1RPTELISCONSOLIDATED($B$26,$B141),IF(_xll.TM1RPTELLEV($B$26,$B141)&lt;=5,_xll.TM1RPTELLEV($B$26,$B141),"Default"),"Leaf")</f>
        <v>1</v>
      </c>
      <c r="B141" s="34" t="s">
        <v>59</v>
      </c>
      <c r="C141" s="7">
        <f>_xll.DBRW($B$16,$C$18,$C$19,$C$20,$B141,$C$21,$C$22,C$25)</f>
        <v>5819.4999999999991</v>
      </c>
      <c r="D141" s="7">
        <f>_xll.DBRW($B$16,$C$18,$C$19,$C$20,$B141,$C$21,$C$22,D$25)</f>
        <v>2409.17</v>
      </c>
      <c r="E141" s="7">
        <f>_xll.DBRW($B$16,$C$18,$C$19,$C$20,$B141,$C$21,$C$22,E$25)</f>
        <v>1489.38</v>
      </c>
      <c r="F141" s="7">
        <f>_xll.DBRW($B$16,$C$18,$C$19,$C$20,$B141,$C$21,$C$22,F$25)</f>
        <v>1920.9499999999998</v>
      </c>
      <c r="G141" s="7">
        <f>_xll.DBRW($B$16,$C$18,$C$19,$C$20,$B141,$C$21,$C$22,G$25)</f>
        <v>6177.94</v>
      </c>
      <c r="H141" s="7">
        <f>_xll.DBRW($B$16,$C$18,$C$19,$C$20,$B141,$C$21,$C$22,H$25)</f>
        <v>2148.58</v>
      </c>
      <c r="I141" s="7">
        <f>_xll.DBRW($B$16,$C$18,$C$19,$C$20,$B141,$C$21,$C$22,I$25)</f>
        <v>1858.12</v>
      </c>
      <c r="J141" s="7">
        <f>_xll.DBRW($B$16,$C$18,$C$19,$C$20,$B141,$C$21,$C$22,J$25)</f>
        <v>2171.2400000000002</v>
      </c>
      <c r="K141" s="7">
        <f>_xll.DBRW($B$16,$C$18,$C$19,$C$20,$B141,$C$21,$C$22,K$25)</f>
        <v>6473.55</v>
      </c>
      <c r="L141" s="7">
        <f>_xll.DBRW($B$16,$C$18,$C$19,$C$20,$B141,$C$21,$C$22,L$25)</f>
        <v>2349.4300000000003</v>
      </c>
      <c r="M141" s="7">
        <f>_xll.DBRW($B$16,$C$18,$C$19,$C$20,$B141,$C$21,$C$22,M$25)</f>
        <v>2190.81</v>
      </c>
      <c r="N141" s="7">
        <f>_xll.DBRW($B$16,$C$18,$C$19,$C$20,$B141,$C$21,$C$22,N$25)</f>
        <v>1933.31</v>
      </c>
      <c r="O141" s="7">
        <f>_xll.DBRW($B$16,$C$18,$C$19,$C$20,$B141,$C$21,$C$22,O$25)</f>
        <v>6177.94</v>
      </c>
      <c r="P141" s="7">
        <f>_xll.DBRW($B$16,$C$18,$C$19,$C$20,$B141,$C$21,$C$22,P$25)</f>
        <v>2468.91</v>
      </c>
      <c r="Q141" s="7">
        <f>_xll.DBRW($B$16,$C$18,$C$19,$C$20,$B141,$C$21,$C$22,Q$25)</f>
        <v>2110.4700000000003</v>
      </c>
      <c r="R141" s="7">
        <f>_xll.DBRW($B$16,$C$18,$C$19,$C$20,$B141,$C$21,$C$22,R$25)</f>
        <v>1598.56</v>
      </c>
    </row>
    <row r="142" spans="1:18" s="25" customFormat="1" ht="15" outlineLevel="1" thickBot="1" x14ac:dyDescent="0.35">
      <c r="A142" s="24" t="str">
        <f>IF(_xll.TM1RPTELISCONSOLIDATED($B$26,$B142),IF(_xll.TM1RPTELLEV($B$26,$B142)&lt;=5,_xll.TM1RPTELLEV($B$26,$B142),"Default"),"Leaf")</f>
        <v>Leaf</v>
      </c>
      <c r="B142" s="32" t="s">
        <v>60</v>
      </c>
      <c r="C142" s="27">
        <f>_xll.DBRW($B$16,$C$18,$C$19,$C$20,$B142,$C$21,$C$22,C$25)</f>
        <v>3304.24</v>
      </c>
      <c r="D142" s="27">
        <f>_xll.DBRW($B$16,$C$18,$C$19,$C$20,$B142,$C$21,$C$22,D$25)</f>
        <v>1090.77</v>
      </c>
      <c r="E142" s="27">
        <f>_xll.DBRW($B$16,$C$18,$C$19,$C$20,$B142,$C$21,$C$22,E$25)</f>
        <v>1053.69</v>
      </c>
      <c r="F142" s="27">
        <f>_xll.DBRW($B$16,$C$18,$C$19,$C$20,$B142,$C$21,$C$22,F$25)</f>
        <v>1159.78</v>
      </c>
      <c r="G142" s="27">
        <f>_xll.DBRW($B$16,$C$18,$C$19,$C$20,$B142,$C$21,$C$22,G$25)</f>
        <v>3215.6600000000003</v>
      </c>
      <c r="H142" s="27">
        <f>_xll.DBRW($B$16,$C$18,$C$19,$C$20,$B142,$C$21,$C$22,H$25)</f>
        <v>803.4</v>
      </c>
      <c r="I142" s="27">
        <f>_xll.DBRW($B$16,$C$18,$C$19,$C$20,$B142,$C$21,$C$22,I$25)</f>
        <v>1290.5900000000001</v>
      </c>
      <c r="J142" s="27">
        <f>_xll.DBRW($B$16,$C$18,$C$19,$C$20,$B142,$C$21,$C$22,J$25)</f>
        <v>1121.67</v>
      </c>
      <c r="K142" s="27">
        <f>_xll.DBRW($B$16,$C$18,$C$19,$C$20,$B142,$C$21,$C$22,K$25)</f>
        <v>2738.77</v>
      </c>
      <c r="L142" s="27">
        <f>_xll.DBRW($B$16,$C$18,$C$19,$C$20,$B142,$C$21,$C$22,L$25)</f>
        <v>682.89</v>
      </c>
      <c r="M142" s="27">
        <f>_xll.DBRW($B$16,$C$18,$C$19,$C$20,$B142,$C$21,$C$22,M$25)</f>
        <v>1037.21</v>
      </c>
      <c r="N142" s="27">
        <f>_xll.DBRW($B$16,$C$18,$C$19,$C$20,$B142,$C$21,$C$22,N$25)</f>
        <v>1018.6700000000001</v>
      </c>
      <c r="O142" s="27">
        <f>_xll.DBRW($B$16,$C$18,$C$19,$C$20,$B142,$C$21,$C$22,O$25)</f>
        <v>2853.1000000000004</v>
      </c>
      <c r="P142" s="27">
        <f>_xll.DBRW($B$16,$C$18,$C$19,$C$20,$B142,$C$21,$C$22,P$25)</f>
        <v>721</v>
      </c>
      <c r="Q142" s="27">
        <f>_xll.DBRW($B$16,$C$18,$C$19,$C$20,$B142,$C$21,$C$22,Q$25)</f>
        <v>852.84</v>
      </c>
      <c r="R142" s="27">
        <f>_xll.DBRW($B$16,$C$18,$C$19,$C$20,$B142,$C$21,$C$22,R$25)</f>
        <v>1279.26</v>
      </c>
    </row>
    <row r="143" spans="1:18" s="25" customFormat="1" ht="15" outlineLevel="1" thickBot="1" x14ac:dyDescent="0.35">
      <c r="A143" s="24" t="str">
        <f>IF(_xll.TM1RPTELISCONSOLIDATED($B$26,$B143),IF(_xll.TM1RPTELLEV($B$26,$B143)&lt;=5,_xll.TM1RPTELLEV($B$26,$B143),"Default"),"Leaf")</f>
        <v>Leaf</v>
      </c>
      <c r="B143" s="32" t="s">
        <v>61</v>
      </c>
      <c r="C143" s="27">
        <f>_xll.DBRW($B$16,$C$18,$C$19,$C$20,$B143,$C$21,$C$22,C$25)</f>
        <v>3349.5600000000004</v>
      </c>
      <c r="D143" s="27">
        <f>_xll.DBRW($B$16,$C$18,$C$19,$C$20,$B143,$C$21,$C$22,D$25)</f>
        <v>1250.42</v>
      </c>
      <c r="E143" s="27">
        <f>_xll.DBRW($B$16,$C$18,$C$19,$C$20,$B143,$C$21,$C$22,E$25)</f>
        <v>803.4</v>
      </c>
      <c r="F143" s="27">
        <f>_xll.DBRW($B$16,$C$18,$C$19,$C$20,$B143,$C$21,$C$22,F$25)</f>
        <v>1295.74</v>
      </c>
      <c r="G143" s="27">
        <f>_xll.DBRW($B$16,$C$18,$C$19,$C$20,$B143,$C$21,$C$22,G$25)</f>
        <v>3902.67</v>
      </c>
      <c r="H143" s="27">
        <f>_xll.DBRW($B$16,$C$18,$C$19,$C$20,$B143,$C$21,$C$22,H$25)</f>
        <v>1095.92</v>
      </c>
      <c r="I143" s="27">
        <f>_xll.DBRW($B$16,$C$18,$C$19,$C$20,$B143,$C$21,$C$22,I$25)</f>
        <v>1382.26</v>
      </c>
      <c r="J143" s="27">
        <f>_xll.DBRW($B$16,$C$18,$C$19,$C$20,$B143,$C$21,$C$22,J$25)</f>
        <v>1424.49</v>
      </c>
      <c r="K143" s="27">
        <f>_xll.DBRW($B$16,$C$18,$C$19,$C$20,$B143,$C$21,$C$22,K$25)</f>
        <v>3288.79</v>
      </c>
      <c r="L143" s="27">
        <f>_xll.DBRW($B$16,$C$18,$C$19,$C$20,$B143,$C$21,$C$22,L$25)</f>
        <v>1100.04</v>
      </c>
      <c r="M143" s="27">
        <f>_xll.DBRW($B$16,$C$18,$C$19,$C$20,$B143,$C$21,$C$22,M$25)</f>
        <v>1189.6500000000001</v>
      </c>
      <c r="N143" s="27">
        <f>_xll.DBRW($B$16,$C$18,$C$19,$C$20,$B143,$C$21,$C$22,N$25)</f>
        <v>999.1</v>
      </c>
      <c r="O143" s="27">
        <f>_xll.DBRW($B$16,$C$18,$C$19,$C$20,$B143,$C$21,$C$22,O$25)</f>
        <v>3047.7700000000004</v>
      </c>
      <c r="P143" s="27">
        <f>_xll.DBRW($B$16,$C$18,$C$19,$C$20,$B143,$C$21,$C$22,P$25)</f>
        <v>1022.7900000000001</v>
      </c>
      <c r="Q143" s="27">
        <f>_xll.DBRW($B$16,$C$18,$C$19,$C$20,$B143,$C$21,$C$22,Q$25)</f>
        <v>1091.8</v>
      </c>
      <c r="R143" s="27">
        <f>_xll.DBRW($B$16,$C$18,$C$19,$C$20,$B143,$C$21,$C$22,R$25)</f>
        <v>933.18000000000006</v>
      </c>
    </row>
    <row r="144" spans="1:18" s="25" customFormat="1" ht="15" outlineLevel="1" thickBot="1" x14ac:dyDescent="0.35">
      <c r="A144" s="24" t="str">
        <f>IF(_xll.TM1RPTELISCONSOLIDATED($B$26,$B144),IF(_xll.TM1RPTELLEV($B$26,$B144)&lt;=5,_xll.TM1RPTELLEV($B$26,$B144),"Default"),"Leaf")</f>
        <v>Leaf</v>
      </c>
      <c r="B144" s="32" t="s">
        <v>62</v>
      </c>
      <c r="C144" s="27">
        <f>_xll.DBRW($B$16,$C$18,$C$19,$C$20,$B144,$C$21,$C$22,C$25)</f>
        <v>3651.3500000000004</v>
      </c>
      <c r="D144" s="27">
        <f>_xll.DBRW($B$16,$C$18,$C$19,$C$20,$B144,$C$21,$C$22,D$25)</f>
        <v>1030</v>
      </c>
      <c r="E144" s="27">
        <f>_xll.DBRW($B$16,$C$18,$C$19,$C$20,$B144,$C$21,$C$22,E$25)</f>
        <v>1386.38</v>
      </c>
      <c r="F144" s="27">
        <f>_xll.DBRW($B$16,$C$18,$C$19,$C$20,$B144,$C$21,$C$22,F$25)</f>
        <v>1234.97</v>
      </c>
      <c r="G144" s="27">
        <f>_xll.DBRW($B$16,$C$18,$C$19,$C$20,$B144,$C$21,$C$22,G$25)</f>
        <v>2844.86</v>
      </c>
      <c r="H144" s="27">
        <f>_xll.DBRW($B$16,$C$18,$C$19,$C$20,$B144,$C$21,$C$22,H$25)</f>
        <v>835.33</v>
      </c>
      <c r="I144" s="27">
        <f>_xll.DBRW($B$16,$C$18,$C$19,$C$20,$B144,$C$21,$C$22,I$25)</f>
        <v>736.45</v>
      </c>
      <c r="J144" s="27">
        <f>_xll.DBRW($B$16,$C$18,$C$19,$C$20,$B144,$C$21,$C$22,J$25)</f>
        <v>1273.08</v>
      </c>
      <c r="K144" s="27">
        <f>_xll.DBRW($B$16,$C$18,$C$19,$C$20,$B144,$C$21,$C$22,K$25)</f>
        <v>3456.68</v>
      </c>
      <c r="L144" s="27">
        <f>_xll.DBRW($B$16,$C$18,$C$19,$C$20,$B144,$C$21,$C$22,L$25)</f>
        <v>769.41</v>
      </c>
      <c r="M144" s="27">
        <f>_xll.DBRW($B$16,$C$18,$C$19,$C$20,$B144,$C$21,$C$22,M$25)</f>
        <v>1294.71</v>
      </c>
      <c r="N144" s="27">
        <f>_xll.DBRW($B$16,$C$18,$C$19,$C$20,$B144,$C$21,$C$22,N$25)</f>
        <v>1392.56</v>
      </c>
      <c r="O144" s="27">
        <f>_xll.DBRW($B$16,$C$18,$C$19,$C$20,$B144,$C$21,$C$22,O$25)</f>
        <v>3514.36</v>
      </c>
      <c r="P144" s="27">
        <f>_xll.DBRW($B$16,$C$18,$C$19,$C$20,$B144,$C$21,$C$22,P$25)</f>
        <v>765.29</v>
      </c>
      <c r="Q144" s="27">
        <f>_xll.DBRW($B$16,$C$18,$C$19,$C$20,$B144,$C$21,$C$22,Q$25)</f>
        <v>1362.69</v>
      </c>
      <c r="R144" s="27">
        <f>_xll.DBRW($B$16,$C$18,$C$19,$C$20,$B144,$C$21,$C$22,R$25)</f>
        <v>1386.38</v>
      </c>
    </row>
    <row r="145" spans="1:18" s="25" customFormat="1" ht="15" outlineLevel="1" thickBot="1" x14ac:dyDescent="0.35">
      <c r="A145" s="24" t="str">
        <f>IF(_xll.TM1RPTELISCONSOLIDATED($B$26,$B145),IF(_xll.TM1RPTELLEV($B$26,$B145)&lt;=5,_xll.TM1RPTELLEV($B$26,$B145),"Default"),"Leaf")</f>
        <v>Leaf</v>
      </c>
      <c r="B145" s="32" t="s">
        <v>63</v>
      </c>
      <c r="C145" s="27">
        <f>_xll.DBRW($B$16,$C$18,$C$19,$C$20,$B145,$C$21,$C$22,C$25)</f>
        <v>2974.6400000000003</v>
      </c>
      <c r="D145" s="27">
        <f>_xll.DBRW($B$16,$C$18,$C$19,$C$20,$B145,$C$21,$C$22,D$25)</f>
        <v>1189.6500000000001</v>
      </c>
      <c r="E145" s="27">
        <f>_xll.DBRW($B$16,$C$18,$C$19,$C$20,$B145,$C$21,$C$22,E$25)</f>
        <v>856.96</v>
      </c>
      <c r="F145" s="27">
        <f>_xll.DBRW($B$16,$C$18,$C$19,$C$20,$B145,$C$21,$C$22,F$25)</f>
        <v>928.03</v>
      </c>
      <c r="G145" s="27">
        <f>_xll.DBRW($B$16,$C$18,$C$19,$C$20,$B145,$C$21,$C$22,G$25)</f>
        <v>4113.82</v>
      </c>
      <c r="H145" s="27">
        <f>_xll.DBRW($B$16,$C$18,$C$19,$C$20,$B145,$C$21,$C$22,H$25)</f>
        <v>1387.41</v>
      </c>
      <c r="I145" s="27">
        <f>_xll.DBRW($B$16,$C$18,$C$19,$C$20,$B145,$C$21,$C$22,I$25)</f>
        <v>1357.54</v>
      </c>
      <c r="J145" s="27">
        <f>_xll.DBRW($B$16,$C$18,$C$19,$C$20,$B145,$C$21,$C$22,J$25)</f>
        <v>1368.8700000000001</v>
      </c>
      <c r="K145" s="27">
        <f>_xll.DBRW($B$16,$C$18,$C$19,$C$20,$B145,$C$21,$C$22,K$25)</f>
        <v>2713.02</v>
      </c>
      <c r="L145" s="27">
        <f>_xll.DBRW($B$16,$C$18,$C$19,$C$20,$B145,$C$21,$C$22,L$25)</f>
        <v>790.01</v>
      </c>
      <c r="M145" s="27">
        <f>_xll.DBRW($B$16,$C$18,$C$19,$C$20,$B145,$C$21,$C$22,M$25)</f>
        <v>1159.78</v>
      </c>
      <c r="N145" s="27">
        <f>_xll.DBRW($B$16,$C$18,$C$19,$C$20,$B145,$C$21,$C$22,N$25)</f>
        <v>763.23</v>
      </c>
      <c r="O145" s="27">
        <f>_xll.DBRW($B$16,$C$18,$C$19,$C$20,$B145,$C$21,$C$22,O$25)</f>
        <v>2813.96</v>
      </c>
      <c r="P145" s="27">
        <f>_xll.DBRW($B$16,$C$18,$C$19,$C$20,$B145,$C$21,$C$22,P$25)</f>
        <v>777.65</v>
      </c>
      <c r="Q145" s="27">
        <f>_xll.DBRW($B$16,$C$18,$C$19,$C$20,$B145,$C$21,$C$22,Q$25)</f>
        <v>1069.1400000000001</v>
      </c>
      <c r="R145" s="27">
        <f>_xll.DBRW($B$16,$C$18,$C$19,$C$20,$B145,$C$21,$C$22,R$25)</f>
        <v>967.17000000000007</v>
      </c>
    </row>
    <row r="146" spans="1:18" s="25" customFormat="1" ht="15" outlineLevel="1" thickBot="1" x14ac:dyDescent="0.35">
      <c r="A146" s="24" t="str">
        <f>IF(_xll.TM1RPTELISCONSOLIDATED($B$26,$B146),IF(_xll.TM1RPTELLEV($B$26,$B146)&lt;=5,_xll.TM1RPTELLEV($B$26,$B146),"Default"),"Leaf")</f>
        <v>Leaf</v>
      </c>
      <c r="B146" s="32" t="s">
        <v>64</v>
      </c>
      <c r="C146" s="27">
        <f>_xll.DBRW($B$16,$C$18,$C$19,$C$20,$B146,$C$21,$C$22,C$25)</f>
        <v>3224.9300000000003</v>
      </c>
      <c r="D146" s="27">
        <f>_xll.DBRW($B$16,$C$18,$C$19,$C$20,$B146,$C$21,$C$22,D$25)</f>
        <v>748.81000000000006</v>
      </c>
      <c r="E146" s="27">
        <f>_xll.DBRW($B$16,$C$18,$C$19,$C$20,$B146,$C$21,$C$22,E$25)</f>
        <v>1214.3700000000001</v>
      </c>
      <c r="F146" s="27">
        <f>_xll.DBRW($B$16,$C$18,$C$19,$C$20,$B146,$C$21,$C$22,F$25)</f>
        <v>1261.75</v>
      </c>
      <c r="G146" s="27">
        <f>_xll.DBRW($B$16,$C$18,$C$19,$C$20,$B146,$C$21,$C$22,G$25)</f>
        <v>3152.8300000000004</v>
      </c>
      <c r="H146" s="27">
        <f>_xll.DBRW($B$16,$C$18,$C$19,$C$20,$B146,$C$21,$C$22,H$25)</f>
        <v>1077.3800000000001</v>
      </c>
      <c r="I146" s="27">
        <f>_xll.DBRW($B$16,$C$18,$C$19,$C$20,$B146,$C$21,$C$22,I$25)</f>
        <v>869.32</v>
      </c>
      <c r="J146" s="27">
        <f>_xll.DBRW($B$16,$C$18,$C$19,$C$20,$B146,$C$21,$C$22,J$25)</f>
        <v>1206.1300000000001</v>
      </c>
      <c r="K146" s="27">
        <f>_xll.DBRW($B$16,$C$18,$C$19,$C$20,$B146,$C$21,$C$22,K$25)</f>
        <v>3635.9000000000005</v>
      </c>
      <c r="L146" s="27">
        <f>_xll.DBRW($B$16,$C$18,$C$19,$C$20,$B146,$C$21,$C$22,L$25)</f>
        <v>1040.3</v>
      </c>
      <c r="M146" s="27">
        <f>_xll.DBRW($B$16,$C$18,$C$19,$C$20,$B146,$C$21,$C$22,M$25)</f>
        <v>1386.38</v>
      </c>
      <c r="N146" s="27">
        <f>_xll.DBRW($B$16,$C$18,$C$19,$C$20,$B146,$C$21,$C$22,N$25)</f>
        <v>1209.22</v>
      </c>
      <c r="O146" s="27">
        <f>_xll.DBRW($B$16,$C$18,$C$19,$C$20,$B146,$C$21,$C$22,O$25)</f>
        <v>2909.75</v>
      </c>
      <c r="P146" s="27">
        <f>_xll.DBRW($B$16,$C$18,$C$19,$C$20,$B146,$C$21,$C$22,P$25)</f>
        <v>1014.5500000000001</v>
      </c>
      <c r="Q146" s="27">
        <f>_xll.DBRW($B$16,$C$18,$C$19,$C$20,$B146,$C$21,$C$22,Q$25)</f>
        <v>879.62</v>
      </c>
      <c r="R146" s="27">
        <f>_xll.DBRW($B$16,$C$18,$C$19,$C$20,$B146,$C$21,$C$22,R$25)</f>
        <v>1015.58</v>
      </c>
    </row>
    <row r="147" spans="1:18" s="25" customFormat="1" ht="15" outlineLevel="1" thickBot="1" x14ac:dyDescent="0.35">
      <c r="A147" s="24" t="str">
        <f>IF(_xll.TM1RPTELISCONSOLIDATED($B$26,$B147),IF(_xll.TM1RPTELLEV($B$26,$B147)&lt;=5,_xll.TM1RPTELLEV($B$26,$B147),"Default"),"Leaf")</f>
        <v>Leaf</v>
      </c>
      <c r="B147" s="32" t="s">
        <v>65</v>
      </c>
      <c r="C147" s="27">
        <f>_xll.DBRW($B$16,$C$18,$C$19,$C$20,$B147,$C$21,$C$22,C$25)</f>
        <v>2494.66</v>
      </c>
      <c r="D147" s="27">
        <f>_xll.DBRW($B$16,$C$18,$C$19,$C$20,$B147,$C$21,$C$22,D$25)</f>
        <v>907.43000000000006</v>
      </c>
      <c r="E147" s="27">
        <f>_xll.DBRW($B$16,$C$18,$C$19,$C$20,$B147,$C$21,$C$22,E$25)</f>
        <v>731.30000000000007</v>
      </c>
      <c r="F147" s="27">
        <f>_xll.DBRW($B$16,$C$18,$C$19,$C$20,$B147,$C$21,$C$22,F$25)</f>
        <v>855.93000000000006</v>
      </c>
      <c r="G147" s="27">
        <f>_xll.DBRW($B$16,$C$18,$C$19,$C$20,$B147,$C$21,$C$22,G$25)</f>
        <v>2786.15</v>
      </c>
      <c r="H147" s="27">
        <f>_xll.DBRW($B$16,$C$18,$C$19,$C$20,$B147,$C$21,$C$22,H$25)</f>
        <v>786.92000000000007</v>
      </c>
      <c r="I147" s="27">
        <f>_xll.DBRW($B$16,$C$18,$C$19,$C$20,$B147,$C$21,$C$22,I$25)</f>
        <v>1217.46</v>
      </c>
      <c r="J147" s="27">
        <f>_xll.DBRW($B$16,$C$18,$C$19,$C$20,$B147,$C$21,$C$22,J$25)</f>
        <v>781.77</v>
      </c>
      <c r="K147" s="27">
        <f>_xll.DBRW($B$16,$C$18,$C$19,$C$20,$B147,$C$21,$C$22,K$25)</f>
        <v>2846.92</v>
      </c>
      <c r="L147" s="27">
        <f>_xll.DBRW($B$16,$C$18,$C$19,$C$20,$B147,$C$21,$C$22,L$25)</f>
        <v>1166.99</v>
      </c>
      <c r="M147" s="27">
        <f>_xll.DBRW($B$16,$C$18,$C$19,$C$20,$B147,$C$21,$C$22,M$25)</f>
        <v>824</v>
      </c>
      <c r="N147" s="27">
        <f>_xll.DBRW($B$16,$C$18,$C$19,$C$20,$B147,$C$21,$C$22,N$25)</f>
        <v>855.93000000000006</v>
      </c>
      <c r="O147" s="27">
        <f>_xll.DBRW($B$16,$C$18,$C$19,$C$20,$B147,$C$21,$C$22,O$25)</f>
        <v>3840.87</v>
      </c>
      <c r="P147" s="27">
        <f>_xll.DBRW($B$16,$C$18,$C$19,$C$20,$B147,$C$21,$C$22,P$25)</f>
        <v>1422.43</v>
      </c>
      <c r="Q147" s="27">
        <f>_xll.DBRW($B$16,$C$18,$C$19,$C$20,$B147,$C$21,$C$22,Q$25)</f>
        <v>1359.6000000000001</v>
      </c>
      <c r="R147" s="27">
        <f>_xll.DBRW($B$16,$C$18,$C$19,$C$20,$B147,$C$21,$C$22,R$25)</f>
        <v>1058.8399999999999</v>
      </c>
    </row>
    <row r="148" spans="1:18" s="25" customFormat="1" ht="15" outlineLevel="1" thickBot="1" x14ac:dyDescent="0.35">
      <c r="A148" s="24" t="str">
        <f>IF(_xll.TM1RPTELISCONSOLIDATED($B$26,$B148),IF(_xll.TM1RPTELLEV($B$26,$B148)&lt;=5,_xll.TM1RPTELLEV($B$26,$B148),"Default"),"Leaf")</f>
        <v>Leaf</v>
      </c>
      <c r="B148" s="32" t="s">
        <v>66</v>
      </c>
      <c r="C148" s="27">
        <f>_xll.DBRW($B$16,$C$18,$C$19,$C$20,$B148,$C$21,$C$22,C$25)</f>
        <v>3663.71</v>
      </c>
      <c r="D148" s="27">
        <f>_xll.DBRW($B$16,$C$18,$C$19,$C$20,$B148,$C$21,$C$22,D$25)</f>
        <v>1290.5900000000001</v>
      </c>
      <c r="E148" s="27">
        <f>_xll.DBRW($B$16,$C$18,$C$19,$C$20,$B148,$C$21,$C$22,E$25)</f>
        <v>987.77</v>
      </c>
      <c r="F148" s="27">
        <f>_xll.DBRW($B$16,$C$18,$C$19,$C$20,$B148,$C$21,$C$22,F$25)</f>
        <v>1385.3500000000001</v>
      </c>
      <c r="G148" s="27">
        <f>_xll.DBRW($B$16,$C$18,$C$19,$C$20,$B148,$C$21,$C$22,G$25)</f>
        <v>3655.4700000000003</v>
      </c>
      <c r="H148" s="27">
        <f>_xll.DBRW($B$16,$C$18,$C$19,$C$20,$B148,$C$21,$C$22,H$25)</f>
        <v>1311.19</v>
      </c>
      <c r="I148" s="27">
        <f>_xll.DBRW($B$16,$C$18,$C$19,$C$20,$B148,$C$21,$C$22,I$25)</f>
        <v>1238.06</v>
      </c>
      <c r="J148" s="27">
        <f>_xll.DBRW($B$16,$C$18,$C$19,$C$20,$B148,$C$21,$C$22,J$25)</f>
        <v>1106.22</v>
      </c>
      <c r="K148" s="27">
        <f>_xll.DBRW($B$16,$C$18,$C$19,$C$20,$B148,$C$21,$C$22,K$25)</f>
        <v>3244.5</v>
      </c>
      <c r="L148" s="27">
        <f>_xll.DBRW($B$16,$C$18,$C$19,$C$20,$B148,$C$21,$C$22,L$25)</f>
        <v>1120.6400000000001</v>
      </c>
      <c r="M148" s="27">
        <f>_xll.DBRW($B$16,$C$18,$C$19,$C$20,$B148,$C$21,$C$22,M$25)</f>
        <v>1166.99</v>
      </c>
      <c r="N148" s="27">
        <f>_xll.DBRW($B$16,$C$18,$C$19,$C$20,$B148,$C$21,$C$22,N$25)</f>
        <v>956.87</v>
      </c>
      <c r="O148" s="27">
        <f>_xll.DBRW($B$16,$C$18,$C$19,$C$20,$B148,$C$21,$C$22,O$25)</f>
        <v>3073.5200000000004</v>
      </c>
      <c r="P148" s="27">
        <f>_xll.DBRW($B$16,$C$18,$C$19,$C$20,$B148,$C$21,$C$22,P$25)</f>
        <v>742.63</v>
      </c>
      <c r="Q148" s="27">
        <f>_xll.DBRW($B$16,$C$18,$C$19,$C$20,$B148,$C$21,$C$22,Q$25)</f>
        <v>1165.96</v>
      </c>
      <c r="R148" s="27">
        <f>_xll.DBRW($B$16,$C$18,$C$19,$C$20,$B148,$C$21,$C$22,R$25)</f>
        <v>1164.93</v>
      </c>
    </row>
    <row r="149" spans="1:18" s="5" customFormat="1" ht="15" outlineLevel="1" thickBot="1" x14ac:dyDescent="0.35">
      <c r="A149" s="5">
        <f>IF(_xll.TM1RPTELISCONSOLIDATED($B$26,$B149),IF(_xll.TM1RPTELLEV($B$26,$B149)&lt;=5,_xll.TM1RPTELLEV($B$26,$B149),"Default"),"Leaf")</f>
        <v>1</v>
      </c>
      <c r="B149" s="34" t="s">
        <v>67</v>
      </c>
      <c r="C149" s="7">
        <f>_xll.DBRW($B$16,$C$18,$C$19,$C$20,$B149,$C$21,$C$22,C$25)</f>
        <v>22663.09</v>
      </c>
      <c r="D149" s="7">
        <f>_xll.DBRW($B$16,$C$18,$C$19,$C$20,$B149,$C$21,$C$22,D$25)</f>
        <v>7507.670000000001</v>
      </c>
      <c r="E149" s="7">
        <f>_xll.DBRW($B$16,$C$18,$C$19,$C$20,$B149,$C$21,$C$22,E$25)</f>
        <v>7033.8700000000008</v>
      </c>
      <c r="F149" s="7">
        <f>_xll.DBRW($B$16,$C$18,$C$19,$C$20,$B149,$C$21,$C$22,F$25)</f>
        <v>8121.55</v>
      </c>
      <c r="G149" s="7">
        <f>_xll.DBRW($B$16,$C$18,$C$19,$C$20,$B149,$C$21,$C$22,G$25)</f>
        <v>23671.460000000003</v>
      </c>
      <c r="H149" s="7">
        <f>_xll.DBRW($B$16,$C$18,$C$19,$C$20,$B149,$C$21,$C$22,H$25)</f>
        <v>7297.5500000000011</v>
      </c>
      <c r="I149" s="7">
        <f>_xll.DBRW($B$16,$C$18,$C$19,$C$20,$B149,$C$21,$C$22,I$25)</f>
        <v>8091.68</v>
      </c>
      <c r="J149" s="7">
        <f>_xll.DBRW($B$16,$C$18,$C$19,$C$20,$B149,$C$21,$C$22,J$25)</f>
        <v>8282.23</v>
      </c>
      <c r="K149" s="7">
        <f>_xll.DBRW($B$16,$C$18,$C$19,$C$20,$B149,$C$21,$C$22,K$25)</f>
        <v>21924.579999999998</v>
      </c>
      <c r="L149" s="7">
        <f>_xll.DBRW($B$16,$C$18,$C$19,$C$20,$B149,$C$21,$C$22,L$25)</f>
        <v>6670.28</v>
      </c>
      <c r="M149" s="7">
        <f>_xll.DBRW($B$16,$C$18,$C$19,$C$20,$B149,$C$21,$C$22,M$25)</f>
        <v>8058.72</v>
      </c>
      <c r="N149" s="7">
        <f>_xll.DBRW($B$16,$C$18,$C$19,$C$20,$B149,$C$21,$C$22,N$25)</f>
        <v>7195.58</v>
      </c>
      <c r="O149" s="7">
        <f>_xll.DBRW($B$16,$C$18,$C$19,$C$20,$B149,$C$21,$C$22,O$25)</f>
        <v>22053.329999999998</v>
      </c>
      <c r="P149" s="7">
        <f>_xll.DBRW($B$16,$C$18,$C$19,$C$20,$B149,$C$21,$C$22,P$25)</f>
        <v>6466.34</v>
      </c>
      <c r="Q149" s="7">
        <f>_xll.DBRW($B$16,$C$18,$C$19,$C$20,$B149,$C$21,$C$22,Q$25)</f>
        <v>7781.6500000000005</v>
      </c>
      <c r="R149" s="7">
        <f>_xll.DBRW($B$16,$C$18,$C$19,$C$20,$B149,$C$21,$C$22,R$25)</f>
        <v>7805.34</v>
      </c>
    </row>
    <row r="150" spans="1:18" s="5" customFormat="1" ht="15" outlineLevel="1" thickBot="1" x14ac:dyDescent="0.35">
      <c r="A150" s="5">
        <f>IF(_xll.TM1RPTELISCONSOLIDATED($B$26,$B150),IF(_xll.TM1RPTELLEV($B$26,$B150)&lt;=5,_xll.TM1RPTELLEV($B$26,$B150),"Default"),"Leaf")</f>
        <v>1</v>
      </c>
      <c r="B150" s="34" t="s">
        <v>68</v>
      </c>
      <c r="C150" s="7">
        <f>_xll.DBRW($B$16,$C$18,$C$19,$C$20,$B150,$C$21,$C$22,C$25)</f>
        <v>293916.79762600013</v>
      </c>
      <c r="D150" s="7">
        <f>_xll.DBRW($B$16,$C$18,$C$19,$C$20,$B150,$C$21,$C$22,D$25)</f>
        <v>82670.098650999978</v>
      </c>
      <c r="E150" s="7">
        <f>_xll.DBRW($B$16,$C$18,$C$19,$C$20,$B150,$C$21,$C$22,E$25)</f>
        <v>103385.41848100002</v>
      </c>
      <c r="F150" s="7">
        <f>_xll.DBRW($B$16,$C$18,$C$19,$C$20,$B150,$C$21,$C$22,F$25)</f>
        <v>107861.28049400001</v>
      </c>
      <c r="G150" s="7">
        <f>_xll.DBRW($B$16,$C$18,$C$19,$C$20,$B150,$C$21,$C$22,G$25)</f>
        <v>272240.05808000016</v>
      </c>
      <c r="H150" s="7">
        <f>_xll.DBRW($B$16,$C$18,$C$19,$C$20,$B150,$C$21,$C$22,H$25)</f>
        <v>89830.756294999999</v>
      </c>
      <c r="I150" s="7">
        <f>_xll.DBRW($B$16,$C$18,$C$19,$C$20,$B150,$C$21,$C$22,I$25)</f>
        <v>98223.014808999986</v>
      </c>
      <c r="J150" s="7">
        <f>_xll.DBRW($B$16,$C$18,$C$19,$C$20,$B150,$C$21,$C$22,J$25)</f>
        <v>84186.286976000003</v>
      </c>
      <c r="K150" s="7">
        <f>_xll.DBRW($B$16,$C$18,$C$19,$C$20,$B150,$C$21,$C$22,K$25)</f>
        <v>277601.89210300002</v>
      </c>
      <c r="L150" s="7">
        <f>_xll.DBRW($B$16,$C$18,$C$19,$C$20,$B150,$C$21,$C$22,L$25)</f>
        <v>94203.554963000002</v>
      </c>
      <c r="M150" s="7">
        <f>_xll.DBRW($B$16,$C$18,$C$19,$C$20,$B150,$C$21,$C$22,M$25)</f>
        <v>89789.199297000014</v>
      </c>
      <c r="N150" s="7">
        <f>_xll.DBRW($B$16,$C$18,$C$19,$C$20,$B150,$C$21,$C$22,N$25)</f>
        <v>93609.13784299999</v>
      </c>
      <c r="O150" s="7">
        <f>_xll.DBRW($B$16,$C$18,$C$19,$C$20,$B150,$C$21,$C$22,O$25)</f>
        <v>291802.17250300013</v>
      </c>
      <c r="P150" s="7">
        <f>_xll.DBRW($B$16,$C$18,$C$19,$C$20,$B150,$C$21,$C$22,P$25)</f>
        <v>99274.06007799998</v>
      </c>
      <c r="Q150" s="7">
        <f>_xll.DBRW($B$16,$C$18,$C$19,$C$20,$B150,$C$21,$C$22,Q$25)</f>
        <v>100596.87620300001</v>
      </c>
      <c r="R150" s="7">
        <f>_xll.DBRW($B$16,$C$18,$C$19,$C$20,$B150,$C$21,$C$22,R$25)</f>
        <v>91931.236221999978</v>
      </c>
    </row>
    <row r="151" spans="1:18" s="2" customFormat="1" ht="15" outlineLevel="1" thickBot="1" x14ac:dyDescent="0.35">
      <c r="A151" s="2">
        <f>IF(_xll.TM1RPTELISCONSOLIDATED($B$26,$B151),IF(_xll.TM1RPTELLEV($B$26,$B151)&lt;=5,_xll.TM1RPTELLEV($B$26,$B151),"Default"),"Leaf")</f>
        <v>0</v>
      </c>
      <c r="B151" s="35" t="s">
        <v>69</v>
      </c>
      <c r="C151" s="4">
        <f>_xll.DBRW($B$16,$C$18,$C$19,$C$20,$B151,$C$21,$C$22,C$25)</f>
        <v>563859.47737399978</v>
      </c>
      <c r="D151" s="4">
        <f>_xll.DBRW($B$16,$C$18,$C$19,$C$20,$B151,$C$21,$C$22,D$25)</f>
        <v>211428.37634899997</v>
      </c>
      <c r="E151" s="4">
        <f>_xll.DBRW($B$16,$C$18,$C$19,$C$20,$B151,$C$21,$C$22,E$25)</f>
        <v>182464.81651900001</v>
      </c>
      <c r="F151" s="4">
        <f>_xll.DBRW($B$16,$C$18,$C$19,$C$20,$B151,$C$21,$C$22,F$25)</f>
        <v>169966.28450600014</v>
      </c>
      <c r="G151" s="4">
        <f>_xll.DBRW($B$16,$C$18,$C$19,$C$20,$B151,$C$21,$C$22,G$25)</f>
        <v>570407.5769199999</v>
      </c>
      <c r="H151" s="4">
        <f>_xll.DBRW($B$16,$C$18,$C$19,$C$20,$B151,$C$21,$C$22,H$25)</f>
        <v>176368.10870499999</v>
      </c>
      <c r="I151" s="4">
        <f>_xll.DBRW($B$16,$C$18,$C$19,$C$20,$B151,$C$21,$C$22,I$25)</f>
        <v>191034.97519100003</v>
      </c>
      <c r="J151" s="4">
        <f>_xll.DBRW($B$16,$C$18,$C$19,$C$20,$B151,$C$21,$C$22,J$25)</f>
        <v>203004.49302399988</v>
      </c>
      <c r="K151" s="4">
        <f>_xll.DBRW($B$16,$C$18,$C$19,$C$20,$B151,$C$21,$C$22,K$25)</f>
        <v>573958.33289699967</v>
      </c>
      <c r="L151" s="4">
        <f>_xll.DBRW($B$16,$C$18,$C$19,$C$20,$B151,$C$21,$C$22,L$25)</f>
        <v>192469.65003700004</v>
      </c>
      <c r="M151" s="4">
        <f>_xll.DBRW($B$16,$C$18,$C$19,$C$20,$B151,$C$21,$C$22,M$25)</f>
        <v>202630.37570300009</v>
      </c>
      <c r="N151" s="4">
        <f>_xll.DBRW($B$16,$C$18,$C$19,$C$20,$B151,$C$21,$C$22,N$25)</f>
        <v>178858.30715699997</v>
      </c>
      <c r="O151" s="4">
        <f>_xll.DBRW($B$16,$C$18,$C$19,$C$20,$B151,$C$21,$C$22,O$25)</f>
        <v>588411.62249699968</v>
      </c>
      <c r="P151" s="4">
        <f>_xll.DBRW($B$16,$C$18,$C$19,$C$20,$B151,$C$21,$C$22,P$25)</f>
        <v>178682.25492199993</v>
      </c>
      <c r="Q151" s="4">
        <f>_xll.DBRW($B$16,$C$18,$C$19,$C$20,$B151,$C$21,$C$22,Q$25)</f>
        <v>201519.11879700012</v>
      </c>
      <c r="R151" s="4">
        <f>_xll.DBRW($B$16,$C$18,$C$19,$C$20,$B151,$C$21,$C$22,R$25)</f>
        <v>208210.24877800004</v>
      </c>
    </row>
    <row r="152" spans="1:18" s="25" customFormat="1" ht="15" outlineLevel="1" thickBot="1" x14ac:dyDescent="0.35">
      <c r="A152" s="24" t="str">
        <f>IF(_xll.TM1RPTELISCONSOLIDATED($B$26,$B152),IF(_xll.TM1RPTELLEV($B$26,$B152)&lt;=5,_xll.TM1RPTELLEV($B$26,$B152),"Default"),"Leaf")</f>
        <v>Leaf</v>
      </c>
      <c r="B152" s="32" t="s">
        <v>70</v>
      </c>
      <c r="C152" s="27">
        <f>_xll.DBRW($B$16,$C$18,$C$19,$C$20,$B152,$C$21,$C$22,C$25)</f>
        <v>938284.68</v>
      </c>
      <c r="D152" s="27">
        <f>_xll.DBRW($B$16,$C$18,$C$19,$C$20,$B152,$C$21,$C$22,D$25)</f>
        <v>315512.69</v>
      </c>
      <c r="E152" s="27">
        <f>_xll.DBRW($B$16,$C$18,$C$19,$C$20,$B152,$C$21,$C$22,E$25)</f>
        <v>311041.46000000002</v>
      </c>
      <c r="F152" s="27">
        <f>_xll.DBRW($B$16,$C$18,$C$19,$C$20,$B152,$C$21,$C$22,F$25)</f>
        <v>311730.53000000003</v>
      </c>
      <c r="G152" s="27">
        <f>_xll.DBRW($B$16,$C$18,$C$19,$C$20,$B152,$C$21,$C$22,G$25)</f>
        <v>943378.03</v>
      </c>
      <c r="H152" s="27">
        <f>_xll.DBRW($B$16,$C$18,$C$19,$C$20,$B152,$C$21,$C$22,H$25)</f>
        <v>311760.40000000002</v>
      </c>
      <c r="I152" s="27">
        <f>_xll.DBRW($B$16,$C$18,$C$19,$C$20,$B152,$C$21,$C$22,I$25)</f>
        <v>316160.56</v>
      </c>
      <c r="J152" s="27">
        <f>_xll.DBRW($B$16,$C$18,$C$19,$C$20,$B152,$C$21,$C$22,J$25)</f>
        <v>315457.07</v>
      </c>
      <c r="K152" s="27">
        <f>_xll.DBRW($B$16,$C$18,$C$19,$C$20,$B152,$C$21,$C$22,K$25)</f>
        <v>953738.8</v>
      </c>
      <c r="L152" s="27">
        <f>_xll.DBRW($B$16,$C$18,$C$19,$C$20,$B152,$C$21,$C$22,L$25)</f>
        <v>316871.26</v>
      </c>
      <c r="M152" s="27">
        <f>_xll.DBRW($B$16,$C$18,$C$19,$C$20,$B152,$C$21,$C$22,M$25)</f>
        <v>320391.8</v>
      </c>
      <c r="N152" s="27">
        <f>_xll.DBRW($B$16,$C$18,$C$19,$C$20,$B152,$C$21,$C$22,N$25)</f>
        <v>316475.74</v>
      </c>
      <c r="O152" s="27">
        <f>_xll.DBRW($B$16,$C$18,$C$19,$C$20,$B152,$C$21,$C$22,O$25)</f>
        <v>935635.52</v>
      </c>
      <c r="P152" s="27">
        <f>_xll.DBRW($B$16,$C$18,$C$19,$C$20,$B152,$C$21,$C$22,P$25)</f>
        <v>309312.09000000003</v>
      </c>
      <c r="Q152" s="27">
        <f>_xll.DBRW($B$16,$C$18,$C$19,$C$20,$B152,$C$21,$C$22,Q$25)</f>
        <v>313800.83</v>
      </c>
      <c r="R152" s="27">
        <f>_xll.DBRW($B$16,$C$18,$C$19,$C$20,$B152,$C$21,$C$22,R$25)</f>
        <v>312522.60000000003</v>
      </c>
    </row>
    <row r="153" spans="1:18" s="25" customFormat="1" ht="15" outlineLevel="1" thickBot="1" x14ac:dyDescent="0.35">
      <c r="A153" s="24" t="str">
        <f>IF(_xll.TM1RPTELISCONSOLIDATED($B$26,$B153),IF(_xll.TM1RPTELLEV($B$26,$B153)&lt;=5,_xll.TM1RPTELLEV($B$26,$B153),"Default"),"Leaf")</f>
        <v>Leaf</v>
      </c>
      <c r="B153" s="32" t="s">
        <v>29</v>
      </c>
      <c r="C153" s="27">
        <f>_xll.DBRW($B$16,$C$18,$C$19,$C$20,$B153,$C$21,$C$22,C$25)</f>
        <v>181021.47</v>
      </c>
      <c r="D153" s="27">
        <f>_xll.DBRW($B$16,$C$18,$C$19,$C$20,$B153,$C$21,$C$22,D$25)</f>
        <v>59427.91</v>
      </c>
      <c r="E153" s="27">
        <f>_xll.DBRW($B$16,$C$18,$C$19,$C$20,$B153,$C$21,$C$22,E$25)</f>
        <v>61985.4</v>
      </c>
      <c r="F153" s="27">
        <f>_xll.DBRW($B$16,$C$18,$C$19,$C$20,$B153,$C$21,$C$22,F$25)</f>
        <v>59608.160000000003</v>
      </c>
      <c r="G153" s="27">
        <f>_xll.DBRW($B$16,$C$18,$C$19,$C$20,$B153,$C$21,$C$22,G$25)</f>
        <v>181038.98</v>
      </c>
      <c r="H153" s="27">
        <f>_xll.DBRW($B$16,$C$18,$C$19,$C$20,$B153,$C$21,$C$22,H$25)</f>
        <v>62704.340000000004</v>
      </c>
      <c r="I153" s="27">
        <f>_xll.DBRW($B$16,$C$18,$C$19,$C$20,$B153,$C$21,$C$22,I$25)</f>
        <v>59694.68</v>
      </c>
      <c r="J153" s="27">
        <f>_xll.DBRW($B$16,$C$18,$C$19,$C$20,$B153,$C$21,$C$22,J$25)</f>
        <v>58639.96</v>
      </c>
      <c r="K153" s="27">
        <f>_xll.DBRW($B$16,$C$18,$C$19,$C$20,$B153,$C$21,$C$22,K$25)</f>
        <v>178200.3</v>
      </c>
      <c r="L153" s="27">
        <f>_xll.DBRW($B$16,$C$18,$C$19,$C$20,$B153,$C$21,$C$22,L$25)</f>
        <v>61459.07</v>
      </c>
      <c r="M153" s="27">
        <f>_xll.DBRW($B$16,$C$18,$C$19,$C$20,$B153,$C$21,$C$22,M$25)</f>
        <v>61908.15</v>
      </c>
      <c r="N153" s="27">
        <f>_xll.DBRW($B$16,$C$18,$C$19,$C$20,$B153,$C$21,$C$22,N$25)</f>
        <v>54833.08</v>
      </c>
      <c r="O153" s="27">
        <f>_xll.DBRW($B$16,$C$18,$C$19,$C$20,$B153,$C$21,$C$22,O$25)</f>
        <v>171809.15000000002</v>
      </c>
      <c r="P153" s="27">
        <f>_xll.DBRW($B$16,$C$18,$C$19,$C$20,$B153,$C$21,$C$22,P$25)</f>
        <v>55743.6</v>
      </c>
      <c r="Q153" s="27">
        <f>_xll.DBRW($B$16,$C$18,$C$19,$C$20,$B153,$C$21,$C$22,Q$25)</f>
        <v>65835.540000000008</v>
      </c>
      <c r="R153" s="27">
        <f>_xll.DBRW($B$16,$C$18,$C$19,$C$20,$B153,$C$21,$C$22,R$25)</f>
        <v>50230.01</v>
      </c>
    </row>
    <row r="154" spans="1:18" s="5" customFormat="1" ht="15" outlineLevel="1" thickBot="1" x14ac:dyDescent="0.35">
      <c r="A154" s="5">
        <f>IF(_xll.TM1RPTELISCONSOLIDATED($B$26,$B154),IF(_xll.TM1RPTELLEV($B$26,$B154)&lt;=5,_xll.TM1RPTELLEV($B$26,$B154),"Default"),"Leaf")</f>
        <v>1</v>
      </c>
      <c r="B154" s="34" t="s">
        <v>30</v>
      </c>
      <c r="C154" s="7">
        <f>_xll.DBRW($B$16,$C$18,$C$19,$C$20,$B154,$C$21,$C$22,C$25)</f>
        <v>1119306.1499999999</v>
      </c>
      <c r="D154" s="7">
        <f>_xll.DBRW($B$16,$C$18,$C$19,$C$20,$B154,$C$21,$C$22,D$25)</f>
        <v>374940.6</v>
      </c>
      <c r="E154" s="7">
        <f>_xll.DBRW($B$16,$C$18,$C$19,$C$20,$B154,$C$21,$C$22,E$25)</f>
        <v>373026.86000000004</v>
      </c>
      <c r="F154" s="7">
        <f>_xll.DBRW($B$16,$C$18,$C$19,$C$20,$B154,$C$21,$C$22,F$25)</f>
        <v>371338.69000000006</v>
      </c>
      <c r="G154" s="7">
        <f>_xll.DBRW($B$16,$C$18,$C$19,$C$20,$B154,$C$21,$C$22,G$25)</f>
        <v>1124417.01</v>
      </c>
      <c r="H154" s="7">
        <f>_xll.DBRW($B$16,$C$18,$C$19,$C$20,$B154,$C$21,$C$22,H$25)</f>
        <v>374464.74000000005</v>
      </c>
      <c r="I154" s="7">
        <f>_xll.DBRW($B$16,$C$18,$C$19,$C$20,$B154,$C$21,$C$22,I$25)</f>
        <v>375855.24</v>
      </c>
      <c r="J154" s="7">
        <f>_xll.DBRW($B$16,$C$18,$C$19,$C$20,$B154,$C$21,$C$22,J$25)</f>
        <v>374097.03</v>
      </c>
      <c r="K154" s="7">
        <f>_xll.DBRW($B$16,$C$18,$C$19,$C$20,$B154,$C$21,$C$22,K$25)</f>
        <v>1131939.1000000001</v>
      </c>
      <c r="L154" s="7">
        <f>_xll.DBRW($B$16,$C$18,$C$19,$C$20,$B154,$C$21,$C$22,L$25)</f>
        <v>378330.33</v>
      </c>
      <c r="M154" s="7">
        <f>_xll.DBRW($B$16,$C$18,$C$19,$C$20,$B154,$C$21,$C$22,M$25)</f>
        <v>382299.95</v>
      </c>
      <c r="N154" s="7">
        <f>_xll.DBRW($B$16,$C$18,$C$19,$C$20,$B154,$C$21,$C$22,N$25)</f>
        <v>371308.82</v>
      </c>
      <c r="O154" s="7">
        <f>_xll.DBRW($B$16,$C$18,$C$19,$C$20,$B154,$C$21,$C$22,O$25)</f>
        <v>1107444.67</v>
      </c>
      <c r="P154" s="7">
        <f>_xll.DBRW($B$16,$C$18,$C$19,$C$20,$B154,$C$21,$C$22,P$25)</f>
        <v>365055.69</v>
      </c>
      <c r="Q154" s="7">
        <f>_xll.DBRW($B$16,$C$18,$C$19,$C$20,$B154,$C$21,$C$22,Q$25)</f>
        <v>379636.37</v>
      </c>
      <c r="R154" s="7">
        <f>_xll.DBRW($B$16,$C$18,$C$19,$C$20,$B154,$C$21,$C$22,R$25)</f>
        <v>362752.61000000004</v>
      </c>
    </row>
    <row r="155" spans="1:18" s="25" customFormat="1" ht="15" outlineLevel="1" thickBot="1" x14ac:dyDescent="0.35">
      <c r="A155" s="24" t="str">
        <f>IF(_xll.TM1RPTELISCONSOLIDATED($B$26,$B155),IF(_xll.TM1RPTELLEV($B$26,$B155)&lt;=5,_xll.TM1RPTELLEV($B$26,$B155),"Default"),"Leaf")</f>
        <v>Leaf</v>
      </c>
      <c r="B155" s="32" t="s">
        <v>31</v>
      </c>
      <c r="C155" s="27">
        <f>_xll.DBRW($B$16,$C$18,$C$19,$C$20,$B155,$C$21,$C$22,C$25)</f>
        <v>154924.875</v>
      </c>
      <c r="D155" s="27">
        <f>_xll.DBRW($B$16,$C$18,$C$19,$C$20,$B155,$C$21,$C$22,D$25)</f>
        <v>37736.625</v>
      </c>
      <c r="E155" s="27">
        <f>_xll.DBRW($B$16,$C$18,$C$19,$C$20,$B155,$C$21,$C$22,E$25)</f>
        <v>52375.5</v>
      </c>
      <c r="F155" s="27">
        <f>_xll.DBRW($B$16,$C$18,$C$19,$C$20,$B155,$C$21,$C$22,F$25)</f>
        <v>64812.750000000007</v>
      </c>
      <c r="G155" s="27">
        <f>_xll.DBRW($B$16,$C$18,$C$19,$C$20,$B155,$C$21,$C$22,G$25)</f>
        <v>142410.375</v>
      </c>
      <c r="H155" s="27">
        <f>_xll.DBRW($B$16,$C$18,$C$19,$C$20,$B155,$C$21,$C$22,H$25)</f>
        <v>62070.375</v>
      </c>
      <c r="I155" s="27">
        <f>_xll.DBRW($B$16,$C$18,$C$19,$C$20,$B155,$C$21,$C$22,I$25)</f>
        <v>37157.25</v>
      </c>
      <c r="J155" s="27">
        <f>_xll.DBRW($B$16,$C$18,$C$19,$C$20,$B155,$C$21,$C$22,J$25)</f>
        <v>43182.75</v>
      </c>
      <c r="K155" s="27">
        <f>_xll.DBRW($B$16,$C$18,$C$19,$C$20,$B155,$C$21,$C$22,K$25)</f>
        <v>122673</v>
      </c>
      <c r="L155" s="27">
        <f>_xll.DBRW($B$16,$C$18,$C$19,$C$20,$B155,$C$21,$C$22,L$25)</f>
        <v>38856.75</v>
      </c>
      <c r="M155" s="27">
        <f>_xll.DBRW($B$16,$C$18,$C$19,$C$20,$B155,$C$21,$C$22,M$25)</f>
        <v>37234.5</v>
      </c>
      <c r="N155" s="27">
        <f>_xll.DBRW($B$16,$C$18,$C$19,$C$20,$B155,$C$21,$C$22,N$25)</f>
        <v>46581.75</v>
      </c>
      <c r="O155" s="27">
        <f>_xll.DBRW($B$16,$C$18,$C$19,$C$20,$B155,$C$21,$C$22,O$25)</f>
        <v>128853</v>
      </c>
      <c r="P155" s="27">
        <f>_xll.DBRW($B$16,$C$18,$C$19,$C$20,$B155,$C$21,$C$22,P$25)</f>
        <v>44341.500000000007</v>
      </c>
      <c r="Q155" s="27">
        <f>_xll.DBRW($B$16,$C$18,$C$19,$C$20,$B155,$C$21,$C$22,Q$25)</f>
        <v>49671.749999999993</v>
      </c>
      <c r="R155" s="27">
        <f>_xll.DBRW($B$16,$C$18,$C$19,$C$20,$B155,$C$21,$C$22,R$25)</f>
        <v>34839.75</v>
      </c>
    </row>
    <row r="156" spans="1:18" s="25" customFormat="1" ht="15" outlineLevel="1" thickBot="1" x14ac:dyDescent="0.35">
      <c r="A156" s="24" t="str">
        <f>IF(_xll.TM1RPTELISCONSOLIDATED($B$26,$B156),IF(_xll.TM1RPTELLEV($B$26,$B156)&lt;=5,_xll.TM1RPTELLEV($B$26,$B156),"Default"),"Leaf")</f>
        <v>Leaf</v>
      </c>
      <c r="B156" s="32" t="s">
        <v>32</v>
      </c>
      <c r="C156" s="27">
        <f>_xll.DBRW($B$16,$C$18,$C$19,$C$20,$B156,$C$21,$C$22,C$25)</f>
        <v>106605</v>
      </c>
      <c r="D156" s="27">
        <f>_xll.DBRW($B$16,$C$18,$C$19,$C$20,$B156,$C$21,$C$22,D$25)</f>
        <v>43105.5</v>
      </c>
      <c r="E156" s="27">
        <f>_xll.DBRW($B$16,$C$18,$C$19,$C$20,$B156,$C$21,$C$22,E$25)</f>
        <v>34801.125</v>
      </c>
      <c r="F156" s="27">
        <f>_xll.DBRW($B$16,$C$18,$C$19,$C$20,$B156,$C$21,$C$22,F$25)</f>
        <v>28698.374999999996</v>
      </c>
      <c r="G156" s="27">
        <f>_xll.DBRW($B$16,$C$18,$C$19,$C$20,$B156,$C$21,$C$22,G$25)</f>
        <v>139359</v>
      </c>
      <c r="H156" s="27">
        <f>_xll.DBRW($B$16,$C$18,$C$19,$C$20,$B156,$C$21,$C$22,H$25)</f>
        <v>46195.5</v>
      </c>
      <c r="I156" s="27">
        <f>_xll.DBRW($B$16,$C$18,$C$19,$C$20,$B156,$C$21,$C$22,I$25)</f>
        <v>49440</v>
      </c>
      <c r="J156" s="27">
        <f>_xll.DBRW($B$16,$C$18,$C$19,$C$20,$B156,$C$21,$C$22,J$25)</f>
        <v>43723.5</v>
      </c>
      <c r="K156" s="27">
        <f>_xll.DBRW($B$16,$C$18,$C$19,$C$20,$B156,$C$21,$C$22,K$25)</f>
        <v>157705.875</v>
      </c>
      <c r="L156" s="27">
        <f>_xll.DBRW($B$16,$C$18,$C$19,$C$20,$B156,$C$21,$C$22,L$25)</f>
        <v>52800.375</v>
      </c>
      <c r="M156" s="27">
        <f>_xll.DBRW($B$16,$C$18,$C$19,$C$20,$B156,$C$21,$C$22,M$25)</f>
        <v>52645.875000000007</v>
      </c>
      <c r="N156" s="27">
        <f>_xll.DBRW($B$16,$C$18,$C$19,$C$20,$B156,$C$21,$C$22,N$25)</f>
        <v>52259.625000000007</v>
      </c>
      <c r="O156" s="27">
        <f>_xll.DBRW($B$16,$C$18,$C$19,$C$20,$B156,$C$21,$C$22,O$25)</f>
        <v>98377.875</v>
      </c>
      <c r="P156" s="27">
        <f>_xll.DBRW($B$16,$C$18,$C$19,$C$20,$B156,$C$21,$C$22,P$25)</f>
        <v>42757.875</v>
      </c>
      <c r="Q156" s="27">
        <f>_xll.DBRW($B$16,$C$18,$C$19,$C$20,$B156,$C$21,$C$22,Q$25)</f>
        <v>27848.625</v>
      </c>
      <c r="R156" s="27">
        <f>_xll.DBRW($B$16,$C$18,$C$19,$C$20,$B156,$C$21,$C$22,R$25)</f>
        <v>27771.375000000004</v>
      </c>
    </row>
    <row r="157" spans="1:18" s="5" customFormat="1" ht="15" outlineLevel="1" thickBot="1" x14ac:dyDescent="0.35">
      <c r="A157" s="5">
        <f>IF(_xll.TM1RPTELISCONSOLIDATED($B$26,$B157),IF(_xll.TM1RPTELLEV($B$26,$B157)&lt;=5,_xll.TM1RPTELLEV($B$26,$B157),"Default"),"Leaf")</f>
        <v>1</v>
      </c>
      <c r="B157" s="34" t="s">
        <v>33</v>
      </c>
      <c r="C157" s="7">
        <f>_xll.DBRW($B$16,$C$18,$C$19,$C$20,$B157,$C$21,$C$22,C$25)</f>
        <v>261529.875</v>
      </c>
      <c r="D157" s="7">
        <f>_xll.DBRW($B$16,$C$18,$C$19,$C$20,$B157,$C$21,$C$22,D$25)</f>
        <v>80842.125</v>
      </c>
      <c r="E157" s="7">
        <f>_xll.DBRW($B$16,$C$18,$C$19,$C$20,$B157,$C$21,$C$22,E$25)</f>
        <v>87176.625</v>
      </c>
      <c r="F157" s="7">
        <f>_xll.DBRW($B$16,$C$18,$C$19,$C$20,$B157,$C$21,$C$22,F$25)</f>
        <v>93511.125</v>
      </c>
      <c r="G157" s="7">
        <f>_xll.DBRW($B$16,$C$18,$C$19,$C$20,$B157,$C$21,$C$22,G$25)</f>
        <v>281769.375</v>
      </c>
      <c r="H157" s="7">
        <f>_xll.DBRW($B$16,$C$18,$C$19,$C$20,$B157,$C$21,$C$22,H$25)</f>
        <v>108265.875</v>
      </c>
      <c r="I157" s="7">
        <f>_xll.DBRW($B$16,$C$18,$C$19,$C$20,$B157,$C$21,$C$22,I$25)</f>
        <v>86597.25</v>
      </c>
      <c r="J157" s="7">
        <f>_xll.DBRW($B$16,$C$18,$C$19,$C$20,$B157,$C$21,$C$22,J$25)</f>
        <v>86906.25</v>
      </c>
      <c r="K157" s="7">
        <f>_xll.DBRW($B$16,$C$18,$C$19,$C$20,$B157,$C$21,$C$22,K$25)</f>
        <v>280378.875</v>
      </c>
      <c r="L157" s="7">
        <f>_xll.DBRW($B$16,$C$18,$C$19,$C$20,$B157,$C$21,$C$22,L$25)</f>
        <v>91657.125</v>
      </c>
      <c r="M157" s="7">
        <f>_xll.DBRW($B$16,$C$18,$C$19,$C$20,$B157,$C$21,$C$22,M$25)</f>
        <v>89880.375</v>
      </c>
      <c r="N157" s="7">
        <f>_xll.DBRW($B$16,$C$18,$C$19,$C$20,$B157,$C$21,$C$22,N$25)</f>
        <v>98841.375</v>
      </c>
      <c r="O157" s="7">
        <f>_xll.DBRW($B$16,$C$18,$C$19,$C$20,$B157,$C$21,$C$22,O$25)</f>
        <v>227230.875</v>
      </c>
      <c r="P157" s="7">
        <f>_xll.DBRW($B$16,$C$18,$C$19,$C$20,$B157,$C$21,$C$22,P$25)</f>
        <v>87099.375</v>
      </c>
      <c r="Q157" s="7">
        <f>_xll.DBRW($B$16,$C$18,$C$19,$C$20,$B157,$C$21,$C$22,Q$25)</f>
        <v>77520.375</v>
      </c>
      <c r="R157" s="7">
        <f>_xll.DBRW($B$16,$C$18,$C$19,$C$20,$B157,$C$21,$C$22,R$25)</f>
        <v>62611.125</v>
      </c>
    </row>
    <row r="158" spans="1:18" s="25" customFormat="1" ht="15" outlineLevel="1" thickBot="1" x14ac:dyDescent="0.35">
      <c r="A158" s="24" t="str">
        <f>IF(_xll.TM1RPTELISCONSOLIDATED($B$26,$B158),IF(_xll.TM1RPTELLEV($B$26,$B158)&lt;=5,_xll.TM1RPTELLEV($B$26,$B158),"Default"),"Leaf")</f>
        <v>Leaf</v>
      </c>
      <c r="B158" s="32" t="s">
        <v>34</v>
      </c>
      <c r="C158" s="27">
        <f>_xll.DBRW($B$16,$C$18,$C$19,$C$20,$B158,$C$21,$C$22,C$25)</f>
        <v>4449.3657780000003</v>
      </c>
      <c r="D158" s="27">
        <f>_xll.DBRW($B$16,$C$18,$C$19,$C$20,$B158,$C$21,$C$22,D$25)</f>
        <v>1039.675923</v>
      </c>
      <c r="E158" s="27">
        <f>_xll.DBRW($B$16,$C$18,$C$19,$C$20,$B158,$C$21,$C$22,E$25)</f>
        <v>1710.434583</v>
      </c>
      <c r="F158" s="27">
        <f>_xll.DBRW($B$16,$C$18,$C$19,$C$20,$B158,$C$21,$C$22,F$25)</f>
        <v>1699.2552720000001</v>
      </c>
      <c r="G158" s="27">
        <f>_xll.DBRW($B$16,$C$18,$C$19,$C$20,$B158,$C$21,$C$22,G$25)</f>
        <v>4226.7958589999998</v>
      </c>
      <c r="H158" s="27">
        <f>_xll.DBRW($B$16,$C$18,$C$19,$C$20,$B158,$C$21,$C$22,H$25)</f>
        <v>1327.2891060000002</v>
      </c>
      <c r="I158" s="27">
        <f>_xll.DBRW($B$16,$C$18,$C$19,$C$20,$B158,$C$21,$C$22,I$25)</f>
        <v>1354.729233</v>
      </c>
      <c r="J158" s="27">
        <f>_xll.DBRW($B$16,$C$18,$C$19,$C$20,$B158,$C$21,$C$22,J$25)</f>
        <v>1544.7775200000001</v>
      </c>
      <c r="K158" s="27">
        <f>_xll.DBRW($B$16,$C$18,$C$19,$C$20,$B158,$C$21,$C$22,K$25)</f>
        <v>4080.448515</v>
      </c>
      <c r="L158" s="27">
        <f>_xll.DBRW($B$16,$C$18,$C$19,$C$20,$B158,$C$21,$C$22,L$25)</f>
        <v>1365.9085440000001</v>
      </c>
      <c r="M158" s="27">
        <f>_xll.DBRW($B$16,$C$18,$C$19,$C$20,$B158,$C$21,$C$22,M$25)</f>
        <v>1550.8753259999999</v>
      </c>
      <c r="N158" s="27">
        <f>_xll.DBRW($B$16,$C$18,$C$19,$C$20,$B158,$C$21,$C$22,N$25)</f>
        <v>1163.6646450000001</v>
      </c>
      <c r="O158" s="27">
        <f>_xll.DBRW($B$16,$C$18,$C$19,$C$20,$B158,$C$21,$C$22,O$25)</f>
        <v>3891.4165290000001</v>
      </c>
      <c r="P158" s="27">
        <f>_xll.DBRW($B$16,$C$18,$C$19,$C$20,$B158,$C$21,$C$22,P$25)</f>
        <v>1548.8427240000001</v>
      </c>
      <c r="Q158" s="27">
        <f>_xll.DBRW($B$16,$C$18,$C$19,$C$20,$B158,$C$21,$C$22,Q$25)</f>
        <v>998.00758199999996</v>
      </c>
      <c r="R158" s="27">
        <f>_xll.DBRW($B$16,$C$18,$C$19,$C$20,$B158,$C$21,$C$22,R$25)</f>
        <v>1344.566223</v>
      </c>
    </row>
    <row r="159" spans="1:18" s="25" customFormat="1" ht="15" outlineLevel="1" thickBot="1" x14ac:dyDescent="0.35">
      <c r="A159" s="24" t="str">
        <f>IF(_xll.TM1RPTELISCONSOLIDATED($B$26,$B159),IF(_xll.TM1RPTELLEV($B$26,$B159)&lt;=5,_xll.TM1RPTELLEV($B$26,$B159),"Default"),"Leaf")</f>
        <v>Leaf</v>
      </c>
      <c r="B159" s="32" t="s">
        <v>35</v>
      </c>
      <c r="C159" s="27">
        <f>_xll.DBRW($B$16,$C$18,$C$19,$C$20,$B159,$C$21,$C$22,C$25)</f>
        <v>3038.5</v>
      </c>
      <c r="D159" s="27">
        <f>_xll.DBRW($B$16,$C$18,$C$19,$C$20,$B159,$C$21,$C$22,D$25)</f>
        <v>925.97</v>
      </c>
      <c r="E159" s="27">
        <f>_xll.DBRW($B$16,$C$18,$C$19,$C$20,$B159,$C$21,$C$22,E$25)</f>
        <v>1096.95</v>
      </c>
      <c r="F159" s="27">
        <f>_xll.DBRW($B$16,$C$18,$C$19,$C$20,$B159,$C$21,$C$22,F$25)</f>
        <v>1015.58</v>
      </c>
      <c r="G159" s="27">
        <f>_xll.DBRW($B$16,$C$18,$C$19,$C$20,$B159,$C$21,$C$22,G$25)</f>
        <v>2920.05</v>
      </c>
      <c r="H159" s="27">
        <f>_xll.DBRW($B$16,$C$18,$C$19,$C$20,$B159,$C$21,$C$22,H$25)</f>
        <v>1194.8</v>
      </c>
      <c r="I159" s="27">
        <f>_xll.DBRW($B$16,$C$18,$C$19,$C$20,$B159,$C$21,$C$22,I$25)</f>
        <v>894.04000000000008</v>
      </c>
      <c r="J159" s="27">
        <f>_xll.DBRW($B$16,$C$18,$C$19,$C$20,$B159,$C$21,$C$22,J$25)</f>
        <v>831.21</v>
      </c>
      <c r="K159" s="27">
        <f>_xll.DBRW($B$16,$C$18,$C$19,$C$20,$B159,$C$21,$C$22,K$25)</f>
        <v>2801.6000000000004</v>
      </c>
      <c r="L159" s="27">
        <f>_xll.DBRW($B$16,$C$18,$C$19,$C$20,$B159,$C$21,$C$22,L$25)</f>
        <v>933.18000000000006</v>
      </c>
      <c r="M159" s="27">
        <f>_xll.DBRW($B$16,$C$18,$C$19,$C$20,$B159,$C$21,$C$22,M$25)</f>
        <v>873.44</v>
      </c>
      <c r="N159" s="27">
        <f>_xll.DBRW($B$16,$C$18,$C$19,$C$20,$B159,$C$21,$C$22,N$25)</f>
        <v>994.98</v>
      </c>
      <c r="O159" s="27">
        <f>_xll.DBRW($B$16,$C$18,$C$19,$C$20,$B159,$C$21,$C$22,O$25)</f>
        <v>3402.09</v>
      </c>
      <c r="P159" s="27">
        <f>_xll.DBRW($B$16,$C$18,$C$19,$C$20,$B159,$C$21,$C$22,P$25)</f>
        <v>909.49</v>
      </c>
      <c r="Q159" s="27">
        <f>_xll.DBRW($B$16,$C$18,$C$19,$C$20,$B159,$C$21,$C$22,Q$25)</f>
        <v>1341.06</v>
      </c>
      <c r="R159" s="27">
        <f>_xll.DBRW($B$16,$C$18,$C$19,$C$20,$B159,$C$21,$C$22,R$25)</f>
        <v>1151.54</v>
      </c>
    </row>
    <row r="160" spans="1:18" s="25" customFormat="1" ht="15" outlineLevel="1" thickBot="1" x14ac:dyDescent="0.35">
      <c r="A160" s="24" t="str">
        <f>IF(_xll.TM1RPTELISCONSOLIDATED($B$26,$B160),IF(_xll.TM1RPTELLEV($B$26,$B160)&lt;=5,_xll.TM1RPTELLEV($B$26,$B160),"Default"),"Leaf")</f>
        <v>Leaf</v>
      </c>
      <c r="B160" s="32" t="s">
        <v>36</v>
      </c>
      <c r="C160" s="27">
        <f>_xll.DBRW($B$16,$C$18,$C$19,$C$20,$B160,$C$21,$C$22,C$25)</f>
        <v>3112.66</v>
      </c>
      <c r="D160" s="27">
        <f>_xll.DBRW($B$16,$C$18,$C$19,$C$20,$B160,$C$21,$C$22,D$25)</f>
        <v>1223.6400000000001</v>
      </c>
      <c r="E160" s="27">
        <f>_xll.DBRW($B$16,$C$18,$C$19,$C$20,$B160,$C$21,$C$22,E$25)</f>
        <v>1056.78</v>
      </c>
      <c r="F160" s="27">
        <f>_xll.DBRW($B$16,$C$18,$C$19,$C$20,$B160,$C$21,$C$22,F$25)</f>
        <v>832.24</v>
      </c>
      <c r="G160" s="27">
        <f>_xll.DBRW($B$16,$C$18,$C$19,$C$20,$B160,$C$21,$C$22,G$25)</f>
        <v>3463.8900000000003</v>
      </c>
      <c r="H160" s="27">
        <f>_xll.DBRW($B$16,$C$18,$C$19,$C$20,$B160,$C$21,$C$22,H$25)</f>
        <v>803.4</v>
      </c>
      <c r="I160" s="27">
        <f>_xll.DBRW($B$16,$C$18,$C$19,$C$20,$B160,$C$21,$C$22,I$25)</f>
        <v>1411.1000000000001</v>
      </c>
      <c r="J160" s="27">
        <f>_xll.DBRW($B$16,$C$18,$C$19,$C$20,$B160,$C$21,$C$22,J$25)</f>
        <v>1249.3900000000001</v>
      </c>
      <c r="K160" s="27">
        <f>_xll.DBRW($B$16,$C$18,$C$19,$C$20,$B160,$C$21,$C$22,K$25)</f>
        <v>3233.17</v>
      </c>
      <c r="L160" s="27">
        <f>_xll.DBRW($B$16,$C$18,$C$19,$C$20,$B160,$C$21,$C$22,L$25)</f>
        <v>1083.56</v>
      </c>
      <c r="M160" s="27">
        <f>_xll.DBRW($B$16,$C$18,$C$19,$C$20,$B160,$C$21,$C$22,M$25)</f>
        <v>956.87</v>
      </c>
      <c r="N160" s="27">
        <f>_xll.DBRW($B$16,$C$18,$C$19,$C$20,$B160,$C$21,$C$22,N$25)</f>
        <v>1192.74</v>
      </c>
      <c r="O160" s="27">
        <f>_xll.DBRW($B$16,$C$18,$C$19,$C$20,$B160,$C$21,$C$22,O$25)</f>
        <v>3342.3500000000004</v>
      </c>
      <c r="P160" s="27">
        <f>_xll.DBRW($B$16,$C$18,$C$19,$C$20,$B160,$C$21,$C$22,P$25)</f>
        <v>1003.22</v>
      </c>
      <c r="Q160" s="27">
        <f>_xll.DBRW($B$16,$C$18,$C$19,$C$20,$B160,$C$21,$C$22,Q$25)</f>
        <v>1028.97</v>
      </c>
      <c r="R160" s="27">
        <f>_xll.DBRW($B$16,$C$18,$C$19,$C$20,$B160,$C$21,$C$22,R$25)</f>
        <v>1310.1600000000001</v>
      </c>
    </row>
    <row r="161" spans="1:18" s="25" customFormat="1" ht="15" outlineLevel="1" thickBot="1" x14ac:dyDescent="0.35">
      <c r="A161" s="24" t="str">
        <f>IF(_xll.TM1RPTELISCONSOLIDATED($B$26,$B161),IF(_xll.TM1RPTELLEV($B$26,$B161)&lt;=5,_xll.TM1RPTELLEV($B$26,$B161),"Default"),"Leaf")</f>
        <v>Leaf</v>
      </c>
      <c r="B161" s="32" t="s">
        <v>37</v>
      </c>
      <c r="C161" s="27">
        <f>_xll.DBRW($B$16,$C$18,$C$19,$C$20,$B161,$C$21,$C$22,C$25)</f>
        <v>3116.78</v>
      </c>
      <c r="D161" s="27">
        <f>_xll.DBRW($B$16,$C$18,$C$19,$C$20,$B161,$C$21,$C$22,D$25)</f>
        <v>762.2</v>
      </c>
      <c r="E161" s="27">
        <f>_xll.DBRW($B$16,$C$18,$C$19,$C$20,$B161,$C$21,$C$22,E$25)</f>
        <v>1399.77</v>
      </c>
      <c r="F161" s="27">
        <f>_xll.DBRW($B$16,$C$18,$C$19,$C$20,$B161,$C$21,$C$22,F$25)</f>
        <v>954.81000000000006</v>
      </c>
      <c r="G161" s="27">
        <f>_xll.DBRW($B$16,$C$18,$C$19,$C$20,$B161,$C$21,$C$22,G$25)</f>
        <v>2987</v>
      </c>
      <c r="H161" s="27">
        <f>_xll.DBRW($B$16,$C$18,$C$19,$C$20,$B161,$C$21,$C$22,H$25)</f>
        <v>902.28</v>
      </c>
      <c r="I161" s="27">
        <f>_xll.DBRW($B$16,$C$18,$C$19,$C$20,$B161,$C$21,$C$22,I$25)</f>
        <v>932.15</v>
      </c>
      <c r="J161" s="27">
        <f>_xll.DBRW($B$16,$C$18,$C$19,$C$20,$B161,$C$21,$C$22,J$25)</f>
        <v>1152.57</v>
      </c>
      <c r="K161" s="27">
        <f>_xll.DBRW($B$16,$C$18,$C$19,$C$20,$B161,$C$21,$C$22,K$25)</f>
        <v>3765.68</v>
      </c>
      <c r="L161" s="27">
        <f>_xll.DBRW($B$16,$C$18,$C$19,$C$20,$B161,$C$21,$C$22,L$25)</f>
        <v>1204.07</v>
      </c>
      <c r="M161" s="27">
        <f>_xll.DBRW($B$16,$C$18,$C$19,$C$20,$B161,$C$21,$C$22,M$25)</f>
        <v>1346.21</v>
      </c>
      <c r="N161" s="27">
        <f>_xll.DBRW($B$16,$C$18,$C$19,$C$20,$B161,$C$21,$C$22,N$25)</f>
        <v>1215.4000000000001</v>
      </c>
      <c r="O161" s="27">
        <f>_xll.DBRW($B$16,$C$18,$C$19,$C$20,$B161,$C$21,$C$22,O$25)</f>
        <v>3508.1800000000003</v>
      </c>
      <c r="P161" s="27">
        <f>_xll.DBRW($B$16,$C$18,$C$19,$C$20,$B161,$C$21,$C$22,P$25)</f>
        <v>946.57</v>
      </c>
      <c r="Q161" s="27">
        <f>_xll.DBRW($B$16,$C$18,$C$19,$C$20,$B161,$C$21,$C$22,Q$25)</f>
        <v>1329.73</v>
      </c>
      <c r="R161" s="27">
        <f>_xll.DBRW($B$16,$C$18,$C$19,$C$20,$B161,$C$21,$C$22,R$25)</f>
        <v>1231.8800000000001</v>
      </c>
    </row>
    <row r="162" spans="1:18" s="25" customFormat="1" ht="15" outlineLevel="1" thickBot="1" x14ac:dyDescent="0.35">
      <c r="A162" s="24" t="str">
        <f>IF(_xll.TM1RPTELISCONSOLIDATED($B$26,$B162),IF(_xll.TM1RPTELLEV($B$26,$B162)&lt;=5,_xll.TM1RPTELLEV($B$26,$B162),"Default"),"Leaf")</f>
        <v>Leaf</v>
      </c>
      <c r="B162" s="32" t="s">
        <v>38</v>
      </c>
      <c r="C162" s="27">
        <f>_xll.DBRW($B$16,$C$18,$C$19,$C$20,$B162,$C$21,$C$22,C$25)</f>
        <v>3499.94</v>
      </c>
      <c r="D162" s="27">
        <f>_xll.DBRW($B$16,$C$18,$C$19,$C$20,$B162,$C$21,$C$22,D$25)</f>
        <v>1189.6500000000001</v>
      </c>
      <c r="E162" s="27">
        <f>_xll.DBRW($B$16,$C$18,$C$19,$C$20,$B162,$C$21,$C$22,E$25)</f>
        <v>1102.1000000000001</v>
      </c>
      <c r="F162" s="27">
        <f>_xll.DBRW($B$16,$C$18,$C$19,$C$20,$B162,$C$21,$C$22,F$25)</f>
        <v>1208.19</v>
      </c>
      <c r="G162" s="27">
        <f>_xll.DBRW($B$16,$C$18,$C$19,$C$20,$B162,$C$21,$C$22,G$25)</f>
        <v>3459.7700000000004</v>
      </c>
      <c r="H162" s="27">
        <f>_xll.DBRW($B$16,$C$18,$C$19,$C$20,$B162,$C$21,$C$22,H$25)</f>
        <v>1060.9000000000001</v>
      </c>
      <c r="I162" s="27">
        <f>_xll.DBRW($B$16,$C$18,$C$19,$C$20,$B162,$C$21,$C$22,I$25)</f>
        <v>1199.95</v>
      </c>
      <c r="J162" s="27">
        <f>_xll.DBRW($B$16,$C$18,$C$19,$C$20,$B162,$C$21,$C$22,J$25)</f>
        <v>1198.92</v>
      </c>
      <c r="K162" s="27">
        <f>_xll.DBRW($B$16,$C$18,$C$19,$C$20,$B162,$C$21,$C$22,K$25)</f>
        <v>3415.48</v>
      </c>
      <c r="L162" s="27">
        <f>_xll.DBRW($B$16,$C$18,$C$19,$C$20,$B162,$C$21,$C$22,L$25)</f>
        <v>1341.06</v>
      </c>
      <c r="M162" s="27">
        <f>_xll.DBRW($B$16,$C$18,$C$19,$C$20,$B162,$C$21,$C$22,M$25)</f>
        <v>1283.3800000000001</v>
      </c>
      <c r="N162" s="27">
        <f>_xll.DBRW($B$16,$C$18,$C$19,$C$20,$B162,$C$21,$C$22,N$25)</f>
        <v>791.04</v>
      </c>
      <c r="O162" s="27">
        <f>_xll.DBRW($B$16,$C$18,$C$19,$C$20,$B162,$C$21,$C$22,O$25)</f>
        <v>3080.73</v>
      </c>
      <c r="P162" s="27">
        <f>_xll.DBRW($B$16,$C$18,$C$19,$C$20,$B162,$C$21,$C$22,P$25)</f>
        <v>835.33</v>
      </c>
      <c r="Q162" s="27">
        <f>_xll.DBRW($B$16,$C$18,$C$19,$C$20,$B162,$C$21,$C$22,Q$25)</f>
        <v>1252.48</v>
      </c>
      <c r="R162" s="27">
        <f>_xll.DBRW($B$16,$C$18,$C$19,$C$20,$B162,$C$21,$C$22,R$25)</f>
        <v>992.92000000000007</v>
      </c>
    </row>
    <row r="163" spans="1:18" s="25" customFormat="1" ht="15" outlineLevel="1" thickBot="1" x14ac:dyDescent="0.35">
      <c r="A163" s="24" t="str">
        <f>IF(_xll.TM1RPTELISCONSOLIDATED($B$26,$B163),IF(_xll.TM1RPTELLEV($B$26,$B163)&lt;=5,_xll.TM1RPTELLEV($B$26,$B163),"Default"),"Leaf")</f>
        <v>Leaf</v>
      </c>
      <c r="B163" s="32" t="s">
        <v>39</v>
      </c>
      <c r="C163" s="27">
        <f>_xll.DBRW($B$16,$C$18,$C$19,$C$20,$B163,$C$21,$C$22,C$25)</f>
        <v>3652.5857940000001</v>
      </c>
      <c r="D163" s="27">
        <f>_xll.DBRW($B$16,$C$18,$C$19,$C$20,$B163,$C$21,$C$22,D$25)</f>
        <v>1482.7831590000001</v>
      </c>
      <c r="E163" s="27">
        <f>_xll.DBRW($B$16,$C$18,$C$19,$C$20,$B163,$C$21,$C$22,E$25)</f>
        <v>900.44268599999998</v>
      </c>
      <c r="F163" s="27">
        <f>_xll.DBRW($B$16,$C$18,$C$19,$C$20,$B163,$C$21,$C$22,F$25)</f>
        <v>1269.3599490000001</v>
      </c>
      <c r="G163" s="27">
        <f>_xll.DBRW($B$16,$C$18,$C$19,$C$20,$B163,$C$21,$C$22,G$25)</f>
        <v>4079.4322139999999</v>
      </c>
      <c r="H163" s="27">
        <f>_xll.DBRW($B$16,$C$18,$C$19,$C$20,$B163,$C$21,$C$22,H$25)</f>
        <v>1260.21324</v>
      </c>
      <c r="I163" s="27">
        <f>_xll.DBRW($B$16,$C$18,$C$19,$C$20,$B163,$C$21,$C$22,I$25)</f>
        <v>1315.093494</v>
      </c>
      <c r="J163" s="27">
        <f>_xll.DBRW($B$16,$C$18,$C$19,$C$20,$B163,$C$21,$C$22,J$25)</f>
        <v>1504.1254800000002</v>
      </c>
      <c r="K163" s="27">
        <f>_xll.DBRW($B$16,$C$18,$C$19,$C$20,$B163,$C$21,$C$22,K$25)</f>
        <v>3546.8904899999998</v>
      </c>
      <c r="L163" s="27">
        <f>_xll.DBRW($B$16,$C$18,$C$19,$C$20,$B163,$C$21,$C$22,L$25)</f>
        <v>1561.0383360000001</v>
      </c>
      <c r="M163" s="27">
        <f>_xll.DBRW($B$16,$C$18,$C$19,$C$20,$B163,$C$21,$C$22,M$25)</f>
        <v>1032.5618160000001</v>
      </c>
      <c r="N163" s="27">
        <f>_xll.DBRW($B$16,$C$18,$C$19,$C$20,$B163,$C$21,$C$22,N$25)</f>
        <v>953.29033800000002</v>
      </c>
      <c r="O163" s="27">
        <f>_xll.DBRW($B$16,$C$18,$C$19,$C$20,$B163,$C$21,$C$22,O$25)</f>
        <v>4260.3337920000004</v>
      </c>
      <c r="P163" s="27">
        <f>_xll.DBRW($B$16,$C$18,$C$19,$C$20,$B163,$C$21,$C$22,P$25)</f>
        <v>1449.245226</v>
      </c>
      <c r="Q163" s="27">
        <f>_xll.DBRW($B$16,$C$18,$C$19,$C$20,$B163,$C$21,$C$22,Q$25)</f>
        <v>1557.9894330000002</v>
      </c>
      <c r="R163" s="27">
        <f>_xll.DBRW($B$16,$C$18,$C$19,$C$20,$B163,$C$21,$C$22,R$25)</f>
        <v>1253.0991330000002</v>
      </c>
    </row>
    <row r="164" spans="1:18" s="25" customFormat="1" ht="15" outlineLevel="1" thickBot="1" x14ac:dyDescent="0.35">
      <c r="A164" s="24" t="str">
        <f>IF(_xll.TM1RPTELISCONSOLIDATED($B$26,$B164),IF(_xll.TM1RPTELLEV($B$26,$B164)&lt;=5,_xll.TM1RPTELLEV($B$26,$B164),"Default"),"Leaf")</f>
        <v>Leaf</v>
      </c>
      <c r="B164" s="32" t="s">
        <v>40</v>
      </c>
      <c r="C164" s="27">
        <f>_xll.DBRW($B$16,$C$18,$C$19,$C$20,$B164,$C$21,$C$22,C$25)</f>
        <v>3867.0253050000001</v>
      </c>
      <c r="D164" s="27">
        <f>_xll.DBRW($B$16,$C$18,$C$19,$C$20,$B164,$C$21,$C$22,D$25)</f>
        <v>1234.805715</v>
      </c>
      <c r="E164" s="27">
        <f>_xll.DBRW($B$16,$C$18,$C$19,$C$20,$B164,$C$21,$C$22,E$25)</f>
        <v>1262.2458419999998</v>
      </c>
      <c r="F164" s="27">
        <f>_xll.DBRW($B$16,$C$18,$C$19,$C$20,$B164,$C$21,$C$22,F$25)</f>
        <v>1369.9737480000001</v>
      </c>
      <c r="G164" s="27">
        <f>_xll.DBRW($B$16,$C$18,$C$19,$C$20,$B164,$C$21,$C$22,G$25)</f>
        <v>3910.7262479999999</v>
      </c>
      <c r="H164" s="27">
        <f>_xll.DBRW($B$16,$C$18,$C$19,$C$20,$B164,$C$21,$C$22,H$25)</f>
        <v>994.95867899999996</v>
      </c>
      <c r="I164" s="27">
        <f>_xll.DBRW($B$16,$C$18,$C$19,$C$20,$B164,$C$21,$C$22,I$25)</f>
        <v>1552.9079280000001</v>
      </c>
      <c r="J164" s="27">
        <f>_xll.DBRW($B$16,$C$18,$C$19,$C$20,$B164,$C$21,$C$22,J$25)</f>
        <v>1362.859641</v>
      </c>
      <c r="K164" s="27">
        <f>_xll.DBRW($B$16,$C$18,$C$19,$C$20,$B164,$C$21,$C$22,K$25)</f>
        <v>4322.3281530000004</v>
      </c>
      <c r="L164" s="27">
        <f>_xll.DBRW($B$16,$C$18,$C$19,$C$20,$B164,$C$21,$C$22,L$25)</f>
        <v>1109.800692</v>
      </c>
      <c r="M164" s="27">
        <f>_xll.DBRW($B$16,$C$18,$C$19,$C$20,$B164,$C$21,$C$22,M$25)</f>
        <v>1654.5380280000002</v>
      </c>
      <c r="N164" s="27">
        <f>_xll.DBRW($B$16,$C$18,$C$19,$C$20,$B164,$C$21,$C$22,N$25)</f>
        <v>1557.9894330000002</v>
      </c>
      <c r="O164" s="27">
        <f>_xll.DBRW($B$16,$C$18,$C$19,$C$20,$B164,$C$21,$C$22,O$25)</f>
        <v>3873.1231109999999</v>
      </c>
      <c r="P164" s="27">
        <f>_xll.DBRW($B$16,$C$18,$C$19,$C$20,$B164,$C$21,$C$22,P$25)</f>
        <v>1593.559968</v>
      </c>
      <c r="Q164" s="27">
        <f>_xll.DBRW($B$16,$C$18,$C$19,$C$20,$B164,$C$21,$C$22,Q$25)</f>
        <v>922.80130799999995</v>
      </c>
      <c r="R164" s="27">
        <f>_xll.DBRW($B$16,$C$18,$C$19,$C$20,$B164,$C$21,$C$22,R$25)</f>
        <v>1356.761835</v>
      </c>
    </row>
    <row r="165" spans="1:18" s="25" customFormat="1" ht="15" outlineLevel="1" thickBot="1" x14ac:dyDescent="0.35">
      <c r="A165" s="24" t="str">
        <f>IF(_xll.TM1RPTELISCONSOLIDATED($B$26,$B165),IF(_xll.TM1RPTELLEV($B$26,$B165)&lt;=5,_xll.TM1RPTELLEV($B$26,$B165),"Default"),"Leaf")</f>
        <v>Leaf</v>
      </c>
      <c r="B165" s="32" t="s">
        <v>41</v>
      </c>
      <c r="C165" s="27">
        <f>_xll.DBRW($B$16,$C$18,$C$19,$C$20,$B165,$C$21,$C$22,C$25)</f>
        <v>3325.3368719999999</v>
      </c>
      <c r="D165" s="27">
        <f>_xll.DBRW($B$16,$C$18,$C$19,$C$20,$B165,$C$21,$C$22,D$25)</f>
        <v>1162.648344</v>
      </c>
      <c r="E165" s="27">
        <f>_xll.DBRW($B$16,$C$18,$C$19,$C$20,$B165,$C$21,$C$22,E$25)</f>
        <v>1035.610719</v>
      </c>
      <c r="F165" s="27">
        <f>_xll.DBRW($B$16,$C$18,$C$19,$C$20,$B165,$C$21,$C$22,F$25)</f>
        <v>1127.0778089999999</v>
      </c>
      <c r="G165" s="27">
        <f>_xll.DBRW($B$16,$C$18,$C$19,$C$20,$B165,$C$21,$C$22,G$25)</f>
        <v>3689.1726299999996</v>
      </c>
      <c r="H165" s="27">
        <f>_xll.DBRW($B$16,$C$18,$C$19,$C$20,$B165,$C$21,$C$22,H$25)</f>
        <v>1229.7242099999999</v>
      </c>
      <c r="I165" s="27">
        <f>_xll.DBRW($B$16,$C$18,$C$19,$C$20,$B165,$C$21,$C$22,I$25)</f>
        <v>1113.865896</v>
      </c>
      <c r="J165" s="27">
        <f>_xll.DBRW($B$16,$C$18,$C$19,$C$20,$B165,$C$21,$C$22,J$25)</f>
        <v>1345.5825239999999</v>
      </c>
      <c r="K165" s="27">
        <f>_xll.DBRW($B$16,$C$18,$C$19,$C$20,$B165,$C$21,$C$22,K$25)</f>
        <v>4195.2905279999995</v>
      </c>
      <c r="L165" s="27">
        <f>_xll.DBRW($B$16,$C$18,$C$19,$C$20,$B165,$C$21,$C$22,L$25)</f>
        <v>1586.4458610000001</v>
      </c>
      <c r="M165" s="27">
        <f>_xll.DBRW($B$16,$C$18,$C$19,$C$20,$B165,$C$21,$C$22,M$25)</f>
        <v>1502.0928779999999</v>
      </c>
      <c r="N165" s="27">
        <f>_xll.DBRW($B$16,$C$18,$C$19,$C$20,$B165,$C$21,$C$22,N$25)</f>
        <v>1106.7517889999999</v>
      </c>
      <c r="O165" s="27">
        <f>_xll.DBRW($B$16,$C$18,$C$19,$C$20,$B165,$C$21,$C$22,O$25)</f>
        <v>4200.3720329999996</v>
      </c>
      <c r="P165" s="27">
        <f>_xll.DBRW($B$16,$C$18,$C$19,$C$20,$B165,$C$21,$C$22,P$25)</f>
        <v>1109.800692</v>
      </c>
      <c r="Q165" s="27">
        <f>_xll.DBRW($B$16,$C$18,$C$19,$C$20,$B165,$C$21,$C$22,Q$25)</f>
        <v>1467.538644</v>
      </c>
      <c r="R165" s="27">
        <f>_xll.DBRW($B$16,$C$18,$C$19,$C$20,$B165,$C$21,$C$22,R$25)</f>
        <v>1623.0326970000001</v>
      </c>
    </row>
    <row r="166" spans="1:18" s="25" customFormat="1" ht="15" outlineLevel="1" thickBot="1" x14ac:dyDescent="0.35">
      <c r="A166" s="24" t="str">
        <f>IF(_xll.TM1RPTELISCONSOLIDATED($B$26,$B166),IF(_xll.TM1RPTELLEV($B$26,$B166)&lt;=5,_xll.TM1RPTELLEV($B$26,$B166),"Default"),"Leaf")</f>
        <v>Leaf</v>
      </c>
      <c r="B166" s="32" t="s">
        <v>42</v>
      </c>
      <c r="C166" s="27">
        <f>_xll.DBRW($B$16,$C$18,$C$19,$C$20,$B166,$C$21,$C$22,C$25)</f>
        <v>4040.6899999999996</v>
      </c>
      <c r="D166" s="27">
        <f>_xll.DBRW($B$16,$C$18,$C$19,$C$20,$B166,$C$21,$C$22,D$25)</f>
        <v>1166.99</v>
      </c>
      <c r="E166" s="27">
        <f>_xll.DBRW($B$16,$C$18,$C$19,$C$20,$B166,$C$21,$C$22,E$25)</f>
        <v>1144.33</v>
      </c>
      <c r="F166" s="27">
        <f>_xll.DBRW($B$16,$C$18,$C$19,$C$20,$B166,$C$21,$C$22,F$25)</f>
        <v>1729.3700000000001</v>
      </c>
      <c r="G166" s="27">
        <f>_xll.DBRW($B$16,$C$18,$C$19,$C$20,$B166,$C$21,$C$22,G$25)</f>
        <v>3910.91</v>
      </c>
      <c r="H166" s="27">
        <f>_xll.DBRW($B$16,$C$18,$C$19,$C$20,$B166,$C$21,$C$22,H$25)</f>
        <v>1398.74</v>
      </c>
      <c r="I166" s="27">
        <f>_xll.DBRW($B$16,$C$18,$C$19,$C$20,$B166,$C$21,$C$22,I$25)</f>
        <v>1100.04</v>
      </c>
      <c r="J166" s="27">
        <f>_xll.DBRW($B$16,$C$18,$C$19,$C$20,$B166,$C$21,$C$22,J$25)</f>
        <v>1412.13</v>
      </c>
      <c r="K166" s="27">
        <f>_xll.DBRW($B$16,$C$18,$C$19,$C$20,$B166,$C$21,$C$22,K$25)</f>
        <v>4265.2300000000005</v>
      </c>
      <c r="L166" s="27">
        <f>_xll.DBRW($B$16,$C$18,$C$19,$C$20,$B166,$C$21,$C$22,L$25)</f>
        <v>1402.8600000000001</v>
      </c>
      <c r="M166" s="27">
        <f>_xll.DBRW($B$16,$C$18,$C$19,$C$20,$B166,$C$21,$C$22,M$25)</f>
        <v>1450.24</v>
      </c>
      <c r="N166" s="27">
        <f>_xll.DBRW($B$16,$C$18,$C$19,$C$20,$B166,$C$21,$C$22,N$25)</f>
        <v>1412.13</v>
      </c>
      <c r="O166" s="27">
        <f>_xll.DBRW($B$16,$C$18,$C$19,$C$20,$B166,$C$21,$C$22,O$25)</f>
        <v>4338.3600000000006</v>
      </c>
      <c r="P166" s="27">
        <f>_xll.DBRW($B$16,$C$18,$C$19,$C$20,$B166,$C$21,$C$22,P$25)</f>
        <v>1397.71</v>
      </c>
      <c r="Q166" s="27">
        <f>_xll.DBRW($B$16,$C$18,$C$19,$C$20,$B166,$C$21,$C$22,Q$25)</f>
        <v>1734.52</v>
      </c>
      <c r="R166" s="27">
        <f>_xll.DBRW($B$16,$C$18,$C$19,$C$20,$B166,$C$21,$C$22,R$25)</f>
        <v>1206.1300000000001</v>
      </c>
    </row>
    <row r="167" spans="1:18" s="25" customFormat="1" ht="15" outlineLevel="1" thickBot="1" x14ac:dyDescent="0.35">
      <c r="A167" s="24" t="str">
        <f>IF(_xll.TM1RPTELISCONSOLIDATED($B$26,$B167),IF(_xll.TM1RPTELLEV($B$26,$B167)&lt;=5,_xll.TM1RPTELLEV($B$26,$B167),"Default"),"Leaf")</f>
        <v>Leaf</v>
      </c>
      <c r="B167" s="32" t="s">
        <v>43</v>
      </c>
      <c r="C167" s="27">
        <f>_xll.DBRW($B$16,$C$18,$C$19,$C$20,$B167,$C$21,$C$22,C$25)</f>
        <v>3872.8</v>
      </c>
      <c r="D167" s="27">
        <f>_xll.DBRW($B$16,$C$18,$C$19,$C$20,$B167,$C$21,$C$22,D$25)</f>
        <v>1380.2</v>
      </c>
      <c r="E167" s="27">
        <f>_xll.DBRW($B$16,$C$18,$C$19,$C$20,$B167,$C$21,$C$22,E$25)</f>
        <v>1008.37</v>
      </c>
      <c r="F167" s="27">
        <f>_xll.DBRW($B$16,$C$18,$C$19,$C$20,$B167,$C$21,$C$22,F$25)</f>
        <v>1484.23</v>
      </c>
      <c r="G167" s="27">
        <f>_xll.DBRW($B$16,$C$18,$C$19,$C$20,$B167,$C$21,$C$22,G$25)</f>
        <v>4400.16</v>
      </c>
      <c r="H167" s="27">
        <f>_xll.DBRW($B$16,$C$18,$C$19,$C$20,$B167,$C$21,$C$22,H$25)</f>
        <v>1440.97</v>
      </c>
      <c r="I167" s="27">
        <f>_xll.DBRW($B$16,$C$18,$C$19,$C$20,$B167,$C$21,$C$22,I$25)</f>
        <v>1516.16</v>
      </c>
      <c r="J167" s="27">
        <f>_xll.DBRW($B$16,$C$18,$C$19,$C$20,$B167,$C$21,$C$22,J$25)</f>
        <v>1443.03</v>
      </c>
      <c r="K167" s="27">
        <f>_xll.DBRW($B$16,$C$18,$C$19,$C$20,$B167,$C$21,$C$22,K$25)</f>
        <v>4495.9500000000007</v>
      </c>
      <c r="L167" s="27">
        <f>_xll.DBRW($B$16,$C$18,$C$19,$C$20,$B167,$C$21,$C$22,L$25)</f>
        <v>1744.82</v>
      </c>
      <c r="M167" s="27">
        <f>_xll.DBRW($B$16,$C$18,$C$19,$C$20,$B167,$C$21,$C$22,M$25)</f>
        <v>1053.69</v>
      </c>
      <c r="N167" s="27">
        <f>_xll.DBRW($B$16,$C$18,$C$19,$C$20,$B167,$C$21,$C$22,N$25)</f>
        <v>1697.44</v>
      </c>
      <c r="O167" s="27">
        <f>_xll.DBRW($B$16,$C$18,$C$19,$C$20,$B167,$C$21,$C$22,O$25)</f>
        <v>4148.84</v>
      </c>
      <c r="P167" s="27">
        <f>_xll.DBRW($B$16,$C$18,$C$19,$C$20,$B167,$C$21,$C$22,P$25)</f>
        <v>1445.0900000000001</v>
      </c>
      <c r="Q167" s="27">
        <f>_xll.DBRW($B$16,$C$18,$C$19,$C$20,$B167,$C$21,$C$22,Q$25)</f>
        <v>1325.6100000000001</v>
      </c>
      <c r="R167" s="27">
        <f>_xll.DBRW($B$16,$C$18,$C$19,$C$20,$B167,$C$21,$C$22,R$25)</f>
        <v>1378.14</v>
      </c>
    </row>
    <row r="168" spans="1:18" s="25" customFormat="1" ht="15" outlineLevel="1" thickBot="1" x14ac:dyDescent="0.35">
      <c r="A168" s="24" t="str">
        <f>IF(_xll.TM1RPTELISCONSOLIDATED($B$26,$B168),IF(_xll.TM1RPTELLEV($B$26,$B168)&lt;=5,_xll.TM1RPTELLEV($B$26,$B168),"Default"),"Leaf")</f>
        <v>Leaf</v>
      </c>
      <c r="B168" s="32" t="s">
        <v>44</v>
      </c>
      <c r="C168" s="27">
        <f>_xll.DBRW($B$16,$C$18,$C$19,$C$20,$B168,$C$21,$C$22,C$25)</f>
        <v>3079.7</v>
      </c>
      <c r="D168" s="27">
        <f>_xll.DBRW($B$16,$C$18,$C$19,$C$20,$B168,$C$21,$C$22,D$25)</f>
        <v>1086.6500000000001</v>
      </c>
      <c r="E168" s="27">
        <f>_xll.DBRW($B$16,$C$18,$C$19,$C$20,$B168,$C$21,$C$22,E$25)</f>
        <v>1091.8</v>
      </c>
      <c r="F168" s="27">
        <f>_xll.DBRW($B$16,$C$18,$C$19,$C$20,$B168,$C$21,$C$22,F$25)</f>
        <v>901.25</v>
      </c>
      <c r="G168" s="27">
        <f>_xll.DBRW($B$16,$C$18,$C$19,$C$20,$B168,$C$21,$C$22,G$25)</f>
        <v>2797.48</v>
      </c>
      <c r="H168" s="27">
        <f>_xll.DBRW($B$16,$C$18,$C$19,$C$20,$B168,$C$21,$C$22,H$25)</f>
        <v>992.92000000000007</v>
      </c>
      <c r="I168" s="27">
        <f>_xll.DBRW($B$16,$C$18,$C$19,$C$20,$B168,$C$21,$C$22,I$25)</f>
        <v>842.54000000000008</v>
      </c>
      <c r="J168" s="27">
        <f>_xll.DBRW($B$16,$C$18,$C$19,$C$20,$B168,$C$21,$C$22,J$25)</f>
        <v>962.02</v>
      </c>
      <c r="K168" s="27">
        <f>_xll.DBRW($B$16,$C$18,$C$19,$C$20,$B168,$C$21,$C$22,K$25)</f>
        <v>2367.9700000000003</v>
      </c>
      <c r="L168" s="27">
        <f>_xll.DBRW($B$16,$C$18,$C$19,$C$20,$B168,$C$21,$C$22,L$25)</f>
        <v>668.47</v>
      </c>
      <c r="M168" s="27">
        <f>_xll.DBRW($B$16,$C$18,$C$19,$C$20,$B168,$C$21,$C$22,M$25)</f>
        <v>874.47</v>
      </c>
      <c r="N168" s="27">
        <f>_xll.DBRW($B$16,$C$18,$C$19,$C$20,$B168,$C$21,$C$22,N$25)</f>
        <v>825.03</v>
      </c>
      <c r="O168" s="27">
        <f>_xll.DBRW($B$16,$C$18,$C$19,$C$20,$B168,$C$21,$C$22,O$25)</f>
        <v>2929.32</v>
      </c>
      <c r="P168" s="27">
        <f>_xll.DBRW($B$16,$C$18,$C$19,$C$20,$B168,$C$21,$C$22,P$25)</f>
        <v>702.46</v>
      </c>
      <c r="Q168" s="27">
        <f>_xll.DBRW($B$16,$C$18,$C$19,$C$20,$B168,$C$21,$C$22,Q$25)</f>
        <v>1238.06</v>
      </c>
      <c r="R168" s="27">
        <f>_xll.DBRW($B$16,$C$18,$C$19,$C$20,$B168,$C$21,$C$22,R$25)</f>
        <v>988.80000000000007</v>
      </c>
    </row>
    <row r="169" spans="1:18" s="25" customFormat="1" ht="15" outlineLevel="1" thickBot="1" x14ac:dyDescent="0.35">
      <c r="A169" s="24" t="str">
        <f>IF(_xll.TM1RPTELISCONSOLIDATED($B$26,$B169),IF(_xll.TM1RPTELLEV($B$26,$B169)&lt;=5,_xll.TM1RPTELLEV($B$26,$B169),"Default"),"Leaf")</f>
        <v>Leaf</v>
      </c>
      <c r="B169" s="32" t="s">
        <v>45</v>
      </c>
      <c r="C169" s="27">
        <f>_xll.DBRW($B$16,$C$18,$C$19,$C$20,$B169,$C$21,$C$22,C$25)</f>
        <v>3898.55</v>
      </c>
      <c r="D169" s="27">
        <f>_xll.DBRW($B$16,$C$18,$C$19,$C$20,$B169,$C$21,$C$22,D$25)</f>
        <v>1009.4</v>
      </c>
      <c r="E169" s="27">
        <f>_xll.DBRW($B$16,$C$18,$C$19,$C$20,$B169,$C$21,$C$22,E$25)</f>
        <v>1298.83</v>
      </c>
      <c r="F169" s="27">
        <f>_xll.DBRW($B$16,$C$18,$C$19,$C$20,$B169,$C$21,$C$22,F$25)</f>
        <v>1590.32</v>
      </c>
      <c r="G169" s="27">
        <f>_xll.DBRW($B$16,$C$18,$C$19,$C$20,$B169,$C$21,$C$22,G$25)</f>
        <v>4175.6200000000008</v>
      </c>
      <c r="H169" s="27">
        <f>_xll.DBRW($B$16,$C$18,$C$19,$C$20,$B169,$C$21,$C$22,H$25)</f>
        <v>1046.48</v>
      </c>
      <c r="I169" s="27">
        <f>_xll.DBRW($B$16,$C$18,$C$19,$C$20,$B169,$C$21,$C$22,I$25)</f>
        <v>1523.3700000000001</v>
      </c>
      <c r="J169" s="27">
        <f>_xll.DBRW($B$16,$C$18,$C$19,$C$20,$B169,$C$21,$C$22,J$25)</f>
        <v>1605.77</v>
      </c>
      <c r="K169" s="27">
        <f>_xll.DBRW($B$16,$C$18,$C$19,$C$20,$B169,$C$21,$C$22,K$25)</f>
        <v>4250.8099999999995</v>
      </c>
      <c r="L169" s="27">
        <f>_xll.DBRW($B$16,$C$18,$C$19,$C$20,$B169,$C$21,$C$22,L$25)</f>
        <v>896.1</v>
      </c>
      <c r="M169" s="27">
        <f>_xll.DBRW($B$16,$C$18,$C$19,$C$20,$B169,$C$21,$C$22,M$25)</f>
        <v>1627.4</v>
      </c>
      <c r="N169" s="27">
        <f>_xll.DBRW($B$16,$C$18,$C$19,$C$20,$B169,$C$21,$C$22,N$25)</f>
        <v>1727.31</v>
      </c>
      <c r="O169" s="27">
        <f>_xll.DBRW($B$16,$C$18,$C$19,$C$20,$B169,$C$21,$C$22,O$25)</f>
        <v>3754.35</v>
      </c>
      <c r="P169" s="27">
        <f>_xll.DBRW($B$16,$C$18,$C$19,$C$20,$B169,$C$21,$C$22,P$25)</f>
        <v>1043.3900000000001</v>
      </c>
      <c r="Q169" s="27">
        <f>_xll.DBRW($B$16,$C$18,$C$19,$C$20,$B169,$C$21,$C$22,Q$25)</f>
        <v>1241.1500000000001</v>
      </c>
      <c r="R169" s="27">
        <f>_xll.DBRW($B$16,$C$18,$C$19,$C$20,$B169,$C$21,$C$22,R$25)</f>
        <v>1469.81</v>
      </c>
    </row>
    <row r="170" spans="1:18" s="25" customFormat="1" ht="15" outlineLevel="1" thickBot="1" x14ac:dyDescent="0.35">
      <c r="A170" s="24" t="str">
        <f>IF(_xll.TM1RPTELISCONSOLIDATED($B$26,$B170),IF(_xll.TM1RPTELLEV($B$26,$B170)&lt;=5,_xll.TM1RPTELLEV($B$26,$B170),"Default"),"Leaf")</f>
        <v>Leaf</v>
      </c>
      <c r="B170" s="32" t="s">
        <v>46</v>
      </c>
      <c r="C170" s="27">
        <f>_xll.DBRW($B$16,$C$18,$C$19,$C$20,$B170,$C$21,$C$22,C$25)</f>
        <v>4274.5</v>
      </c>
      <c r="D170" s="27">
        <f>_xll.DBRW($B$16,$C$18,$C$19,$C$20,$B170,$C$21,$C$22,D$25)</f>
        <v>1392.56</v>
      </c>
      <c r="E170" s="27">
        <f>_xll.DBRW($B$16,$C$18,$C$19,$C$20,$B170,$C$21,$C$22,E$25)</f>
        <v>1603.71</v>
      </c>
      <c r="F170" s="27">
        <f>_xll.DBRW($B$16,$C$18,$C$19,$C$20,$B170,$C$21,$C$22,F$25)</f>
        <v>1278.23</v>
      </c>
      <c r="G170" s="27">
        <f>_xll.DBRW($B$16,$C$18,$C$19,$C$20,$B170,$C$21,$C$22,G$25)</f>
        <v>4179.74</v>
      </c>
      <c r="H170" s="27">
        <f>_xll.DBRW($B$16,$C$18,$C$19,$C$20,$B170,$C$21,$C$22,H$25)</f>
        <v>1232.9100000000001</v>
      </c>
      <c r="I170" s="27">
        <f>_xll.DBRW($B$16,$C$18,$C$19,$C$20,$B170,$C$21,$C$22,I$25)</f>
        <v>1786.02</v>
      </c>
      <c r="J170" s="27">
        <f>_xll.DBRW($B$16,$C$18,$C$19,$C$20,$B170,$C$21,$C$22,J$25)</f>
        <v>1160.81</v>
      </c>
      <c r="K170" s="27">
        <f>_xll.DBRW($B$16,$C$18,$C$19,$C$20,$B170,$C$21,$C$22,K$25)</f>
        <v>5173.6900000000005</v>
      </c>
      <c r="L170" s="27">
        <f>_xll.DBRW($B$16,$C$18,$C$19,$C$20,$B170,$C$21,$C$22,L$25)</f>
        <v>1710.8300000000002</v>
      </c>
      <c r="M170" s="27">
        <f>_xll.DBRW($B$16,$C$18,$C$19,$C$20,$B170,$C$21,$C$22,M$25)</f>
        <v>1748.94</v>
      </c>
      <c r="N170" s="27">
        <f>_xll.DBRW($B$16,$C$18,$C$19,$C$20,$B170,$C$21,$C$22,N$25)</f>
        <v>1713.92</v>
      </c>
      <c r="O170" s="27">
        <f>_xll.DBRW($B$16,$C$18,$C$19,$C$20,$B170,$C$21,$C$22,O$25)</f>
        <v>4203.43</v>
      </c>
      <c r="P170" s="27">
        <f>_xll.DBRW($B$16,$C$18,$C$19,$C$20,$B170,$C$21,$C$22,P$25)</f>
        <v>1030</v>
      </c>
      <c r="Q170" s="27">
        <f>_xll.DBRW($B$16,$C$18,$C$19,$C$20,$B170,$C$21,$C$22,Q$25)</f>
        <v>1436.8500000000001</v>
      </c>
      <c r="R170" s="27">
        <f>_xll.DBRW($B$16,$C$18,$C$19,$C$20,$B170,$C$21,$C$22,R$25)</f>
        <v>1736.5800000000002</v>
      </c>
    </row>
    <row r="171" spans="1:18" s="25" customFormat="1" ht="15" outlineLevel="1" thickBot="1" x14ac:dyDescent="0.35">
      <c r="A171" s="24" t="str">
        <f>IF(_xll.TM1RPTELISCONSOLIDATED($B$26,$B171),IF(_xll.TM1RPTELLEV($B$26,$B171)&lt;=5,_xll.TM1RPTELLEV($B$26,$B171),"Default"),"Leaf")</f>
        <v>Leaf</v>
      </c>
      <c r="B171" s="32" t="s">
        <v>47</v>
      </c>
      <c r="C171" s="27">
        <f>_xll.DBRW($B$16,$C$18,$C$19,$C$20,$B171,$C$21,$C$22,C$25)</f>
        <v>4641.18</v>
      </c>
      <c r="D171" s="27">
        <f>_xll.DBRW($B$16,$C$18,$C$19,$C$20,$B171,$C$21,$C$22,D$25)</f>
        <v>1765.42</v>
      </c>
      <c r="E171" s="27">
        <f>_xll.DBRW($B$16,$C$18,$C$19,$C$20,$B171,$C$21,$C$22,E$25)</f>
        <v>1326.64</v>
      </c>
      <c r="F171" s="27">
        <f>_xll.DBRW($B$16,$C$18,$C$19,$C$20,$B171,$C$21,$C$22,F$25)</f>
        <v>1549.1200000000001</v>
      </c>
      <c r="G171" s="27">
        <f>_xll.DBRW($B$16,$C$18,$C$19,$C$20,$B171,$C$21,$C$22,G$25)</f>
        <v>3042.62</v>
      </c>
      <c r="H171" s="27">
        <f>_xll.DBRW($B$16,$C$18,$C$19,$C$20,$B171,$C$21,$C$22,H$25)</f>
        <v>1166.99</v>
      </c>
      <c r="I171" s="27">
        <f>_xll.DBRW($B$16,$C$18,$C$19,$C$20,$B171,$C$21,$C$22,I$25)</f>
        <v>928.03</v>
      </c>
      <c r="J171" s="27">
        <f>_xll.DBRW($B$16,$C$18,$C$19,$C$20,$B171,$C$21,$C$22,J$25)</f>
        <v>947.6</v>
      </c>
      <c r="K171" s="27">
        <f>_xll.DBRW($B$16,$C$18,$C$19,$C$20,$B171,$C$21,$C$22,K$25)</f>
        <v>3014.81</v>
      </c>
      <c r="L171" s="27">
        <f>_xll.DBRW($B$16,$C$18,$C$19,$C$20,$B171,$C$21,$C$22,L$25)</f>
        <v>992.92000000000007</v>
      </c>
      <c r="M171" s="27">
        <f>_xll.DBRW($B$16,$C$18,$C$19,$C$20,$B171,$C$21,$C$22,M$25)</f>
        <v>999.1</v>
      </c>
      <c r="N171" s="27">
        <f>_xll.DBRW($B$16,$C$18,$C$19,$C$20,$B171,$C$21,$C$22,N$25)</f>
        <v>1022.7900000000001</v>
      </c>
      <c r="O171" s="27">
        <f>_xll.DBRW($B$16,$C$18,$C$19,$C$20,$B171,$C$21,$C$22,O$25)</f>
        <v>4792.59</v>
      </c>
      <c r="P171" s="27">
        <f>_xll.DBRW($B$16,$C$18,$C$19,$C$20,$B171,$C$21,$C$22,P$25)</f>
        <v>1642.8500000000001</v>
      </c>
      <c r="Q171" s="27">
        <f>_xll.DBRW($B$16,$C$18,$C$19,$C$20,$B171,$C$21,$C$22,Q$25)</f>
        <v>1757.18</v>
      </c>
      <c r="R171" s="27">
        <f>_xll.DBRW($B$16,$C$18,$C$19,$C$20,$B171,$C$21,$C$22,R$25)</f>
        <v>1392.56</v>
      </c>
    </row>
    <row r="172" spans="1:18" s="25" customFormat="1" ht="15" outlineLevel="1" thickBot="1" x14ac:dyDescent="0.35">
      <c r="A172" s="24" t="str">
        <f>IF(_xll.TM1RPTELISCONSOLIDATED($B$26,$B172),IF(_xll.TM1RPTELLEV($B$26,$B172)&lt;=5,_xll.TM1RPTELLEV($B$26,$B172),"Default"),"Leaf")</f>
        <v>Leaf</v>
      </c>
      <c r="B172" s="32" t="s">
        <v>48</v>
      </c>
      <c r="C172" s="27">
        <f>_xll.DBRW($B$16,$C$18,$C$19,$C$20,$B172,$C$21,$C$22,C$25)</f>
        <v>5132.3200500000003</v>
      </c>
      <c r="D172" s="27">
        <f>_xll.DBRW($B$16,$C$18,$C$19,$C$20,$B172,$C$21,$C$22,D$25)</f>
        <v>1610.8370850000001</v>
      </c>
      <c r="E172" s="27">
        <f>_xll.DBRW($B$16,$C$18,$C$19,$C$20,$B172,$C$21,$C$22,E$25)</f>
        <v>1743.972516</v>
      </c>
      <c r="F172" s="27">
        <f>_xll.DBRW($B$16,$C$18,$C$19,$C$20,$B172,$C$21,$C$22,F$25)</f>
        <v>1777.5104490000001</v>
      </c>
      <c r="G172" s="27">
        <f>_xll.DBRW($B$16,$C$18,$C$19,$C$20,$B172,$C$21,$C$22,G$25)</f>
        <v>4482.9037110000008</v>
      </c>
      <c r="H172" s="27">
        <f>_xll.DBRW($B$16,$C$18,$C$19,$C$20,$B172,$C$21,$C$22,H$25)</f>
        <v>1782.5919540000002</v>
      </c>
      <c r="I172" s="27">
        <f>_xll.DBRW($B$16,$C$18,$C$19,$C$20,$B172,$C$21,$C$22,I$25)</f>
        <v>1746.005118</v>
      </c>
      <c r="J172" s="27">
        <f>_xll.DBRW($B$16,$C$18,$C$19,$C$20,$B172,$C$21,$C$22,J$25)</f>
        <v>954.30663900000002</v>
      </c>
      <c r="K172" s="27">
        <f>_xll.DBRW($B$16,$C$18,$C$19,$C$20,$B172,$C$21,$C$22,K$25)</f>
        <v>3231.83718</v>
      </c>
      <c r="L172" s="27">
        <f>_xll.DBRW($B$16,$C$18,$C$19,$C$20,$B172,$C$21,$C$22,L$25)</f>
        <v>1076.262759</v>
      </c>
      <c r="M172" s="27">
        <f>_xll.DBRW($B$16,$C$18,$C$19,$C$20,$B172,$C$21,$C$22,M$25)</f>
        <v>1137.2408189999999</v>
      </c>
      <c r="N172" s="27">
        <f>_xll.DBRW($B$16,$C$18,$C$19,$C$20,$B172,$C$21,$C$22,N$25)</f>
        <v>1018.333602</v>
      </c>
      <c r="O172" s="27">
        <f>_xll.DBRW($B$16,$C$18,$C$19,$C$20,$B172,$C$21,$C$22,O$25)</f>
        <v>3674.9444160000003</v>
      </c>
      <c r="P172" s="27">
        <f>_xll.DBRW($B$16,$C$18,$C$19,$C$20,$B172,$C$21,$C$22,P$25)</f>
        <v>1445.180022</v>
      </c>
      <c r="Q172" s="27">
        <f>_xll.DBRW($B$16,$C$18,$C$19,$C$20,$B172,$C$21,$C$22,Q$25)</f>
        <v>1214.4796950000002</v>
      </c>
      <c r="R172" s="27">
        <f>_xll.DBRW($B$16,$C$18,$C$19,$C$20,$B172,$C$21,$C$22,R$25)</f>
        <v>1015.284699</v>
      </c>
    </row>
    <row r="173" spans="1:18" s="25" customFormat="1" ht="15" outlineLevel="1" thickBot="1" x14ac:dyDescent="0.35">
      <c r="A173" s="24" t="str">
        <f>IF(_xll.TM1RPTELISCONSOLIDATED($B$26,$B173),IF(_xll.TM1RPTELLEV($B$26,$B173)&lt;=5,_xll.TM1RPTELLEV($B$26,$B173),"Default"),"Leaf")</f>
        <v>Leaf</v>
      </c>
      <c r="B173" s="32" t="s">
        <v>49</v>
      </c>
      <c r="C173" s="27">
        <f>_xll.DBRW($B$16,$C$18,$C$19,$C$20,$B173,$C$21,$C$22,C$25)</f>
        <v>3787.753827</v>
      </c>
      <c r="D173" s="27">
        <f>_xll.DBRW($B$16,$C$18,$C$19,$C$20,$B173,$C$21,$C$22,D$25)</f>
        <v>940.07842500000004</v>
      </c>
      <c r="E173" s="27">
        <f>_xll.DBRW($B$16,$C$18,$C$19,$C$20,$B173,$C$21,$C$22,E$25)</f>
        <v>1661.652135</v>
      </c>
      <c r="F173" s="27">
        <f>_xll.DBRW($B$16,$C$18,$C$19,$C$20,$B173,$C$21,$C$22,F$25)</f>
        <v>1186.023267</v>
      </c>
      <c r="G173" s="27">
        <f>_xll.DBRW($B$16,$C$18,$C$19,$C$20,$B173,$C$21,$C$22,G$25)</f>
        <v>4083.4974179999999</v>
      </c>
      <c r="H173" s="27">
        <f>_xll.DBRW($B$16,$C$18,$C$19,$C$20,$B173,$C$21,$C$22,H$25)</f>
        <v>1327.2891060000002</v>
      </c>
      <c r="I173" s="27">
        <f>_xll.DBRW($B$16,$C$18,$C$19,$C$20,$B173,$C$21,$C$22,I$25)</f>
        <v>1158.58314</v>
      </c>
      <c r="J173" s="27">
        <f>_xll.DBRW($B$16,$C$18,$C$19,$C$20,$B173,$C$21,$C$22,J$25)</f>
        <v>1597.625172</v>
      </c>
      <c r="K173" s="27">
        <f>_xll.DBRW($B$16,$C$18,$C$19,$C$20,$B173,$C$21,$C$22,K$25)</f>
        <v>4204.4372370000001</v>
      </c>
      <c r="L173" s="27">
        <f>_xll.DBRW($B$16,$C$18,$C$19,$C$20,$B173,$C$21,$C$22,L$25)</f>
        <v>1494.9787710000001</v>
      </c>
      <c r="M173" s="27">
        <f>_xll.DBRW($B$16,$C$18,$C$19,$C$20,$B173,$C$21,$C$22,M$25)</f>
        <v>1453.31043</v>
      </c>
      <c r="N173" s="27">
        <f>_xll.DBRW($B$16,$C$18,$C$19,$C$20,$B173,$C$21,$C$22,N$25)</f>
        <v>1256.148036</v>
      </c>
      <c r="O173" s="27">
        <f>_xll.DBRW($B$16,$C$18,$C$19,$C$20,$B173,$C$21,$C$22,O$25)</f>
        <v>4087.5626219999999</v>
      </c>
      <c r="P173" s="27">
        <f>_xll.DBRW($B$16,$C$18,$C$19,$C$20,$B173,$C$21,$C$22,P$25)</f>
        <v>1672.8314459999999</v>
      </c>
      <c r="Q173" s="27">
        <f>_xll.DBRW($B$16,$C$18,$C$19,$C$20,$B173,$C$21,$C$22,Q$25)</f>
        <v>1261.2295409999999</v>
      </c>
      <c r="R173" s="27">
        <f>_xll.DBRW($B$16,$C$18,$C$19,$C$20,$B173,$C$21,$C$22,R$25)</f>
        <v>1153.5016350000001</v>
      </c>
    </row>
    <row r="174" spans="1:18" s="5" customFormat="1" ht="15" outlineLevel="1" thickBot="1" x14ac:dyDescent="0.35">
      <c r="A174" s="5">
        <f>IF(_xll.TM1RPTELISCONSOLIDATED($B$26,$B174),IF(_xll.TM1RPTELLEV($B$26,$B174)&lt;=5,_xll.TM1RPTELLEV($B$26,$B174),"Default"),"Leaf")</f>
        <v>1</v>
      </c>
      <c r="B174" s="34" t="s">
        <v>50</v>
      </c>
      <c r="C174" s="7">
        <f>_xll.DBRW($B$16,$C$18,$C$19,$C$20,$B174,$C$21,$C$22,C$25)</f>
        <v>60789.687626000006</v>
      </c>
      <c r="D174" s="7">
        <f>_xll.DBRW($B$16,$C$18,$C$19,$C$20,$B174,$C$21,$C$22,D$25)</f>
        <v>19373.508650999996</v>
      </c>
      <c r="E174" s="7">
        <f>_xll.DBRW($B$16,$C$18,$C$19,$C$20,$B174,$C$21,$C$22,E$25)</f>
        <v>20443.638481000002</v>
      </c>
      <c r="F174" s="7">
        <f>_xll.DBRW($B$16,$C$18,$C$19,$C$20,$B174,$C$21,$C$22,F$25)</f>
        <v>20972.540494000001</v>
      </c>
      <c r="G174" s="7">
        <f>_xll.DBRW($B$16,$C$18,$C$19,$C$20,$B174,$C$21,$C$22,G$25)</f>
        <v>59809.768080000009</v>
      </c>
      <c r="H174" s="7">
        <f>_xll.DBRW($B$16,$C$18,$C$19,$C$20,$B174,$C$21,$C$22,H$25)</f>
        <v>19162.456295</v>
      </c>
      <c r="I174" s="7">
        <f>_xll.DBRW($B$16,$C$18,$C$19,$C$20,$B174,$C$21,$C$22,I$25)</f>
        <v>20374.584808999996</v>
      </c>
      <c r="J174" s="7">
        <f>_xll.DBRW($B$16,$C$18,$C$19,$C$20,$B174,$C$21,$C$22,J$25)</f>
        <v>20272.726975999998</v>
      </c>
      <c r="K174" s="7">
        <f>_xll.DBRW($B$16,$C$18,$C$19,$C$20,$B174,$C$21,$C$22,K$25)</f>
        <v>60365.622103000002</v>
      </c>
      <c r="L174" s="7">
        <f>_xll.DBRW($B$16,$C$18,$C$19,$C$20,$B174,$C$21,$C$22,L$25)</f>
        <v>20172.304963000002</v>
      </c>
      <c r="M174" s="7">
        <f>_xll.DBRW($B$16,$C$18,$C$19,$C$20,$B174,$C$21,$C$22,M$25)</f>
        <v>20544.359296999999</v>
      </c>
      <c r="N174" s="7">
        <f>_xll.DBRW($B$16,$C$18,$C$19,$C$20,$B174,$C$21,$C$22,N$25)</f>
        <v>19648.957843</v>
      </c>
      <c r="O174" s="7">
        <f>_xll.DBRW($B$16,$C$18,$C$19,$C$20,$B174,$C$21,$C$22,O$25)</f>
        <v>61487.992502999987</v>
      </c>
      <c r="P174" s="7">
        <f>_xll.DBRW($B$16,$C$18,$C$19,$C$20,$B174,$C$21,$C$22,P$25)</f>
        <v>19775.570077999997</v>
      </c>
      <c r="Q174" s="7">
        <f>_xll.DBRW($B$16,$C$18,$C$19,$C$20,$B174,$C$21,$C$22,Q$25)</f>
        <v>21107.656203000002</v>
      </c>
      <c r="R174" s="7">
        <f>_xll.DBRW($B$16,$C$18,$C$19,$C$20,$B174,$C$21,$C$22,R$25)</f>
        <v>20604.766221999998</v>
      </c>
    </row>
    <row r="175" spans="1:18" s="25" customFormat="1" ht="15" outlineLevel="1" thickBot="1" x14ac:dyDescent="0.35">
      <c r="A175" s="24" t="str">
        <f>IF(_xll.TM1RPTELISCONSOLIDATED($B$26,$B175),IF(_xll.TM1RPTELLEV($B$26,$B175)&lt;=5,_xll.TM1RPTELLEV($B$26,$B175),"Default"),"Leaf")</f>
        <v>Leaf</v>
      </c>
      <c r="B175" s="32" t="s">
        <v>51</v>
      </c>
      <c r="C175" s="27">
        <f>_xll.DBRW($B$16,$C$18,$C$19,$C$20,$B175,$C$21,$C$22,C$25)</f>
        <v>182264.68</v>
      </c>
      <c r="D175" s="27">
        <f>_xll.DBRW($B$16,$C$18,$C$19,$C$20,$B175,$C$21,$C$22,D$25)</f>
        <v>45965.81</v>
      </c>
      <c r="E175" s="27">
        <f>_xll.DBRW($B$16,$C$18,$C$19,$C$20,$B175,$C$21,$C$22,E$25)</f>
        <v>66896.44</v>
      </c>
      <c r="F175" s="27">
        <f>_xll.DBRW($B$16,$C$18,$C$19,$C$20,$B175,$C$21,$C$22,F$25)</f>
        <v>69402.430000000008</v>
      </c>
      <c r="G175" s="27">
        <f>_xll.DBRW($B$16,$C$18,$C$19,$C$20,$B175,$C$21,$C$22,G$25)</f>
        <v>160090.84000000003</v>
      </c>
      <c r="H175" s="27">
        <f>_xll.DBRW($B$16,$C$18,$C$19,$C$20,$B175,$C$21,$C$22,H$25)</f>
        <v>54108.99</v>
      </c>
      <c r="I175" s="27">
        <f>_xll.DBRW($B$16,$C$18,$C$19,$C$20,$B175,$C$21,$C$22,I$25)</f>
        <v>60084.020000000004</v>
      </c>
      <c r="J175" s="27">
        <f>_xll.DBRW($B$16,$C$18,$C$19,$C$20,$B175,$C$21,$C$22,J$25)</f>
        <v>45897.83</v>
      </c>
      <c r="K175" s="27">
        <f>_xll.DBRW($B$16,$C$18,$C$19,$C$20,$B175,$C$21,$C$22,K$25)</f>
        <v>165973.17000000001</v>
      </c>
      <c r="L175" s="27">
        <f>_xll.DBRW($B$16,$C$18,$C$19,$C$20,$B175,$C$21,$C$22,L$25)</f>
        <v>57873.64</v>
      </c>
      <c r="M175" s="27">
        <f>_xll.DBRW($B$16,$C$18,$C$19,$C$20,$B175,$C$21,$C$22,M$25)</f>
        <v>51226.020000000004</v>
      </c>
      <c r="N175" s="27">
        <f>_xll.DBRW($B$16,$C$18,$C$19,$C$20,$B175,$C$21,$C$22,N$25)</f>
        <v>56873.51</v>
      </c>
      <c r="O175" s="27">
        <f>_xll.DBRW($B$16,$C$18,$C$19,$C$20,$B175,$C$21,$C$22,O$25)</f>
        <v>179158.2</v>
      </c>
      <c r="P175" s="27">
        <f>_xll.DBRW($B$16,$C$18,$C$19,$C$20,$B175,$C$21,$C$22,P$25)</f>
        <v>62606.490000000005</v>
      </c>
      <c r="Q175" s="27">
        <f>_xll.DBRW($B$16,$C$18,$C$19,$C$20,$B175,$C$21,$C$22,Q$25)</f>
        <v>62126.51</v>
      </c>
      <c r="R175" s="27">
        <f>_xll.DBRW($B$16,$C$18,$C$19,$C$20,$B175,$C$21,$C$22,R$25)</f>
        <v>54425.200000000004</v>
      </c>
    </row>
    <row r="176" spans="1:18" s="25" customFormat="1" ht="15" outlineLevel="1" thickBot="1" x14ac:dyDescent="0.35">
      <c r="A176" s="24" t="str">
        <f>IF(_xll.TM1RPTELISCONSOLIDATED($B$26,$B176),IF(_xll.TM1RPTELLEV($B$26,$B176)&lt;=5,_xll.TM1RPTELLEV($B$26,$B176),"Default"),"Leaf")</f>
        <v>Leaf</v>
      </c>
      <c r="B176" s="32" t="s">
        <v>52</v>
      </c>
      <c r="C176" s="27">
        <f>_xll.DBRW($B$16,$C$18,$C$19,$C$20,$B176,$C$21,$C$22,C$25)</f>
        <v>13940.02</v>
      </c>
      <c r="D176" s="27">
        <f>_xll.DBRW($B$16,$C$18,$C$19,$C$20,$B176,$C$21,$C$22,D$25)</f>
        <v>4504.1900000000005</v>
      </c>
      <c r="E176" s="27">
        <f>_xll.DBRW($B$16,$C$18,$C$19,$C$20,$B176,$C$21,$C$22,E$25)</f>
        <v>4719.46</v>
      </c>
      <c r="F176" s="27">
        <f>_xll.DBRW($B$16,$C$18,$C$19,$C$20,$B176,$C$21,$C$22,F$25)</f>
        <v>4716.37</v>
      </c>
      <c r="G176" s="27">
        <f>_xll.DBRW($B$16,$C$18,$C$19,$C$20,$B176,$C$21,$C$22,G$25)</f>
        <v>14073.920000000002</v>
      </c>
      <c r="H176" s="27">
        <f>_xll.DBRW($B$16,$C$18,$C$19,$C$20,$B176,$C$21,$C$22,H$25)</f>
        <v>4523.76</v>
      </c>
      <c r="I176" s="27">
        <f>_xll.DBRW($B$16,$C$18,$C$19,$C$20,$B176,$C$21,$C$22,I$25)</f>
        <v>4816.28</v>
      </c>
      <c r="J176" s="27">
        <f>_xll.DBRW($B$16,$C$18,$C$19,$C$20,$B176,$C$21,$C$22,J$25)</f>
        <v>4733.88</v>
      </c>
      <c r="K176" s="27">
        <f>_xll.DBRW($B$16,$C$18,$C$19,$C$20,$B176,$C$21,$C$22,K$25)</f>
        <v>14621.880000000001</v>
      </c>
      <c r="L176" s="27">
        <f>_xll.DBRW($B$16,$C$18,$C$19,$C$20,$B176,$C$21,$C$22,L$25)</f>
        <v>4560.84</v>
      </c>
      <c r="M176" s="27">
        <f>_xll.DBRW($B$16,$C$18,$C$19,$C$20,$B176,$C$21,$C$22,M$25)</f>
        <v>4966.66</v>
      </c>
      <c r="N176" s="27">
        <f>_xll.DBRW($B$16,$C$18,$C$19,$C$20,$B176,$C$21,$C$22,N$25)</f>
        <v>5094.38</v>
      </c>
      <c r="O176" s="27">
        <f>_xll.DBRW($B$16,$C$18,$C$19,$C$20,$B176,$C$21,$C$22,O$25)</f>
        <v>14383.95</v>
      </c>
      <c r="P176" s="27">
        <f>_xll.DBRW($B$16,$C$18,$C$19,$C$20,$B176,$C$21,$C$22,P$25)</f>
        <v>4945.03</v>
      </c>
      <c r="Q176" s="27">
        <f>_xll.DBRW($B$16,$C$18,$C$19,$C$20,$B176,$C$21,$C$22,Q$25)</f>
        <v>4854.3900000000003</v>
      </c>
      <c r="R176" s="27">
        <f>_xll.DBRW($B$16,$C$18,$C$19,$C$20,$B176,$C$21,$C$22,R$25)</f>
        <v>4584.53</v>
      </c>
    </row>
    <row r="177" spans="1:18" s="25" customFormat="1" ht="15" outlineLevel="1" thickBot="1" x14ac:dyDescent="0.35">
      <c r="A177" s="24" t="str">
        <f>IF(_xll.TM1RPTELISCONSOLIDATED($B$26,$B177),IF(_xll.TM1RPTELLEV($B$26,$B177)&lt;=5,_xll.TM1RPTELLEV($B$26,$B177),"Default"),"Leaf")</f>
        <v>Leaf</v>
      </c>
      <c r="B177" s="32" t="s">
        <v>53</v>
      </c>
      <c r="C177" s="27">
        <f>_xll.DBRW($B$16,$C$18,$C$19,$C$20,$B177,$C$21,$C$22,C$25)</f>
        <v>4847.18</v>
      </c>
      <c r="D177" s="27">
        <f>_xll.DBRW($B$16,$C$18,$C$19,$C$20,$B177,$C$21,$C$22,D$25)</f>
        <v>1771.6000000000001</v>
      </c>
      <c r="E177" s="27">
        <f>_xll.DBRW($B$16,$C$18,$C$19,$C$20,$B177,$C$21,$C$22,E$25)</f>
        <v>1431.7</v>
      </c>
      <c r="F177" s="27">
        <f>_xll.DBRW($B$16,$C$18,$C$19,$C$20,$B177,$C$21,$C$22,F$25)</f>
        <v>1643.88</v>
      </c>
      <c r="G177" s="27">
        <f>_xll.DBRW($B$16,$C$18,$C$19,$C$20,$B177,$C$21,$C$22,G$25)</f>
        <v>5028.46</v>
      </c>
      <c r="H177" s="27">
        <f>_xll.DBRW($B$16,$C$18,$C$19,$C$20,$B177,$C$21,$C$22,H$25)</f>
        <v>1673.75</v>
      </c>
      <c r="I177" s="27">
        <f>_xll.DBRW($B$16,$C$18,$C$19,$C$20,$B177,$C$21,$C$22,I$25)</f>
        <v>1638.73</v>
      </c>
      <c r="J177" s="27">
        <f>_xll.DBRW($B$16,$C$18,$C$19,$C$20,$B177,$C$21,$C$22,J$25)</f>
        <v>1715.98</v>
      </c>
      <c r="K177" s="27">
        <f>_xll.DBRW($B$16,$C$18,$C$19,$C$20,$B177,$C$21,$C$22,K$25)</f>
        <v>5614.53</v>
      </c>
      <c r="L177" s="27">
        <f>_xll.DBRW($B$16,$C$18,$C$19,$C$20,$B177,$C$21,$C$22,L$25)</f>
        <v>1590.32</v>
      </c>
      <c r="M177" s="27">
        <f>_xll.DBRW($B$16,$C$18,$C$19,$C$20,$B177,$C$21,$C$22,M$25)</f>
        <v>1949.79</v>
      </c>
      <c r="N177" s="27">
        <f>_xll.DBRW($B$16,$C$18,$C$19,$C$20,$B177,$C$21,$C$22,N$25)</f>
        <v>2074.42</v>
      </c>
      <c r="O177" s="27">
        <f>_xll.DBRW($B$16,$C$18,$C$19,$C$20,$B177,$C$21,$C$22,O$25)</f>
        <v>5942.07</v>
      </c>
      <c r="P177" s="27">
        <f>_xll.DBRW($B$16,$C$18,$C$19,$C$20,$B177,$C$21,$C$22,P$25)</f>
        <v>2022.92</v>
      </c>
      <c r="Q177" s="27">
        <f>_xll.DBRW($B$16,$C$18,$C$19,$C$20,$B177,$C$21,$C$22,Q$25)</f>
        <v>1833.4</v>
      </c>
      <c r="R177" s="27">
        <f>_xll.DBRW($B$16,$C$18,$C$19,$C$20,$B177,$C$21,$C$22,R$25)</f>
        <v>2085.75</v>
      </c>
    </row>
    <row r="178" spans="1:18" s="5" customFormat="1" ht="15" outlineLevel="1" thickBot="1" x14ac:dyDescent="0.35">
      <c r="A178" s="5">
        <f>IF(_xll.TM1RPTELISCONSOLIDATED($B$26,$B178),IF(_xll.TM1RPTELLEV($B$26,$B178)&lt;=5,_xll.TM1RPTELLEV($B$26,$B178),"Default"),"Leaf")</f>
        <v>1</v>
      </c>
      <c r="B178" s="34" t="s">
        <v>54</v>
      </c>
      <c r="C178" s="7">
        <f>_xll.DBRW($B$16,$C$18,$C$19,$C$20,$B178,$C$21,$C$22,C$25)</f>
        <v>201051.88</v>
      </c>
      <c r="D178" s="7">
        <f>_xll.DBRW($B$16,$C$18,$C$19,$C$20,$B178,$C$21,$C$22,D$25)</f>
        <v>52241.599999999999</v>
      </c>
      <c r="E178" s="7">
        <f>_xll.DBRW($B$16,$C$18,$C$19,$C$20,$B178,$C$21,$C$22,E$25)</f>
        <v>73047.600000000006</v>
      </c>
      <c r="F178" s="7">
        <f>_xll.DBRW($B$16,$C$18,$C$19,$C$20,$B178,$C$21,$C$22,F$25)</f>
        <v>75762.680000000008</v>
      </c>
      <c r="G178" s="7">
        <f>_xll.DBRW($B$16,$C$18,$C$19,$C$20,$B178,$C$21,$C$22,G$25)</f>
        <v>179193.22000000006</v>
      </c>
      <c r="H178" s="7">
        <f>_xll.DBRW($B$16,$C$18,$C$19,$C$20,$B178,$C$21,$C$22,H$25)</f>
        <v>60306.5</v>
      </c>
      <c r="I178" s="7">
        <f>_xll.DBRW($B$16,$C$18,$C$19,$C$20,$B178,$C$21,$C$22,I$25)</f>
        <v>66539.03</v>
      </c>
      <c r="J178" s="7">
        <f>_xll.DBRW($B$16,$C$18,$C$19,$C$20,$B178,$C$21,$C$22,J$25)</f>
        <v>52347.69</v>
      </c>
      <c r="K178" s="7">
        <f>_xll.DBRW($B$16,$C$18,$C$19,$C$20,$B178,$C$21,$C$22,K$25)</f>
        <v>186209.58000000005</v>
      </c>
      <c r="L178" s="7">
        <f>_xll.DBRW($B$16,$C$18,$C$19,$C$20,$B178,$C$21,$C$22,L$25)</f>
        <v>64024.799999999996</v>
      </c>
      <c r="M178" s="7">
        <f>_xll.DBRW($B$16,$C$18,$C$19,$C$20,$B178,$C$21,$C$22,M$25)</f>
        <v>58142.470000000008</v>
      </c>
      <c r="N178" s="7">
        <f>_xll.DBRW($B$16,$C$18,$C$19,$C$20,$B178,$C$21,$C$22,N$25)</f>
        <v>64042.31</v>
      </c>
      <c r="O178" s="7">
        <f>_xll.DBRW($B$16,$C$18,$C$19,$C$20,$B178,$C$21,$C$22,O$25)</f>
        <v>199484.22000000003</v>
      </c>
      <c r="P178" s="7">
        <f>_xll.DBRW($B$16,$C$18,$C$19,$C$20,$B178,$C$21,$C$22,P$25)</f>
        <v>69574.44</v>
      </c>
      <c r="Q178" s="7">
        <f>_xll.DBRW($B$16,$C$18,$C$19,$C$20,$B178,$C$21,$C$22,Q$25)</f>
        <v>68814.3</v>
      </c>
      <c r="R178" s="7">
        <f>_xll.DBRW($B$16,$C$18,$C$19,$C$20,$B178,$C$21,$C$22,R$25)</f>
        <v>61095.48</v>
      </c>
    </row>
    <row r="179" spans="1:18" s="25" customFormat="1" ht="15" outlineLevel="1" thickBot="1" x14ac:dyDescent="0.35">
      <c r="A179" s="24" t="str">
        <f>IF(_xll.TM1RPTELISCONSOLIDATED($B$26,$B179),IF(_xll.TM1RPTELLEV($B$26,$B179)&lt;=5,_xll.TM1RPTELLEV($B$26,$B179),"Default"),"Leaf")</f>
        <v>Leaf</v>
      </c>
      <c r="B179" s="32" t="s">
        <v>55</v>
      </c>
      <c r="C179" s="27">
        <f>_xll.DBRW($B$16,$C$18,$C$19,$C$20,$B179,$C$21,$C$22,C$25)</f>
        <v>3592.64</v>
      </c>
      <c r="D179" s="27">
        <f>_xll.DBRW($B$16,$C$18,$C$19,$C$20,$B179,$C$21,$C$22,D$25)</f>
        <v>1138.1500000000001</v>
      </c>
      <c r="E179" s="27">
        <f>_xll.DBRW($B$16,$C$18,$C$19,$C$20,$B179,$C$21,$C$22,E$25)</f>
        <v>1370.93</v>
      </c>
      <c r="F179" s="27">
        <f>_xll.DBRW($B$16,$C$18,$C$19,$C$20,$B179,$C$21,$C$22,F$25)</f>
        <v>1083.56</v>
      </c>
      <c r="G179" s="27">
        <f>_xll.DBRW($B$16,$C$18,$C$19,$C$20,$B179,$C$21,$C$22,G$25)</f>
        <v>3387.6700000000005</v>
      </c>
      <c r="H179" s="27">
        <f>_xll.DBRW($B$16,$C$18,$C$19,$C$20,$B179,$C$21,$C$22,H$25)</f>
        <v>915.67000000000007</v>
      </c>
      <c r="I179" s="27">
        <f>_xll.DBRW($B$16,$C$18,$C$19,$C$20,$B179,$C$21,$C$22,I$25)</f>
        <v>1359.6000000000001</v>
      </c>
      <c r="J179" s="27">
        <f>_xll.DBRW($B$16,$C$18,$C$19,$C$20,$B179,$C$21,$C$22,J$25)</f>
        <v>1112.4000000000001</v>
      </c>
      <c r="K179" s="27">
        <f>_xll.DBRW($B$16,$C$18,$C$19,$C$20,$B179,$C$21,$C$22,K$25)</f>
        <v>2628.56</v>
      </c>
      <c r="L179" s="27">
        <f>_xll.DBRW($B$16,$C$18,$C$19,$C$20,$B179,$C$21,$C$22,L$25)</f>
        <v>986.74</v>
      </c>
      <c r="M179" s="27">
        <f>_xll.DBRW($B$16,$C$18,$C$19,$C$20,$B179,$C$21,$C$22,M$25)</f>
        <v>852.84</v>
      </c>
      <c r="N179" s="27">
        <f>_xll.DBRW($B$16,$C$18,$C$19,$C$20,$B179,$C$21,$C$22,N$25)</f>
        <v>788.98</v>
      </c>
      <c r="O179" s="27">
        <f>_xll.DBRW($B$16,$C$18,$C$19,$C$20,$B179,$C$21,$C$22,O$25)</f>
        <v>2598.69</v>
      </c>
      <c r="P179" s="27">
        <f>_xll.DBRW($B$16,$C$18,$C$19,$C$20,$B179,$C$21,$C$22,P$25)</f>
        <v>988.80000000000007</v>
      </c>
      <c r="Q179" s="27">
        <f>_xll.DBRW($B$16,$C$18,$C$19,$C$20,$B179,$C$21,$C$22,Q$25)</f>
        <v>782.80000000000007</v>
      </c>
      <c r="R179" s="27">
        <f>_xll.DBRW($B$16,$C$18,$C$19,$C$20,$B179,$C$21,$C$22,R$25)</f>
        <v>827.09</v>
      </c>
    </row>
    <row r="180" spans="1:18" s="5" customFormat="1" ht="15" outlineLevel="1" thickBot="1" x14ac:dyDescent="0.35">
      <c r="A180" s="5">
        <f>IF(_xll.TM1RPTELISCONSOLIDATED($B$26,$B180),IF(_xll.TM1RPTELLEV($B$26,$B180)&lt;=5,_xll.TM1RPTELLEV($B$26,$B180),"Default"),"Leaf")</f>
        <v>1</v>
      </c>
      <c r="B180" s="34" t="s">
        <v>56</v>
      </c>
      <c r="C180" s="7">
        <f>_xll.DBRW($B$16,$C$18,$C$19,$C$20,$B180,$C$21,$C$22,C$25)</f>
        <v>3592.64</v>
      </c>
      <c r="D180" s="7">
        <f>_xll.DBRW($B$16,$C$18,$C$19,$C$20,$B180,$C$21,$C$22,D$25)</f>
        <v>1138.1500000000001</v>
      </c>
      <c r="E180" s="7">
        <f>_xll.DBRW($B$16,$C$18,$C$19,$C$20,$B180,$C$21,$C$22,E$25)</f>
        <v>1370.93</v>
      </c>
      <c r="F180" s="7">
        <f>_xll.DBRW($B$16,$C$18,$C$19,$C$20,$B180,$C$21,$C$22,F$25)</f>
        <v>1083.56</v>
      </c>
      <c r="G180" s="7">
        <f>_xll.DBRW($B$16,$C$18,$C$19,$C$20,$B180,$C$21,$C$22,G$25)</f>
        <v>3387.6700000000005</v>
      </c>
      <c r="H180" s="7">
        <f>_xll.DBRW($B$16,$C$18,$C$19,$C$20,$B180,$C$21,$C$22,H$25)</f>
        <v>915.67000000000007</v>
      </c>
      <c r="I180" s="7">
        <f>_xll.DBRW($B$16,$C$18,$C$19,$C$20,$B180,$C$21,$C$22,I$25)</f>
        <v>1359.6000000000001</v>
      </c>
      <c r="J180" s="7">
        <f>_xll.DBRW($B$16,$C$18,$C$19,$C$20,$B180,$C$21,$C$22,J$25)</f>
        <v>1112.4000000000001</v>
      </c>
      <c r="K180" s="7">
        <f>_xll.DBRW($B$16,$C$18,$C$19,$C$20,$B180,$C$21,$C$22,K$25)</f>
        <v>2628.56</v>
      </c>
      <c r="L180" s="7">
        <f>_xll.DBRW($B$16,$C$18,$C$19,$C$20,$B180,$C$21,$C$22,L$25)</f>
        <v>986.74</v>
      </c>
      <c r="M180" s="7">
        <f>_xll.DBRW($B$16,$C$18,$C$19,$C$20,$B180,$C$21,$C$22,M$25)</f>
        <v>852.84</v>
      </c>
      <c r="N180" s="7">
        <f>_xll.DBRW($B$16,$C$18,$C$19,$C$20,$B180,$C$21,$C$22,N$25)</f>
        <v>788.98</v>
      </c>
      <c r="O180" s="7">
        <f>_xll.DBRW($B$16,$C$18,$C$19,$C$20,$B180,$C$21,$C$22,O$25)</f>
        <v>2598.69</v>
      </c>
      <c r="P180" s="7">
        <f>_xll.DBRW($B$16,$C$18,$C$19,$C$20,$B180,$C$21,$C$22,P$25)</f>
        <v>988.80000000000007</v>
      </c>
      <c r="Q180" s="7">
        <f>_xll.DBRW($B$16,$C$18,$C$19,$C$20,$B180,$C$21,$C$22,Q$25)</f>
        <v>782.80000000000007</v>
      </c>
      <c r="R180" s="7">
        <f>_xll.DBRW($B$16,$C$18,$C$19,$C$20,$B180,$C$21,$C$22,R$25)</f>
        <v>827.09</v>
      </c>
    </row>
    <row r="181" spans="1:18" s="25" customFormat="1" ht="15" outlineLevel="1" thickBot="1" x14ac:dyDescent="0.35">
      <c r="A181" s="24" t="str">
        <f>IF(_xll.TM1RPTELISCONSOLIDATED($B$26,$B181),IF(_xll.TM1RPTELLEV($B$26,$B181)&lt;=5,_xll.TM1RPTELLEV($B$26,$B181),"Default"),"Leaf")</f>
        <v>Leaf</v>
      </c>
      <c r="B181" s="32" t="s">
        <v>57</v>
      </c>
      <c r="C181" s="27">
        <f>_xll.DBRW($B$16,$C$18,$C$19,$C$20,$B181,$C$21,$C$22,C$25)</f>
        <v>3064.25</v>
      </c>
      <c r="D181" s="27">
        <f>_xll.DBRW($B$16,$C$18,$C$19,$C$20,$B181,$C$21,$C$22,D$25)</f>
        <v>1164.93</v>
      </c>
      <c r="E181" s="27">
        <f>_xll.DBRW($B$16,$C$18,$C$19,$C$20,$B181,$C$21,$C$22,E$25)</f>
        <v>730.27</v>
      </c>
      <c r="F181" s="27">
        <f>_xll.DBRW($B$16,$C$18,$C$19,$C$20,$B181,$C$21,$C$22,F$25)</f>
        <v>1169.05</v>
      </c>
      <c r="G181" s="27">
        <f>_xll.DBRW($B$16,$C$18,$C$19,$C$20,$B181,$C$21,$C$22,G$25)</f>
        <v>3458.7400000000002</v>
      </c>
      <c r="H181" s="27">
        <f>_xll.DBRW($B$16,$C$18,$C$19,$C$20,$B181,$C$21,$C$22,H$25)</f>
        <v>1148.45</v>
      </c>
      <c r="I181" s="27">
        <f>_xll.DBRW($B$16,$C$18,$C$19,$C$20,$B181,$C$21,$C$22,I$25)</f>
        <v>956.87</v>
      </c>
      <c r="J181" s="27">
        <f>_xll.DBRW($B$16,$C$18,$C$19,$C$20,$B181,$C$21,$C$22,J$25)</f>
        <v>1353.42</v>
      </c>
      <c r="K181" s="27">
        <f>_xll.DBRW($B$16,$C$18,$C$19,$C$20,$B181,$C$21,$C$22,K$25)</f>
        <v>3488.6100000000006</v>
      </c>
      <c r="L181" s="27">
        <f>_xll.DBRW($B$16,$C$18,$C$19,$C$20,$B181,$C$21,$C$22,L$25)</f>
        <v>1318.4</v>
      </c>
      <c r="M181" s="27">
        <f>_xll.DBRW($B$16,$C$18,$C$19,$C$20,$B181,$C$21,$C$22,M$25)</f>
        <v>1211.28</v>
      </c>
      <c r="N181" s="27">
        <f>_xll.DBRW($B$16,$C$18,$C$19,$C$20,$B181,$C$21,$C$22,N$25)</f>
        <v>958.93000000000006</v>
      </c>
      <c r="O181" s="27">
        <f>_xll.DBRW($B$16,$C$18,$C$19,$C$20,$B181,$C$21,$C$22,O$25)</f>
        <v>3298.06</v>
      </c>
      <c r="P181" s="27">
        <f>_xll.DBRW($B$16,$C$18,$C$19,$C$20,$B181,$C$21,$C$22,P$25)</f>
        <v>1227.76</v>
      </c>
      <c r="Q181" s="27">
        <f>_xll.DBRW($B$16,$C$18,$C$19,$C$20,$B181,$C$21,$C$22,Q$25)</f>
        <v>1223.6400000000001</v>
      </c>
      <c r="R181" s="27">
        <f>_xll.DBRW($B$16,$C$18,$C$19,$C$20,$B181,$C$21,$C$22,R$25)</f>
        <v>846.66</v>
      </c>
    </row>
    <row r="182" spans="1:18" s="25" customFormat="1" ht="15" outlineLevel="1" thickBot="1" x14ac:dyDescent="0.35">
      <c r="A182" s="24" t="str">
        <f>IF(_xll.TM1RPTELISCONSOLIDATED($B$26,$B182),IF(_xll.TM1RPTELLEV($B$26,$B182)&lt;=5,_xll.TM1RPTELLEV($B$26,$B182),"Default"),"Leaf")</f>
        <v>Leaf</v>
      </c>
      <c r="B182" s="32" t="s">
        <v>58</v>
      </c>
      <c r="C182" s="27">
        <f>_xll.DBRW($B$16,$C$18,$C$19,$C$20,$B182,$C$21,$C$22,C$25)</f>
        <v>2755.25</v>
      </c>
      <c r="D182" s="27">
        <f>_xll.DBRW($B$16,$C$18,$C$19,$C$20,$B182,$C$21,$C$22,D$25)</f>
        <v>1244.24</v>
      </c>
      <c r="E182" s="27">
        <f>_xll.DBRW($B$16,$C$18,$C$19,$C$20,$B182,$C$21,$C$22,E$25)</f>
        <v>759.11</v>
      </c>
      <c r="F182" s="27">
        <f>_xll.DBRW($B$16,$C$18,$C$19,$C$20,$B182,$C$21,$C$22,F$25)</f>
        <v>751.9</v>
      </c>
      <c r="G182" s="27">
        <f>_xll.DBRW($B$16,$C$18,$C$19,$C$20,$B182,$C$21,$C$22,G$25)</f>
        <v>2719.2000000000003</v>
      </c>
      <c r="H182" s="27">
        <f>_xll.DBRW($B$16,$C$18,$C$19,$C$20,$B182,$C$21,$C$22,H$25)</f>
        <v>1000.13</v>
      </c>
      <c r="I182" s="27">
        <f>_xll.DBRW($B$16,$C$18,$C$19,$C$20,$B182,$C$21,$C$22,I$25)</f>
        <v>901.25</v>
      </c>
      <c r="J182" s="27">
        <f>_xll.DBRW($B$16,$C$18,$C$19,$C$20,$B182,$C$21,$C$22,J$25)</f>
        <v>817.82</v>
      </c>
      <c r="K182" s="27">
        <f>_xll.DBRW($B$16,$C$18,$C$19,$C$20,$B182,$C$21,$C$22,K$25)</f>
        <v>2984.94</v>
      </c>
      <c r="L182" s="27">
        <f>_xll.DBRW($B$16,$C$18,$C$19,$C$20,$B182,$C$21,$C$22,L$25)</f>
        <v>1031.03</v>
      </c>
      <c r="M182" s="27">
        <f>_xll.DBRW($B$16,$C$18,$C$19,$C$20,$B182,$C$21,$C$22,M$25)</f>
        <v>979.53</v>
      </c>
      <c r="N182" s="27">
        <f>_xll.DBRW($B$16,$C$18,$C$19,$C$20,$B182,$C$21,$C$22,N$25)</f>
        <v>974.38</v>
      </c>
      <c r="O182" s="27">
        <f>_xll.DBRW($B$16,$C$18,$C$19,$C$20,$B182,$C$21,$C$22,O$25)</f>
        <v>2879.88</v>
      </c>
      <c r="P182" s="27">
        <f>_xll.DBRW($B$16,$C$18,$C$19,$C$20,$B182,$C$21,$C$22,P$25)</f>
        <v>1241.1500000000001</v>
      </c>
      <c r="Q182" s="27">
        <f>_xll.DBRW($B$16,$C$18,$C$19,$C$20,$B182,$C$21,$C$22,Q$25)</f>
        <v>886.83</v>
      </c>
      <c r="R182" s="27">
        <f>_xll.DBRW($B$16,$C$18,$C$19,$C$20,$B182,$C$21,$C$22,R$25)</f>
        <v>751.9</v>
      </c>
    </row>
    <row r="183" spans="1:18" s="5" customFormat="1" ht="15" outlineLevel="1" thickBot="1" x14ac:dyDescent="0.35">
      <c r="A183" s="5">
        <f>IF(_xll.TM1RPTELISCONSOLIDATED($B$26,$B183),IF(_xll.TM1RPTELLEV($B$26,$B183)&lt;=5,_xll.TM1RPTELLEV($B$26,$B183),"Default"),"Leaf")</f>
        <v>1</v>
      </c>
      <c r="B183" s="34" t="s">
        <v>59</v>
      </c>
      <c r="C183" s="7">
        <f>_xll.DBRW($B$16,$C$18,$C$19,$C$20,$B183,$C$21,$C$22,C$25)</f>
        <v>5819.4999999999991</v>
      </c>
      <c r="D183" s="7">
        <f>_xll.DBRW($B$16,$C$18,$C$19,$C$20,$B183,$C$21,$C$22,D$25)</f>
        <v>2409.17</v>
      </c>
      <c r="E183" s="7">
        <f>_xll.DBRW($B$16,$C$18,$C$19,$C$20,$B183,$C$21,$C$22,E$25)</f>
        <v>1489.38</v>
      </c>
      <c r="F183" s="7">
        <f>_xll.DBRW($B$16,$C$18,$C$19,$C$20,$B183,$C$21,$C$22,F$25)</f>
        <v>1920.9499999999998</v>
      </c>
      <c r="G183" s="7">
        <f>_xll.DBRW($B$16,$C$18,$C$19,$C$20,$B183,$C$21,$C$22,G$25)</f>
        <v>6177.94</v>
      </c>
      <c r="H183" s="7">
        <f>_xll.DBRW($B$16,$C$18,$C$19,$C$20,$B183,$C$21,$C$22,H$25)</f>
        <v>2148.58</v>
      </c>
      <c r="I183" s="7">
        <f>_xll.DBRW($B$16,$C$18,$C$19,$C$20,$B183,$C$21,$C$22,I$25)</f>
        <v>1858.12</v>
      </c>
      <c r="J183" s="7">
        <f>_xll.DBRW($B$16,$C$18,$C$19,$C$20,$B183,$C$21,$C$22,J$25)</f>
        <v>2171.2400000000002</v>
      </c>
      <c r="K183" s="7">
        <f>_xll.DBRW($B$16,$C$18,$C$19,$C$20,$B183,$C$21,$C$22,K$25)</f>
        <v>6473.55</v>
      </c>
      <c r="L183" s="7">
        <f>_xll.DBRW($B$16,$C$18,$C$19,$C$20,$B183,$C$21,$C$22,L$25)</f>
        <v>2349.4300000000003</v>
      </c>
      <c r="M183" s="7">
        <f>_xll.DBRW($B$16,$C$18,$C$19,$C$20,$B183,$C$21,$C$22,M$25)</f>
        <v>2190.81</v>
      </c>
      <c r="N183" s="7">
        <f>_xll.DBRW($B$16,$C$18,$C$19,$C$20,$B183,$C$21,$C$22,N$25)</f>
        <v>1933.31</v>
      </c>
      <c r="O183" s="7">
        <f>_xll.DBRW($B$16,$C$18,$C$19,$C$20,$B183,$C$21,$C$22,O$25)</f>
        <v>6177.94</v>
      </c>
      <c r="P183" s="7">
        <f>_xll.DBRW($B$16,$C$18,$C$19,$C$20,$B183,$C$21,$C$22,P$25)</f>
        <v>2468.91</v>
      </c>
      <c r="Q183" s="7">
        <f>_xll.DBRW($B$16,$C$18,$C$19,$C$20,$B183,$C$21,$C$22,Q$25)</f>
        <v>2110.4700000000003</v>
      </c>
      <c r="R183" s="7">
        <f>_xll.DBRW($B$16,$C$18,$C$19,$C$20,$B183,$C$21,$C$22,R$25)</f>
        <v>1598.56</v>
      </c>
    </row>
    <row r="184" spans="1:18" s="25" customFormat="1" ht="15" outlineLevel="1" thickBot="1" x14ac:dyDescent="0.35">
      <c r="A184" s="24" t="str">
        <f>IF(_xll.TM1RPTELISCONSOLIDATED($B$26,$B184),IF(_xll.TM1RPTELLEV($B$26,$B184)&lt;=5,_xll.TM1RPTELLEV($B$26,$B184),"Default"),"Leaf")</f>
        <v>Leaf</v>
      </c>
      <c r="B184" s="32" t="s">
        <v>60</v>
      </c>
      <c r="C184" s="27">
        <f>_xll.DBRW($B$16,$C$18,$C$19,$C$20,$B184,$C$21,$C$22,C$25)</f>
        <v>3304.24</v>
      </c>
      <c r="D184" s="27">
        <f>_xll.DBRW($B$16,$C$18,$C$19,$C$20,$B184,$C$21,$C$22,D$25)</f>
        <v>1090.77</v>
      </c>
      <c r="E184" s="27">
        <f>_xll.DBRW($B$16,$C$18,$C$19,$C$20,$B184,$C$21,$C$22,E$25)</f>
        <v>1053.69</v>
      </c>
      <c r="F184" s="27">
        <f>_xll.DBRW($B$16,$C$18,$C$19,$C$20,$B184,$C$21,$C$22,F$25)</f>
        <v>1159.78</v>
      </c>
      <c r="G184" s="27">
        <f>_xll.DBRW($B$16,$C$18,$C$19,$C$20,$B184,$C$21,$C$22,G$25)</f>
        <v>3215.6600000000003</v>
      </c>
      <c r="H184" s="27">
        <f>_xll.DBRW($B$16,$C$18,$C$19,$C$20,$B184,$C$21,$C$22,H$25)</f>
        <v>803.4</v>
      </c>
      <c r="I184" s="27">
        <f>_xll.DBRW($B$16,$C$18,$C$19,$C$20,$B184,$C$21,$C$22,I$25)</f>
        <v>1290.5900000000001</v>
      </c>
      <c r="J184" s="27">
        <f>_xll.DBRW($B$16,$C$18,$C$19,$C$20,$B184,$C$21,$C$22,J$25)</f>
        <v>1121.67</v>
      </c>
      <c r="K184" s="27">
        <f>_xll.DBRW($B$16,$C$18,$C$19,$C$20,$B184,$C$21,$C$22,K$25)</f>
        <v>2738.77</v>
      </c>
      <c r="L184" s="27">
        <f>_xll.DBRW($B$16,$C$18,$C$19,$C$20,$B184,$C$21,$C$22,L$25)</f>
        <v>682.89</v>
      </c>
      <c r="M184" s="27">
        <f>_xll.DBRW($B$16,$C$18,$C$19,$C$20,$B184,$C$21,$C$22,M$25)</f>
        <v>1037.21</v>
      </c>
      <c r="N184" s="27">
        <f>_xll.DBRW($B$16,$C$18,$C$19,$C$20,$B184,$C$21,$C$22,N$25)</f>
        <v>1018.6700000000001</v>
      </c>
      <c r="O184" s="27">
        <f>_xll.DBRW($B$16,$C$18,$C$19,$C$20,$B184,$C$21,$C$22,O$25)</f>
        <v>2853.1000000000004</v>
      </c>
      <c r="P184" s="27">
        <f>_xll.DBRW($B$16,$C$18,$C$19,$C$20,$B184,$C$21,$C$22,P$25)</f>
        <v>721</v>
      </c>
      <c r="Q184" s="27">
        <f>_xll.DBRW($B$16,$C$18,$C$19,$C$20,$B184,$C$21,$C$22,Q$25)</f>
        <v>852.84</v>
      </c>
      <c r="R184" s="27">
        <f>_xll.DBRW($B$16,$C$18,$C$19,$C$20,$B184,$C$21,$C$22,R$25)</f>
        <v>1279.26</v>
      </c>
    </row>
    <row r="185" spans="1:18" s="25" customFormat="1" ht="15" outlineLevel="1" thickBot="1" x14ac:dyDescent="0.35">
      <c r="A185" s="24" t="str">
        <f>IF(_xll.TM1RPTELISCONSOLIDATED($B$26,$B185),IF(_xll.TM1RPTELLEV($B$26,$B185)&lt;=5,_xll.TM1RPTELLEV($B$26,$B185),"Default"),"Leaf")</f>
        <v>Leaf</v>
      </c>
      <c r="B185" s="32" t="s">
        <v>61</v>
      </c>
      <c r="C185" s="27">
        <f>_xll.DBRW($B$16,$C$18,$C$19,$C$20,$B185,$C$21,$C$22,C$25)</f>
        <v>3349.5600000000004</v>
      </c>
      <c r="D185" s="27">
        <f>_xll.DBRW($B$16,$C$18,$C$19,$C$20,$B185,$C$21,$C$22,D$25)</f>
        <v>1250.42</v>
      </c>
      <c r="E185" s="27">
        <f>_xll.DBRW($B$16,$C$18,$C$19,$C$20,$B185,$C$21,$C$22,E$25)</f>
        <v>803.4</v>
      </c>
      <c r="F185" s="27">
        <f>_xll.DBRW($B$16,$C$18,$C$19,$C$20,$B185,$C$21,$C$22,F$25)</f>
        <v>1295.74</v>
      </c>
      <c r="G185" s="27">
        <f>_xll.DBRW($B$16,$C$18,$C$19,$C$20,$B185,$C$21,$C$22,G$25)</f>
        <v>3902.67</v>
      </c>
      <c r="H185" s="27">
        <f>_xll.DBRW($B$16,$C$18,$C$19,$C$20,$B185,$C$21,$C$22,H$25)</f>
        <v>1095.92</v>
      </c>
      <c r="I185" s="27">
        <f>_xll.DBRW($B$16,$C$18,$C$19,$C$20,$B185,$C$21,$C$22,I$25)</f>
        <v>1382.26</v>
      </c>
      <c r="J185" s="27">
        <f>_xll.DBRW($B$16,$C$18,$C$19,$C$20,$B185,$C$21,$C$22,J$25)</f>
        <v>1424.49</v>
      </c>
      <c r="K185" s="27">
        <f>_xll.DBRW($B$16,$C$18,$C$19,$C$20,$B185,$C$21,$C$22,K$25)</f>
        <v>3288.79</v>
      </c>
      <c r="L185" s="27">
        <f>_xll.DBRW($B$16,$C$18,$C$19,$C$20,$B185,$C$21,$C$22,L$25)</f>
        <v>1100.04</v>
      </c>
      <c r="M185" s="27">
        <f>_xll.DBRW($B$16,$C$18,$C$19,$C$20,$B185,$C$21,$C$22,M$25)</f>
        <v>1189.6500000000001</v>
      </c>
      <c r="N185" s="27">
        <f>_xll.DBRW($B$16,$C$18,$C$19,$C$20,$B185,$C$21,$C$22,N$25)</f>
        <v>999.1</v>
      </c>
      <c r="O185" s="27">
        <f>_xll.DBRW($B$16,$C$18,$C$19,$C$20,$B185,$C$21,$C$22,O$25)</f>
        <v>3047.7700000000004</v>
      </c>
      <c r="P185" s="27">
        <f>_xll.DBRW($B$16,$C$18,$C$19,$C$20,$B185,$C$21,$C$22,P$25)</f>
        <v>1022.7900000000001</v>
      </c>
      <c r="Q185" s="27">
        <f>_xll.DBRW($B$16,$C$18,$C$19,$C$20,$B185,$C$21,$C$22,Q$25)</f>
        <v>1091.8</v>
      </c>
      <c r="R185" s="27">
        <f>_xll.DBRW($B$16,$C$18,$C$19,$C$20,$B185,$C$21,$C$22,R$25)</f>
        <v>933.18000000000006</v>
      </c>
    </row>
    <row r="186" spans="1:18" s="25" customFormat="1" ht="15" outlineLevel="1" thickBot="1" x14ac:dyDescent="0.35">
      <c r="A186" s="24" t="str">
        <f>IF(_xll.TM1RPTELISCONSOLIDATED($B$26,$B186),IF(_xll.TM1RPTELLEV($B$26,$B186)&lt;=5,_xll.TM1RPTELLEV($B$26,$B186),"Default"),"Leaf")</f>
        <v>Leaf</v>
      </c>
      <c r="B186" s="32" t="s">
        <v>62</v>
      </c>
      <c r="C186" s="27">
        <f>_xll.DBRW($B$16,$C$18,$C$19,$C$20,$B186,$C$21,$C$22,C$25)</f>
        <v>3651.3500000000004</v>
      </c>
      <c r="D186" s="27">
        <f>_xll.DBRW($B$16,$C$18,$C$19,$C$20,$B186,$C$21,$C$22,D$25)</f>
        <v>1030</v>
      </c>
      <c r="E186" s="27">
        <f>_xll.DBRW($B$16,$C$18,$C$19,$C$20,$B186,$C$21,$C$22,E$25)</f>
        <v>1386.38</v>
      </c>
      <c r="F186" s="27">
        <f>_xll.DBRW($B$16,$C$18,$C$19,$C$20,$B186,$C$21,$C$22,F$25)</f>
        <v>1234.97</v>
      </c>
      <c r="G186" s="27">
        <f>_xll.DBRW($B$16,$C$18,$C$19,$C$20,$B186,$C$21,$C$22,G$25)</f>
        <v>2844.86</v>
      </c>
      <c r="H186" s="27">
        <f>_xll.DBRW($B$16,$C$18,$C$19,$C$20,$B186,$C$21,$C$22,H$25)</f>
        <v>835.33</v>
      </c>
      <c r="I186" s="27">
        <f>_xll.DBRW($B$16,$C$18,$C$19,$C$20,$B186,$C$21,$C$22,I$25)</f>
        <v>736.45</v>
      </c>
      <c r="J186" s="27">
        <f>_xll.DBRW($B$16,$C$18,$C$19,$C$20,$B186,$C$21,$C$22,J$25)</f>
        <v>1273.08</v>
      </c>
      <c r="K186" s="27">
        <f>_xll.DBRW($B$16,$C$18,$C$19,$C$20,$B186,$C$21,$C$22,K$25)</f>
        <v>3456.68</v>
      </c>
      <c r="L186" s="27">
        <f>_xll.DBRW($B$16,$C$18,$C$19,$C$20,$B186,$C$21,$C$22,L$25)</f>
        <v>769.41</v>
      </c>
      <c r="M186" s="27">
        <f>_xll.DBRW($B$16,$C$18,$C$19,$C$20,$B186,$C$21,$C$22,M$25)</f>
        <v>1294.71</v>
      </c>
      <c r="N186" s="27">
        <f>_xll.DBRW($B$16,$C$18,$C$19,$C$20,$B186,$C$21,$C$22,N$25)</f>
        <v>1392.56</v>
      </c>
      <c r="O186" s="27">
        <f>_xll.DBRW($B$16,$C$18,$C$19,$C$20,$B186,$C$21,$C$22,O$25)</f>
        <v>3514.36</v>
      </c>
      <c r="P186" s="27">
        <f>_xll.DBRW($B$16,$C$18,$C$19,$C$20,$B186,$C$21,$C$22,P$25)</f>
        <v>765.29</v>
      </c>
      <c r="Q186" s="27">
        <f>_xll.DBRW($B$16,$C$18,$C$19,$C$20,$B186,$C$21,$C$22,Q$25)</f>
        <v>1362.69</v>
      </c>
      <c r="R186" s="27">
        <f>_xll.DBRW($B$16,$C$18,$C$19,$C$20,$B186,$C$21,$C$22,R$25)</f>
        <v>1386.38</v>
      </c>
    </row>
    <row r="187" spans="1:18" s="25" customFormat="1" ht="15" outlineLevel="1" thickBot="1" x14ac:dyDescent="0.35">
      <c r="A187" s="24" t="str">
        <f>IF(_xll.TM1RPTELISCONSOLIDATED($B$26,$B187),IF(_xll.TM1RPTELLEV($B$26,$B187)&lt;=5,_xll.TM1RPTELLEV($B$26,$B187),"Default"),"Leaf")</f>
        <v>Leaf</v>
      </c>
      <c r="B187" s="32" t="s">
        <v>63</v>
      </c>
      <c r="C187" s="27">
        <f>_xll.DBRW($B$16,$C$18,$C$19,$C$20,$B187,$C$21,$C$22,C$25)</f>
        <v>2974.6400000000003</v>
      </c>
      <c r="D187" s="27">
        <f>_xll.DBRW($B$16,$C$18,$C$19,$C$20,$B187,$C$21,$C$22,D$25)</f>
        <v>1189.6500000000001</v>
      </c>
      <c r="E187" s="27">
        <f>_xll.DBRW($B$16,$C$18,$C$19,$C$20,$B187,$C$21,$C$22,E$25)</f>
        <v>856.96</v>
      </c>
      <c r="F187" s="27">
        <f>_xll.DBRW($B$16,$C$18,$C$19,$C$20,$B187,$C$21,$C$22,F$25)</f>
        <v>928.03</v>
      </c>
      <c r="G187" s="27">
        <f>_xll.DBRW($B$16,$C$18,$C$19,$C$20,$B187,$C$21,$C$22,G$25)</f>
        <v>4113.82</v>
      </c>
      <c r="H187" s="27">
        <f>_xll.DBRW($B$16,$C$18,$C$19,$C$20,$B187,$C$21,$C$22,H$25)</f>
        <v>1387.41</v>
      </c>
      <c r="I187" s="27">
        <f>_xll.DBRW($B$16,$C$18,$C$19,$C$20,$B187,$C$21,$C$22,I$25)</f>
        <v>1357.54</v>
      </c>
      <c r="J187" s="27">
        <f>_xll.DBRW($B$16,$C$18,$C$19,$C$20,$B187,$C$21,$C$22,J$25)</f>
        <v>1368.8700000000001</v>
      </c>
      <c r="K187" s="27">
        <f>_xll.DBRW($B$16,$C$18,$C$19,$C$20,$B187,$C$21,$C$22,K$25)</f>
        <v>2713.02</v>
      </c>
      <c r="L187" s="27">
        <f>_xll.DBRW($B$16,$C$18,$C$19,$C$20,$B187,$C$21,$C$22,L$25)</f>
        <v>790.01</v>
      </c>
      <c r="M187" s="27">
        <f>_xll.DBRW($B$16,$C$18,$C$19,$C$20,$B187,$C$21,$C$22,M$25)</f>
        <v>1159.78</v>
      </c>
      <c r="N187" s="27">
        <f>_xll.DBRW($B$16,$C$18,$C$19,$C$20,$B187,$C$21,$C$22,N$25)</f>
        <v>763.23</v>
      </c>
      <c r="O187" s="27">
        <f>_xll.DBRW($B$16,$C$18,$C$19,$C$20,$B187,$C$21,$C$22,O$25)</f>
        <v>2813.96</v>
      </c>
      <c r="P187" s="27">
        <f>_xll.DBRW($B$16,$C$18,$C$19,$C$20,$B187,$C$21,$C$22,P$25)</f>
        <v>777.65</v>
      </c>
      <c r="Q187" s="27">
        <f>_xll.DBRW($B$16,$C$18,$C$19,$C$20,$B187,$C$21,$C$22,Q$25)</f>
        <v>1069.1400000000001</v>
      </c>
      <c r="R187" s="27">
        <f>_xll.DBRW($B$16,$C$18,$C$19,$C$20,$B187,$C$21,$C$22,R$25)</f>
        <v>967.17000000000007</v>
      </c>
    </row>
    <row r="188" spans="1:18" s="25" customFormat="1" ht="15" outlineLevel="1" thickBot="1" x14ac:dyDescent="0.35">
      <c r="A188" s="24" t="str">
        <f>IF(_xll.TM1RPTELISCONSOLIDATED($B$26,$B188),IF(_xll.TM1RPTELLEV($B$26,$B188)&lt;=5,_xll.TM1RPTELLEV($B$26,$B188),"Default"),"Leaf")</f>
        <v>Leaf</v>
      </c>
      <c r="B188" s="32" t="s">
        <v>64</v>
      </c>
      <c r="C188" s="27">
        <f>_xll.DBRW($B$16,$C$18,$C$19,$C$20,$B188,$C$21,$C$22,C$25)</f>
        <v>3224.9300000000003</v>
      </c>
      <c r="D188" s="27">
        <f>_xll.DBRW($B$16,$C$18,$C$19,$C$20,$B188,$C$21,$C$22,D$25)</f>
        <v>748.81000000000006</v>
      </c>
      <c r="E188" s="27">
        <f>_xll.DBRW($B$16,$C$18,$C$19,$C$20,$B188,$C$21,$C$22,E$25)</f>
        <v>1214.3700000000001</v>
      </c>
      <c r="F188" s="27">
        <f>_xll.DBRW($B$16,$C$18,$C$19,$C$20,$B188,$C$21,$C$22,F$25)</f>
        <v>1261.75</v>
      </c>
      <c r="G188" s="27">
        <f>_xll.DBRW($B$16,$C$18,$C$19,$C$20,$B188,$C$21,$C$22,G$25)</f>
        <v>3152.8300000000004</v>
      </c>
      <c r="H188" s="27">
        <f>_xll.DBRW($B$16,$C$18,$C$19,$C$20,$B188,$C$21,$C$22,H$25)</f>
        <v>1077.3800000000001</v>
      </c>
      <c r="I188" s="27">
        <f>_xll.DBRW($B$16,$C$18,$C$19,$C$20,$B188,$C$21,$C$22,I$25)</f>
        <v>869.32</v>
      </c>
      <c r="J188" s="27">
        <f>_xll.DBRW($B$16,$C$18,$C$19,$C$20,$B188,$C$21,$C$22,J$25)</f>
        <v>1206.1300000000001</v>
      </c>
      <c r="K188" s="27">
        <f>_xll.DBRW($B$16,$C$18,$C$19,$C$20,$B188,$C$21,$C$22,K$25)</f>
        <v>3635.9000000000005</v>
      </c>
      <c r="L188" s="27">
        <f>_xll.DBRW($B$16,$C$18,$C$19,$C$20,$B188,$C$21,$C$22,L$25)</f>
        <v>1040.3</v>
      </c>
      <c r="M188" s="27">
        <f>_xll.DBRW($B$16,$C$18,$C$19,$C$20,$B188,$C$21,$C$22,M$25)</f>
        <v>1386.38</v>
      </c>
      <c r="N188" s="27">
        <f>_xll.DBRW($B$16,$C$18,$C$19,$C$20,$B188,$C$21,$C$22,N$25)</f>
        <v>1209.22</v>
      </c>
      <c r="O188" s="27">
        <f>_xll.DBRW($B$16,$C$18,$C$19,$C$20,$B188,$C$21,$C$22,O$25)</f>
        <v>2909.75</v>
      </c>
      <c r="P188" s="27">
        <f>_xll.DBRW($B$16,$C$18,$C$19,$C$20,$B188,$C$21,$C$22,P$25)</f>
        <v>1014.5500000000001</v>
      </c>
      <c r="Q188" s="27">
        <f>_xll.DBRW($B$16,$C$18,$C$19,$C$20,$B188,$C$21,$C$22,Q$25)</f>
        <v>879.62</v>
      </c>
      <c r="R188" s="27">
        <f>_xll.DBRW($B$16,$C$18,$C$19,$C$20,$B188,$C$21,$C$22,R$25)</f>
        <v>1015.58</v>
      </c>
    </row>
    <row r="189" spans="1:18" s="25" customFormat="1" ht="15" outlineLevel="1" thickBot="1" x14ac:dyDescent="0.35">
      <c r="A189" s="24" t="str">
        <f>IF(_xll.TM1RPTELISCONSOLIDATED($B$26,$B189),IF(_xll.TM1RPTELLEV($B$26,$B189)&lt;=5,_xll.TM1RPTELLEV($B$26,$B189),"Default"),"Leaf")</f>
        <v>Leaf</v>
      </c>
      <c r="B189" s="32" t="s">
        <v>65</v>
      </c>
      <c r="C189" s="27">
        <f>_xll.DBRW($B$16,$C$18,$C$19,$C$20,$B189,$C$21,$C$22,C$25)</f>
        <v>2494.66</v>
      </c>
      <c r="D189" s="27">
        <f>_xll.DBRW($B$16,$C$18,$C$19,$C$20,$B189,$C$21,$C$22,D$25)</f>
        <v>907.43000000000006</v>
      </c>
      <c r="E189" s="27">
        <f>_xll.DBRW($B$16,$C$18,$C$19,$C$20,$B189,$C$21,$C$22,E$25)</f>
        <v>731.30000000000007</v>
      </c>
      <c r="F189" s="27">
        <f>_xll.DBRW($B$16,$C$18,$C$19,$C$20,$B189,$C$21,$C$22,F$25)</f>
        <v>855.93000000000006</v>
      </c>
      <c r="G189" s="27">
        <f>_xll.DBRW($B$16,$C$18,$C$19,$C$20,$B189,$C$21,$C$22,G$25)</f>
        <v>2786.15</v>
      </c>
      <c r="H189" s="27">
        <f>_xll.DBRW($B$16,$C$18,$C$19,$C$20,$B189,$C$21,$C$22,H$25)</f>
        <v>786.92000000000007</v>
      </c>
      <c r="I189" s="27">
        <f>_xll.DBRW($B$16,$C$18,$C$19,$C$20,$B189,$C$21,$C$22,I$25)</f>
        <v>1217.46</v>
      </c>
      <c r="J189" s="27">
        <f>_xll.DBRW($B$16,$C$18,$C$19,$C$20,$B189,$C$21,$C$22,J$25)</f>
        <v>781.77</v>
      </c>
      <c r="K189" s="27">
        <f>_xll.DBRW($B$16,$C$18,$C$19,$C$20,$B189,$C$21,$C$22,K$25)</f>
        <v>2846.92</v>
      </c>
      <c r="L189" s="27">
        <f>_xll.DBRW($B$16,$C$18,$C$19,$C$20,$B189,$C$21,$C$22,L$25)</f>
        <v>1166.99</v>
      </c>
      <c r="M189" s="27">
        <f>_xll.DBRW($B$16,$C$18,$C$19,$C$20,$B189,$C$21,$C$22,M$25)</f>
        <v>824</v>
      </c>
      <c r="N189" s="27">
        <f>_xll.DBRW($B$16,$C$18,$C$19,$C$20,$B189,$C$21,$C$22,N$25)</f>
        <v>855.93000000000006</v>
      </c>
      <c r="O189" s="27">
        <f>_xll.DBRW($B$16,$C$18,$C$19,$C$20,$B189,$C$21,$C$22,O$25)</f>
        <v>3840.87</v>
      </c>
      <c r="P189" s="27">
        <f>_xll.DBRW($B$16,$C$18,$C$19,$C$20,$B189,$C$21,$C$22,P$25)</f>
        <v>1422.43</v>
      </c>
      <c r="Q189" s="27">
        <f>_xll.DBRW($B$16,$C$18,$C$19,$C$20,$B189,$C$21,$C$22,Q$25)</f>
        <v>1359.6000000000001</v>
      </c>
      <c r="R189" s="27">
        <f>_xll.DBRW($B$16,$C$18,$C$19,$C$20,$B189,$C$21,$C$22,R$25)</f>
        <v>1058.8399999999999</v>
      </c>
    </row>
    <row r="190" spans="1:18" s="25" customFormat="1" ht="15" outlineLevel="1" thickBot="1" x14ac:dyDescent="0.35">
      <c r="A190" s="24" t="str">
        <f>IF(_xll.TM1RPTELISCONSOLIDATED($B$26,$B190),IF(_xll.TM1RPTELLEV($B$26,$B190)&lt;=5,_xll.TM1RPTELLEV($B$26,$B190),"Default"),"Leaf")</f>
        <v>Leaf</v>
      </c>
      <c r="B190" s="32" t="s">
        <v>66</v>
      </c>
      <c r="C190" s="27">
        <f>_xll.DBRW($B$16,$C$18,$C$19,$C$20,$B190,$C$21,$C$22,C$25)</f>
        <v>3663.71</v>
      </c>
      <c r="D190" s="27">
        <f>_xll.DBRW($B$16,$C$18,$C$19,$C$20,$B190,$C$21,$C$22,D$25)</f>
        <v>1290.5900000000001</v>
      </c>
      <c r="E190" s="27">
        <f>_xll.DBRW($B$16,$C$18,$C$19,$C$20,$B190,$C$21,$C$22,E$25)</f>
        <v>987.77</v>
      </c>
      <c r="F190" s="27">
        <f>_xll.DBRW($B$16,$C$18,$C$19,$C$20,$B190,$C$21,$C$22,F$25)</f>
        <v>1385.3500000000001</v>
      </c>
      <c r="G190" s="27">
        <f>_xll.DBRW($B$16,$C$18,$C$19,$C$20,$B190,$C$21,$C$22,G$25)</f>
        <v>3655.4700000000003</v>
      </c>
      <c r="H190" s="27">
        <f>_xll.DBRW($B$16,$C$18,$C$19,$C$20,$B190,$C$21,$C$22,H$25)</f>
        <v>1311.19</v>
      </c>
      <c r="I190" s="27">
        <f>_xll.DBRW($B$16,$C$18,$C$19,$C$20,$B190,$C$21,$C$22,I$25)</f>
        <v>1238.06</v>
      </c>
      <c r="J190" s="27">
        <f>_xll.DBRW($B$16,$C$18,$C$19,$C$20,$B190,$C$21,$C$22,J$25)</f>
        <v>1106.22</v>
      </c>
      <c r="K190" s="27">
        <f>_xll.DBRW($B$16,$C$18,$C$19,$C$20,$B190,$C$21,$C$22,K$25)</f>
        <v>3244.5</v>
      </c>
      <c r="L190" s="27">
        <f>_xll.DBRW($B$16,$C$18,$C$19,$C$20,$B190,$C$21,$C$22,L$25)</f>
        <v>1120.6400000000001</v>
      </c>
      <c r="M190" s="27">
        <f>_xll.DBRW($B$16,$C$18,$C$19,$C$20,$B190,$C$21,$C$22,M$25)</f>
        <v>1166.99</v>
      </c>
      <c r="N190" s="27">
        <f>_xll.DBRW($B$16,$C$18,$C$19,$C$20,$B190,$C$21,$C$22,N$25)</f>
        <v>956.87</v>
      </c>
      <c r="O190" s="27">
        <f>_xll.DBRW($B$16,$C$18,$C$19,$C$20,$B190,$C$21,$C$22,O$25)</f>
        <v>3073.5200000000004</v>
      </c>
      <c r="P190" s="27">
        <f>_xll.DBRW($B$16,$C$18,$C$19,$C$20,$B190,$C$21,$C$22,P$25)</f>
        <v>742.63</v>
      </c>
      <c r="Q190" s="27">
        <f>_xll.DBRW($B$16,$C$18,$C$19,$C$20,$B190,$C$21,$C$22,Q$25)</f>
        <v>1165.96</v>
      </c>
      <c r="R190" s="27">
        <f>_xll.DBRW($B$16,$C$18,$C$19,$C$20,$B190,$C$21,$C$22,R$25)</f>
        <v>1164.93</v>
      </c>
    </row>
    <row r="191" spans="1:18" s="5" customFormat="1" ht="15" outlineLevel="1" thickBot="1" x14ac:dyDescent="0.35">
      <c r="A191" s="5">
        <f>IF(_xll.TM1RPTELISCONSOLIDATED($B$26,$B191),IF(_xll.TM1RPTELLEV($B$26,$B191)&lt;=5,_xll.TM1RPTELLEV($B$26,$B191),"Default"),"Leaf")</f>
        <v>1</v>
      </c>
      <c r="B191" s="34" t="s">
        <v>67</v>
      </c>
      <c r="C191" s="7">
        <f>_xll.DBRW($B$16,$C$18,$C$19,$C$20,$B191,$C$21,$C$22,C$25)</f>
        <v>22663.09</v>
      </c>
      <c r="D191" s="7">
        <f>_xll.DBRW($B$16,$C$18,$C$19,$C$20,$B191,$C$21,$C$22,D$25)</f>
        <v>7507.670000000001</v>
      </c>
      <c r="E191" s="7">
        <f>_xll.DBRW($B$16,$C$18,$C$19,$C$20,$B191,$C$21,$C$22,E$25)</f>
        <v>7033.8700000000008</v>
      </c>
      <c r="F191" s="7">
        <f>_xll.DBRW($B$16,$C$18,$C$19,$C$20,$B191,$C$21,$C$22,F$25)</f>
        <v>8121.55</v>
      </c>
      <c r="G191" s="7">
        <f>_xll.DBRW($B$16,$C$18,$C$19,$C$20,$B191,$C$21,$C$22,G$25)</f>
        <v>23671.460000000003</v>
      </c>
      <c r="H191" s="7">
        <f>_xll.DBRW($B$16,$C$18,$C$19,$C$20,$B191,$C$21,$C$22,H$25)</f>
        <v>7297.5500000000011</v>
      </c>
      <c r="I191" s="7">
        <f>_xll.DBRW($B$16,$C$18,$C$19,$C$20,$B191,$C$21,$C$22,I$25)</f>
        <v>8091.68</v>
      </c>
      <c r="J191" s="7">
        <f>_xll.DBRW($B$16,$C$18,$C$19,$C$20,$B191,$C$21,$C$22,J$25)</f>
        <v>8282.23</v>
      </c>
      <c r="K191" s="7">
        <f>_xll.DBRW($B$16,$C$18,$C$19,$C$20,$B191,$C$21,$C$22,K$25)</f>
        <v>21924.579999999998</v>
      </c>
      <c r="L191" s="7">
        <f>_xll.DBRW($B$16,$C$18,$C$19,$C$20,$B191,$C$21,$C$22,L$25)</f>
        <v>6670.28</v>
      </c>
      <c r="M191" s="7">
        <f>_xll.DBRW($B$16,$C$18,$C$19,$C$20,$B191,$C$21,$C$22,M$25)</f>
        <v>8058.72</v>
      </c>
      <c r="N191" s="7">
        <f>_xll.DBRW($B$16,$C$18,$C$19,$C$20,$B191,$C$21,$C$22,N$25)</f>
        <v>7195.58</v>
      </c>
      <c r="O191" s="7">
        <f>_xll.DBRW($B$16,$C$18,$C$19,$C$20,$B191,$C$21,$C$22,O$25)</f>
        <v>22053.329999999998</v>
      </c>
      <c r="P191" s="7">
        <f>_xll.DBRW($B$16,$C$18,$C$19,$C$20,$B191,$C$21,$C$22,P$25)</f>
        <v>6466.34</v>
      </c>
      <c r="Q191" s="7">
        <f>_xll.DBRW($B$16,$C$18,$C$19,$C$20,$B191,$C$21,$C$22,Q$25)</f>
        <v>7781.6500000000005</v>
      </c>
      <c r="R191" s="7">
        <f>_xll.DBRW($B$16,$C$18,$C$19,$C$20,$B191,$C$21,$C$22,R$25)</f>
        <v>7805.34</v>
      </c>
    </row>
    <row r="192" spans="1:18" s="5" customFormat="1" ht="15" outlineLevel="1" thickBot="1" x14ac:dyDescent="0.35">
      <c r="A192" s="5">
        <f>IF(_xll.TM1RPTELISCONSOLIDATED($B$26,$B192),IF(_xll.TM1RPTELLEV($B$26,$B192)&lt;=5,_xll.TM1RPTELLEV($B$26,$B192),"Default"),"Leaf")</f>
        <v>1</v>
      </c>
      <c r="B192" s="34" t="s">
        <v>68</v>
      </c>
      <c r="C192" s="7">
        <f>_xll.DBRW($B$16,$C$18,$C$19,$C$20,$B192,$C$21,$C$22,C$25)</f>
        <v>293916.79762600013</v>
      </c>
      <c r="D192" s="7">
        <f>_xll.DBRW($B$16,$C$18,$C$19,$C$20,$B192,$C$21,$C$22,D$25)</f>
        <v>82670.098650999978</v>
      </c>
      <c r="E192" s="7">
        <f>_xll.DBRW($B$16,$C$18,$C$19,$C$20,$B192,$C$21,$C$22,E$25)</f>
        <v>103385.41848100002</v>
      </c>
      <c r="F192" s="7">
        <f>_xll.DBRW($B$16,$C$18,$C$19,$C$20,$B192,$C$21,$C$22,F$25)</f>
        <v>107861.28049400001</v>
      </c>
      <c r="G192" s="7">
        <f>_xll.DBRW($B$16,$C$18,$C$19,$C$20,$B192,$C$21,$C$22,G$25)</f>
        <v>272240.05808000016</v>
      </c>
      <c r="H192" s="7">
        <f>_xll.DBRW($B$16,$C$18,$C$19,$C$20,$B192,$C$21,$C$22,H$25)</f>
        <v>89830.756294999999</v>
      </c>
      <c r="I192" s="7">
        <f>_xll.DBRW($B$16,$C$18,$C$19,$C$20,$B192,$C$21,$C$22,I$25)</f>
        <v>98223.014808999986</v>
      </c>
      <c r="J192" s="7">
        <f>_xll.DBRW($B$16,$C$18,$C$19,$C$20,$B192,$C$21,$C$22,J$25)</f>
        <v>84186.286976000003</v>
      </c>
      <c r="K192" s="7">
        <f>_xll.DBRW($B$16,$C$18,$C$19,$C$20,$B192,$C$21,$C$22,K$25)</f>
        <v>277601.89210300002</v>
      </c>
      <c r="L192" s="7">
        <f>_xll.DBRW($B$16,$C$18,$C$19,$C$20,$B192,$C$21,$C$22,L$25)</f>
        <v>94203.554963000002</v>
      </c>
      <c r="M192" s="7">
        <f>_xll.DBRW($B$16,$C$18,$C$19,$C$20,$B192,$C$21,$C$22,M$25)</f>
        <v>89789.199297000014</v>
      </c>
      <c r="N192" s="7">
        <f>_xll.DBRW($B$16,$C$18,$C$19,$C$20,$B192,$C$21,$C$22,N$25)</f>
        <v>93609.13784299999</v>
      </c>
      <c r="O192" s="7">
        <f>_xll.DBRW($B$16,$C$18,$C$19,$C$20,$B192,$C$21,$C$22,O$25)</f>
        <v>291802.17250300013</v>
      </c>
      <c r="P192" s="7">
        <f>_xll.DBRW($B$16,$C$18,$C$19,$C$20,$B192,$C$21,$C$22,P$25)</f>
        <v>99274.06007799998</v>
      </c>
      <c r="Q192" s="7">
        <f>_xll.DBRW($B$16,$C$18,$C$19,$C$20,$B192,$C$21,$C$22,Q$25)</f>
        <v>100596.87620300001</v>
      </c>
      <c r="R192" s="7">
        <f>_xll.DBRW($B$16,$C$18,$C$19,$C$20,$B192,$C$21,$C$22,R$25)</f>
        <v>91931.236221999978</v>
      </c>
    </row>
    <row r="193" spans="1:18" s="2" customFormat="1" ht="15" outlineLevel="1" thickBot="1" x14ac:dyDescent="0.35">
      <c r="A193" s="2">
        <f>IF(_xll.TM1RPTELISCONSOLIDATED($B$26,$B193),IF(_xll.TM1RPTELLEV($B$26,$B193)&lt;=5,_xll.TM1RPTELLEV($B$26,$B193),"Default"),"Leaf")</f>
        <v>0</v>
      </c>
      <c r="B193" s="35" t="s">
        <v>69</v>
      </c>
      <c r="C193" s="4">
        <f>_xll.DBRW($B$16,$C$18,$C$19,$C$20,$B193,$C$21,$C$22,C$25)</f>
        <v>563859.47737399978</v>
      </c>
      <c r="D193" s="4">
        <f>_xll.DBRW($B$16,$C$18,$C$19,$C$20,$B193,$C$21,$C$22,D$25)</f>
        <v>211428.37634899997</v>
      </c>
      <c r="E193" s="4">
        <f>_xll.DBRW($B$16,$C$18,$C$19,$C$20,$B193,$C$21,$C$22,E$25)</f>
        <v>182464.81651900001</v>
      </c>
      <c r="F193" s="4">
        <f>_xll.DBRW($B$16,$C$18,$C$19,$C$20,$B193,$C$21,$C$22,F$25)</f>
        <v>169966.28450600014</v>
      </c>
      <c r="G193" s="4">
        <f>_xll.DBRW($B$16,$C$18,$C$19,$C$20,$B193,$C$21,$C$22,G$25)</f>
        <v>570407.5769199999</v>
      </c>
      <c r="H193" s="4">
        <f>_xll.DBRW($B$16,$C$18,$C$19,$C$20,$B193,$C$21,$C$22,H$25)</f>
        <v>176368.10870499999</v>
      </c>
      <c r="I193" s="4">
        <f>_xll.DBRW($B$16,$C$18,$C$19,$C$20,$B193,$C$21,$C$22,I$25)</f>
        <v>191034.97519100003</v>
      </c>
      <c r="J193" s="4">
        <f>_xll.DBRW($B$16,$C$18,$C$19,$C$20,$B193,$C$21,$C$22,J$25)</f>
        <v>203004.49302399988</v>
      </c>
      <c r="K193" s="4">
        <f>_xll.DBRW($B$16,$C$18,$C$19,$C$20,$B193,$C$21,$C$22,K$25)</f>
        <v>573958.33289699967</v>
      </c>
      <c r="L193" s="4">
        <f>_xll.DBRW($B$16,$C$18,$C$19,$C$20,$B193,$C$21,$C$22,L$25)</f>
        <v>192469.65003700004</v>
      </c>
      <c r="M193" s="4">
        <f>_xll.DBRW($B$16,$C$18,$C$19,$C$20,$B193,$C$21,$C$22,M$25)</f>
        <v>202630.37570300009</v>
      </c>
      <c r="N193" s="4">
        <f>_xll.DBRW($B$16,$C$18,$C$19,$C$20,$B193,$C$21,$C$22,N$25)</f>
        <v>178858.30715699997</v>
      </c>
      <c r="O193" s="4">
        <f>_xll.DBRW($B$16,$C$18,$C$19,$C$20,$B193,$C$21,$C$22,O$25)</f>
        <v>588411.62249699968</v>
      </c>
      <c r="P193" s="4">
        <f>_xll.DBRW($B$16,$C$18,$C$19,$C$20,$B193,$C$21,$C$22,P$25)</f>
        <v>178682.25492199993</v>
      </c>
      <c r="Q193" s="4">
        <f>_xll.DBRW($B$16,$C$18,$C$19,$C$20,$B193,$C$21,$C$22,Q$25)</f>
        <v>201519.11879700012</v>
      </c>
      <c r="R193" s="4">
        <f>_xll.DBRW($B$16,$C$18,$C$19,$C$20,$B193,$C$21,$C$22,R$25)</f>
        <v>208210.24877800004</v>
      </c>
    </row>
    <row r="194" spans="1:18" s="25" customFormat="1" ht="15" outlineLevel="1" thickBot="1" x14ac:dyDescent="0.35">
      <c r="A194" s="24" t="str">
        <f>IF(_xll.TM1RPTELISCONSOLIDATED($B$26,$B194),IF(_xll.TM1RPTELLEV($B$26,$B194)&lt;=5,_xll.TM1RPTELLEV($B$26,$B194),"Default"),"Leaf")</f>
        <v>Leaf</v>
      </c>
      <c r="B194" s="32" t="s">
        <v>70</v>
      </c>
      <c r="C194" s="27">
        <f>_xll.DBRW($B$16,$C$18,$C$19,$C$20,$B194,$C$21,$C$22,C$25)</f>
        <v>938284.68</v>
      </c>
      <c r="D194" s="27">
        <f>_xll.DBRW($B$16,$C$18,$C$19,$C$20,$B194,$C$21,$C$22,D$25)</f>
        <v>315512.69</v>
      </c>
      <c r="E194" s="27">
        <f>_xll.DBRW($B$16,$C$18,$C$19,$C$20,$B194,$C$21,$C$22,E$25)</f>
        <v>311041.46000000002</v>
      </c>
      <c r="F194" s="27">
        <f>_xll.DBRW($B$16,$C$18,$C$19,$C$20,$B194,$C$21,$C$22,F$25)</f>
        <v>311730.53000000003</v>
      </c>
      <c r="G194" s="27">
        <f>_xll.DBRW($B$16,$C$18,$C$19,$C$20,$B194,$C$21,$C$22,G$25)</f>
        <v>943378.03</v>
      </c>
      <c r="H194" s="27">
        <f>_xll.DBRW($B$16,$C$18,$C$19,$C$20,$B194,$C$21,$C$22,H$25)</f>
        <v>311760.40000000002</v>
      </c>
      <c r="I194" s="27">
        <f>_xll.DBRW($B$16,$C$18,$C$19,$C$20,$B194,$C$21,$C$22,I$25)</f>
        <v>316160.56</v>
      </c>
      <c r="J194" s="27">
        <f>_xll.DBRW($B$16,$C$18,$C$19,$C$20,$B194,$C$21,$C$22,J$25)</f>
        <v>315457.07</v>
      </c>
      <c r="K194" s="27">
        <f>_xll.DBRW($B$16,$C$18,$C$19,$C$20,$B194,$C$21,$C$22,K$25)</f>
        <v>953738.8</v>
      </c>
      <c r="L194" s="27">
        <f>_xll.DBRW($B$16,$C$18,$C$19,$C$20,$B194,$C$21,$C$22,L$25)</f>
        <v>316871.26</v>
      </c>
      <c r="M194" s="27">
        <f>_xll.DBRW($B$16,$C$18,$C$19,$C$20,$B194,$C$21,$C$22,M$25)</f>
        <v>320391.8</v>
      </c>
      <c r="N194" s="27">
        <f>_xll.DBRW($B$16,$C$18,$C$19,$C$20,$B194,$C$21,$C$22,N$25)</f>
        <v>316475.74</v>
      </c>
      <c r="O194" s="27">
        <f>_xll.DBRW($B$16,$C$18,$C$19,$C$20,$B194,$C$21,$C$22,O$25)</f>
        <v>935635.52</v>
      </c>
      <c r="P194" s="27">
        <f>_xll.DBRW($B$16,$C$18,$C$19,$C$20,$B194,$C$21,$C$22,P$25)</f>
        <v>309312.09000000003</v>
      </c>
      <c r="Q194" s="27">
        <f>_xll.DBRW($B$16,$C$18,$C$19,$C$20,$B194,$C$21,$C$22,Q$25)</f>
        <v>313800.83</v>
      </c>
      <c r="R194" s="27">
        <f>_xll.DBRW($B$16,$C$18,$C$19,$C$20,$B194,$C$21,$C$22,R$25)</f>
        <v>312522.60000000003</v>
      </c>
    </row>
    <row r="195" spans="1:18" s="25" customFormat="1" ht="15" outlineLevel="1" thickBot="1" x14ac:dyDescent="0.35">
      <c r="A195" s="24" t="str">
        <f>IF(_xll.TM1RPTELISCONSOLIDATED($B$26,$B195),IF(_xll.TM1RPTELLEV($B$26,$B195)&lt;=5,_xll.TM1RPTELLEV($B$26,$B195),"Default"),"Leaf")</f>
        <v>Leaf</v>
      </c>
      <c r="B195" s="32" t="s">
        <v>29</v>
      </c>
      <c r="C195" s="27">
        <f>_xll.DBRW($B$16,$C$18,$C$19,$C$20,$B195,$C$21,$C$22,C$25)</f>
        <v>181021.47</v>
      </c>
      <c r="D195" s="27">
        <f>_xll.DBRW($B$16,$C$18,$C$19,$C$20,$B195,$C$21,$C$22,D$25)</f>
        <v>59427.91</v>
      </c>
      <c r="E195" s="27">
        <f>_xll.DBRW($B$16,$C$18,$C$19,$C$20,$B195,$C$21,$C$22,E$25)</f>
        <v>61985.4</v>
      </c>
      <c r="F195" s="27">
        <f>_xll.DBRW($B$16,$C$18,$C$19,$C$20,$B195,$C$21,$C$22,F$25)</f>
        <v>59608.160000000003</v>
      </c>
      <c r="G195" s="27">
        <f>_xll.DBRW($B$16,$C$18,$C$19,$C$20,$B195,$C$21,$C$22,G$25)</f>
        <v>181038.98</v>
      </c>
      <c r="H195" s="27">
        <f>_xll.DBRW($B$16,$C$18,$C$19,$C$20,$B195,$C$21,$C$22,H$25)</f>
        <v>62704.340000000004</v>
      </c>
      <c r="I195" s="27">
        <f>_xll.DBRW($B$16,$C$18,$C$19,$C$20,$B195,$C$21,$C$22,I$25)</f>
        <v>59694.68</v>
      </c>
      <c r="J195" s="27">
        <f>_xll.DBRW($B$16,$C$18,$C$19,$C$20,$B195,$C$21,$C$22,J$25)</f>
        <v>58639.96</v>
      </c>
      <c r="K195" s="27">
        <f>_xll.DBRW($B$16,$C$18,$C$19,$C$20,$B195,$C$21,$C$22,K$25)</f>
        <v>178200.3</v>
      </c>
      <c r="L195" s="27">
        <f>_xll.DBRW($B$16,$C$18,$C$19,$C$20,$B195,$C$21,$C$22,L$25)</f>
        <v>61459.07</v>
      </c>
      <c r="M195" s="27">
        <f>_xll.DBRW($B$16,$C$18,$C$19,$C$20,$B195,$C$21,$C$22,M$25)</f>
        <v>61908.15</v>
      </c>
      <c r="N195" s="27">
        <f>_xll.DBRW($B$16,$C$18,$C$19,$C$20,$B195,$C$21,$C$22,N$25)</f>
        <v>54833.08</v>
      </c>
      <c r="O195" s="27">
        <f>_xll.DBRW($B$16,$C$18,$C$19,$C$20,$B195,$C$21,$C$22,O$25)</f>
        <v>171809.15000000002</v>
      </c>
      <c r="P195" s="27">
        <f>_xll.DBRW($B$16,$C$18,$C$19,$C$20,$B195,$C$21,$C$22,P$25)</f>
        <v>55743.6</v>
      </c>
      <c r="Q195" s="27">
        <f>_xll.DBRW($B$16,$C$18,$C$19,$C$20,$B195,$C$21,$C$22,Q$25)</f>
        <v>65835.540000000008</v>
      </c>
      <c r="R195" s="27">
        <f>_xll.DBRW($B$16,$C$18,$C$19,$C$20,$B195,$C$21,$C$22,R$25)</f>
        <v>50230.01</v>
      </c>
    </row>
    <row r="196" spans="1:18" s="5" customFormat="1" ht="15" outlineLevel="1" thickBot="1" x14ac:dyDescent="0.35">
      <c r="A196" s="5">
        <f>IF(_xll.TM1RPTELISCONSOLIDATED($B$26,$B196),IF(_xll.TM1RPTELLEV($B$26,$B196)&lt;=5,_xll.TM1RPTELLEV($B$26,$B196),"Default"),"Leaf")</f>
        <v>1</v>
      </c>
      <c r="B196" s="34" t="s">
        <v>30</v>
      </c>
      <c r="C196" s="7">
        <f>_xll.DBRW($B$16,$C$18,$C$19,$C$20,$B196,$C$21,$C$22,C$25)</f>
        <v>1119306.1499999999</v>
      </c>
      <c r="D196" s="7">
        <f>_xll.DBRW($B$16,$C$18,$C$19,$C$20,$B196,$C$21,$C$22,D$25)</f>
        <v>374940.6</v>
      </c>
      <c r="E196" s="7">
        <f>_xll.DBRW($B$16,$C$18,$C$19,$C$20,$B196,$C$21,$C$22,E$25)</f>
        <v>373026.86000000004</v>
      </c>
      <c r="F196" s="7">
        <f>_xll.DBRW($B$16,$C$18,$C$19,$C$20,$B196,$C$21,$C$22,F$25)</f>
        <v>371338.69000000006</v>
      </c>
      <c r="G196" s="7">
        <f>_xll.DBRW($B$16,$C$18,$C$19,$C$20,$B196,$C$21,$C$22,G$25)</f>
        <v>1124417.01</v>
      </c>
      <c r="H196" s="7">
        <f>_xll.DBRW($B$16,$C$18,$C$19,$C$20,$B196,$C$21,$C$22,H$25)</f>
        <v>374464.74000000005</v>
      </c>
      <c r="I196" s="7">
        <f>_xll.DBRW($B$16,$C$18,$C$19,$C$20,$B196,$C$21,$C$22,I$25)</f>
        <v>375855.24</v>
      </c>
      <c r="J196" s="7">
        <f>_xll.DBRW($B$16,$C$18,$C$19,$C$20,$B196,$C$21,$C$22,J$25)</f>
        <v>374097.03</v>
      </c>
      <c r="K196" s="7">
        <f>_xll.DBRW($B$16,$C$18,$C$19,$C$20,$B196,$C$21,$C$22,K$25)</f>
        <v>1131939.1000000001</v>
      </c>
      <c r="L196" s="7">
        <f>_xll.DBRW($B$16,$C$18,$C$19,$C$20,$B196,$C$21,$C$22,L$25)</f>
        <v>378330.33</v>
      </c>
      <c r="M196" s="7">
        <f>_xll.DBRW($B$16,$C$18,$C$19,$C$20,$B196,$C$21,$C$22,M$25)</f>
        <v>382299.95</v>
      </c>
      <c r="N196" s="7">
        <f>_xll.DBRW($B$16,$C$18,$C$19,$C$20,$B196,$C$21,$C$22,N$25)</f>
        <v>371308.82</v>
      </c>
      <c r="O196" s="7">
        <f>_xll.DBRW($B$16,$C$18,$C$19,$C$20,$B196,$C$21,$C$22,O$25)</f>
        <v>1107444.67</v>
      </c>
      <c r="P196" s="7">
        <f>_xll.DBRW($B$16,$C$18,$C$19,$C$20,$B196,$C$21,$C$22,P$25)</f>
        <v>365055.69</v>
      </c>
      <c r="Q196" s="7">
        <f>_xll.DBRW($B$16,$C$18,$C$19,$C$20,$B196,$C$21,$C$22,Q$25)</f>
        <v>379636.37</v>
      </c>
      <c r="R196" s="7">
        <f>_xll.DBRW($B$16,$C$18,$C$19,$C$20,$B196,$C$21,$C$22,R$25)</f>
        <v>362752.61000000004</v>
      </c>
    </row>
    <row r="197" spans="1:18" s="25" customFormat="1" ht="15" outlineLevel="1" thickBot="1" x14ac:dyDescent="0.35">
      <c r="A197" s="24" t="str">
        <f>IF(_xll.TM1RPTELISCONSOLIDATED($B$26,$B197),IF(_xll.TM1RPTELLEV($B$26,$B197)&lt;=5,_xll.TM1RPTELLEV($B$26,$B197),"Default"),"Leaf")</f>
        <v>Leaf</v>
      </c>
      <c r="B197" s="32" t="s">
        <v>31</v>
      </c>
      <c r="C197" s="27">
        <f>_xll.DBRW($B$16,$C$18,$C$19,$C$20,$B197,$C$21,$C$22,C$25)</f>
        <v>154924.875</v>
      </c>
      <c r="D197" s="27">
        <f>_xll.DBRW($B$16,$C$18,$C$19,$C$20,$B197,$C$21,$C$22,D$25)</f>
        <v>37736.625</v>
      </c>
      <c r="E197" s="27">
        <f>_xll.DBRW($B$16,$C$18,$C$19,$C$20,$B197,$C$21,$C$22,E$25)</f>
        <v>52375.5</v>
      </c>
      <c r="F197" s="27">
        <f>_xll.DBRW($B$16,$C$18,$C$19,$C$20,$B197,$C$21,$C$22,F$25)</f>
        <v>64812.750000000007</v>
      </c>
      <c r="G197" s="27">
        <f>_xll.DBRW($B$16,$C$18,$C$19,$C$20,$B197,$C$21,$C$22,G$25)</f>
        <v>142410.375</v>
      </c>
      <c r="H197" s="27">
        <f>_xll.DBRW($B$16,$C$18,$C$19,$C$20,$B197,$C$21,$C$22,H$25)</f>
        <v>62070.375</v>
      </c>
      <c r="I197" s="27">
        <f>_xll.DBRW($B$16,$C$18,$C$19,$C$20,$B197,$C$21,$C$22,I$25)</f>
        <v>37157.25</v>
      </c>
      <c r="J197" s="27">
        <f>_xll.DBRW($B$16,$C$18,$C$19,$C$20,$B197,$C$21,$C$22,J$25)</f>
        <v>43182.75</v>
      </c>
      <c r="K197" s="27">
        <f>_xll.DBRW($B$16,$C$18,$C$19,$C$20,$B197,$C$21,$C$22,K$25)</f>
        <v>122673</v>
      </c>
      <c r="L197" s="27">
        <f>_xll.DBRW($B$16,$C$18,$C$19,$C$20,$B197,$C$21,$C$22,L$25)</f>
        <v>38856.75</v>
      </c>
      <c r="M197" s="27">
        <f>_xll.DBRW($B$16,$C$18,$C$19,$C$20,$B197,$C$21,$C$22,M$25)</f>
        <v>37234.5</v>
      </c>
      <c r="N197" s="27">
        <f>_xll.DBRW($B$16,$C$18,$C$19,$C$20,$B197,$C$21,$C$22,N$25)</f>
        <v>46581.75</v>
      </c>
      <c r="O197" s="27">
        <f>_xll.DBRW($B$16,$C$18,$C$19,$C$20,$B197,$C$21,$C$22,O$25)</f>
        <v>128853</v>
      </c>
      <c r="P197" s="27">
        <f>_xll.DBRW($B$16,$C$18,$C$19,$C$20,$B197,$C$21,$C$22,P$25)</f>
        <v>44341.500000000007</v>
      </c>
      <c r="Q197" s="27">
        <f>_xll.DBRW($B$16,$C$18,$C$19,$C$20,$B197,$C$21,$C$22,Q$25)</f>
        <v>49671.749999999993</v>
      </c>
      <c r="R197" s="27">
        <f>_xll.DBRW($B$16,$C$18,$C$19,$C$20,$B197,$C$21,$C$22,R$25)</f>
        <v>34839.75</v>
      </c>
    </row>
    <row r="198" spans="1:18" s="25" customFormat="1" ht="15" outlineLevel="1" thickBot="1" x14ac:dyDescent="0.35">
      <c r="A198" s="24" t="str">
        <f>IF(_xll.TM1RPTELISCONSOLIDATED($B$26,$B198),IF(_xll.TM1RPTELLEV($B$26,$B198)&lt;=5,_xll.TM1RPTELLEV($B$26,$B198),"Default"),"Leaf")</f>
        <v>Leaf</v>
      </c>
      <c r="B198" s="32" t="s">
        <v>32</v>
      </c>
      <c r="C198" s="27">
        <f>_xll.DBRW($B$16,$C$18,$C$19,$C$20,$B198,$C$21,$C$22,C$25)</f>
        <v>106605</v>
      </c>
      <c r="D198" s="27">
        <f>_xll.DBRW($B$16,$C$18,$C$19,$C$20,$B198,$C$21,$C$22,D$25)</f>
        <v>43105.5</v>
      </c>
      <c r="E198" s="27">
        <f>_xll.DBRW($B$16,$C$18,$C$19,$C$20,$B198,$C$21,$C$22,E$25)</f>
        <v>34801.125</v>
      </c>
      <c r="F198" s="27">
        <f>_xll.DBRW($B$16,$C$18,$C$19,$C$20,$B198,$C$21,$C$22,F$25)</f>
        <v>28698.374999999996</v>
      </c>
      <c r="G198" s="27">
        <f>_xll.DBRW($B$16,$C$18,$C$19,$C$20,$B198,$C$21,$C$22,G$25)</f>
        <v>139359</v>
      </c>
      <c r="H198" s="27">
        <f>_xll.DBRW($B$16,$C$18,$C$19,$C$20,$B198,$C$21,$C$22,H$25)</f>
        <v>46195.5</v>
      </c>
      <c r="I198" s="27">
        <f>_xll.DBRW($B$16,$C$18,$C$19,$C$20,$B198,$C$21,$C$22,I$25)</f>
        <v>49440</v>
      </c>
      <c r="J198" s="27">
        <f>_xll.DBRW($B$16,$C$18,$C$19,$C$20,$B198,$C$21,$C$22,J$25)</f>
        <v>43723.5</v>
      </c>
      <c r="K198" s="27">
        <f>_xll.DBRW($B$16,$C$18,$C$19,$C$20,$B198,$C$21,$C$22,K$25)</f>
        <v>157705.875</v>
      </c>
      <c r="L198" s="27">
        <f>_xll.DBRW($B$16,$C$18,$C$19,$C$20,$B198,$C$21,$C$22,L$25)</f>
        <v>52800.375</v>
      </c>
      <c r="M198" s="27">
        <f>_xll.DBRW($B$16,$C$18,$C$19,$C$20,$B198,$C$21,$C$22,M$25)</f>
        <v>52645.875000000007</v>
      </c>
      <c r="N198" s="27">
        <f>_xll.DBRW($B$16,$C$18,$C$19,$C$20,$B198,$C$21,$C$22,N$25)</f>
        <v>52259.625000000007</v>
      </c>
      <c r="O198" s="27">
        <f>_xll.DBRW($B$16,$C$18,$C$19,$C$20,$B198,$C$21,$C$22,O$25)</f>
        <v>98377.875</v>
      </c>
      <c r="P198" s="27">
        <f>_xll.DBRW($B$16,$C$18,$C$19,$C$20,$B198,$C$21,$C$22,P$25)</f>
        <v>42757.875</v>
      </c>
      <c r="Q198" s="27">
        <f>_xll.DBRW($B$16,$C$18,$C$19,$C$20,$B198,$C$21,$C$22,Q$25)</f>
        <v>27848.625</v>
      </c>
      <c r="R198" s="27">
        <f>_xll.DBRW($B$16,$C$18,$C$19,$C$20,$B198,$C$21,$C$22,R$25)</f>
        <v>27771.375000000004</v>
      </c>
    </row>
    <row r="199" spans="1:18" s="5" customFormat="1" ht="15" outlineLevel="1" thickBot="1" x14ac:dyDescent="0.35">
      <c r="A199" s="5">
        <f>IF(_xll.TM1RPTELISCONSOLIDATED($B$26,$B199),IF(_xll.TM1RPTELLEV($B$26,$B199)&lt;=5,_xll.TM1RPTELLEV($B$26,$B199),"Default"),"Leaf")</f>
        <v>1</v>
      </c>
      <c r="B199" s="34" t="s">
        <v>33</v>
      </c>
      <c r="C199" s="7">
        <f>_xll.DBRW($B$16,$C$18,$C$19,$C$20,$B199,$C$21,$C$22,C$25)</f>
        <v>261529.875</v>
      </c>
      <c r="D199" s="7">
        <f>_xll.DBRW($B$16,$C$18,$C$19,$C$20,$B199,$C$21,$C$22,D$25)</f>
        <v>80842.125</v>
      </c>
      <c r="E199" s="7">
        <f>_xll.DBRW($B$16,$C$18,$C$19,$C$20,$B199,$C$21,$C$22,E$25)</f>
        <v>87176.625</v>
      </c>
      <c r="F199" s="7">
        <f>_xll.DBRW($B$16,$C$18,$C$19,$C$20,$B199,$C$21,$C$22,F$25)</f>
        <v>93511.125</v>
      </c>
      <c r="G199" s="7">
        <f>_xll.DBRW($B$16,$C$18,$C$19,$C$20,$B199,$C$21,$C$22,G$25)</f>
        <v>281769.375</v>
      </c>
      <c r="H199" s="7">
        <f>_xll.DBRW($B$16,$C$18,$C$19,$C$20,$B199,$C$21,$C$22,H$25)</f>
        <v>108265.875</v>
      </c>
      <c r="I199" s="7">
        <f>_xll.DBRW($B$16,$C$18,$C$19,$C$20,$B199,$C$21,$C$22,I$25)</f>
        <v>86597.25</v>
      </c>
      <c r="J199" s="7">
        <f>_xll.DBRW($B$16,$C$18,$C$19,$C$20,$B199,$C$21,$C$22,J$25)</f>
        <v>86906.25</v>
      </c>
      <c r="K199" s="7">
        <f>_xll.DBRW($B$16,$C$18,$C$19,$C$20,$B199,$C$21,$C$22,K$25)</f>
        <v>280378.875</v>
      </c>
      <c r="L199" s="7">
        <f>_xll.DBRW($B$16,$C$18,$C$19,$C$20,$B199,$C$21,$C$22,L$25)</f>
        <v>91657.125</v>
      </c>
      <c r="M199" s="7">
        <f>_xll.DBRW($B$16,$C$18,$C$19,$C$20,$B199,$C$21,$C$22,M$25)</f>
        <v>89880.375</v>
      </c>
      <c r="N199" s="7">
        <f>_xll.DBRW($B$16,$C$18,$C$19,$C$20,$B199,$C$21,$C$22,N$25)</f>
        <v>98841.375</v>
      </c>
      <c r="O199" s="7">
        <f>_xll.DBRW($B$16,$C$18,$C$19,$C$20,$B199,$C$21,$C$22,O$25)</f>
        <v>227230.875</v>
      </c>
      <c r="P199" s="7">
        <f>_xll.DBRW($B$16,$C$18,$C$19,$C$20,$B199,$C$21,$C$22,P$25)</f>
        <v>87099.375</v>
      </c>
      <c r="Q199" s="7">
        <f>_xll.DBRW($B$16,$C$18,$C$19,$C$20,$B199,$C$21,$C$22,Q$25)</f>
        <v>77520.375</v>
      </c>
      <c r="R199" s="7">
        <f>_xll.DBRW($B$16,$C$18,$C$19,$C$20,$B199,$C$21,$C$22,R$25)</f>
        <v>62611.125</v>
      </c>
    </row>
    <row r="200" spans="1:18" s="25" customFormat="1" ht="15" outlineLevel="1" thickBot="1" x14ac:dyDescent="0.35">
      <c r="A200" s="24" t="str">
        <f>IF(_xll.TM1RPTELISCONSOLIDATED($B$26,$B200),IF(_xll.TM1RPTELLEV($B$26,$B200)&lt;=5,_xll.TM1RPTELLEV($B$26,$B200),"Default"),"Leaf")</f>
        <v>Leaf</v>
      </c>
      <c r="B200" s="32" t="s">
        <v>34</v>
      </c>
      <c r="C200" s="27">
        <f>_xll.DBRW($B$16,$C$18,$C$19,$C$20,$B200,$C$21,$C$22,C$25)</f>
        <v>4449.3657780000003</v>
      </c>
      <c r="D200" s="27">
        <f>_xll.DBRW($B$16,$C$18,$C$19,$C$20,$B200,$C$21,$C$22,D$25)</f>
        <v>1039.675923</v>
      </c>
      <c r="E200" s="27">
        <f>_xll.DBRW($B$16,$C$18,$C$19,$C$20,$B200,$C$21,$C$22,E$25)</f>
        <v>1710.434583</v>
      </c>
      <c r="F200" s="27">
        <f>_xll.DBRW($B$16,$C$18,$C$19,$C$20,$B200,$C$21,$C$22,F$25)</f>
        <v>1699.2552720000001</v>
      </c>
      <c r="G200" s="27">
        <f>_xll.DBRW($B$16,$C$18,$C$19,$C$20,$B200,$C$21,$C$22,G$25)</f>
        <v>4226.7958589999998</v>
      </c>
      <c r="H200" s="27">
        <f>_xll.DBRW($B$16,$C$18,$C$19,$C$20,$B200,$C$21,$C$22,H$25)</f>
        <v>1327.2891060000002</v>
      </c>
      <c r="I200" s="27">
        <f>_xll.DBRW($B$16,$C$18,$C$19,$C$20,$B200,$C$21,$C$22,I$25)</f>
        <v>1354.729233</v>
      </c>
      <c r="J200" s="27">
        <f>_xll.DBRW($B$16,$C$18,$C$19,$C$20,$B200,$C$21,$C$22,J$25)</f>
        <v>1544.7775200000001</v>
      </c>
      <c r="K200" s="27">
        <f>_xll.DBRW($B$16,$C$18,$C$19,$C$20,$B200,$C$21,$C$22,K$25)</f>
        <v>4080.448515</v>
      </c>
      <c r="L200" s="27">
        <f>_xll.DBRW($B$16,$C$18,$C$19,$C$20,$B200,$C$21,$C$22,L$25)</f>
        <v>1365.9085440000001</v>
      </c>
      <c r="M200" s="27">
        <f>_xll.DBRW($B$16,$C$18,$C$19,$C$20,$B200,$C$21,$C$22,M$25)</f>
        <v>1550.8753259999999</v>
      </c>
      <c r="N200" s="27">
        <f>_xll.DBRW($B$16,$C$18,$C$19,$C$20,$B200,$C$21,$C$22,N$25)</f>
        <v>1163.6646450000001</v>
      </c>
      <c r="O200" s="27">
        <f>_xll.DBRW($B$16,$C$18,$C$19,$C$20,$B200,$C$21,$C$22,O$25)</f>
        <v>3891.4165290000001</v>
      </c>
      <c r="P200" s="27">
        <f>_xll.DBRW($B$16,$C$18,$C$19,$C$20,$B200,$C$21,$C$22,P$25)</f>
        <v>1548.8427240000001</v>
      </c>
      <c r="Q200" s="27">
        <f>_xll.DBRW($B$16,$C$18,$C$19,$C$20,$B200,$C$21,$C$22,Q$25)</f>
        <v>998.00758199999996</v>
      </c>
      <c r="R200" s="27">
        <f>_xll.DBRW($B$16,$C$18,$C$19,$C$20,$B200,$C$21,$C$22,R$25)</f>
        <v>1344.566223</v>
      </c>
    </row>
    <row r="201" spans="1:18" s="25" customFormat="1" ht="15" outlineLevel="1" thickBot="1" x14ac:dyDescent="0.35">
      <c r="A201" s="24" t="str">
        <f>IF(_xll.TM1RPTELISCONSOLIDATED($B$26,$B201),IF(_xll.TM1RPTELLEV($B$26,$B201)&lt;=5,_xll.TM1RPTELLEV($B$26,$B201),"Default"),"Leaf")</f>
        <v>Leaf</v>
      </c>
      <c r="B201" s="32" t="s">
        <v>35</v>
      </c>
      <c r="C201" s="27">
        <f>_xll.DBRW($B$16,$C$18,$C$19,$C$20,$B201,$C$21,$C$22,C$25)</f>
        <v>3038.5</v>
      </c>
      <c r="D201" s="27">
        <f>_xll.DBRW($B$16,$C$18,$C$19,$C$20,$B201,$C$21,$C$22,D$25)</f>
        <v>925.97</v>
      </c>
      <c r="E201" s="27">
        <f>_xll.DBRW($B$16,$C$18,$C$19,$C$20,$B201,$C$21,$C$22,E$25)</f>
        <v>1096.95</v>
      </c>
      <c r="F201" s="27">
        <f>_xll.DBRW($B$16,$C$18,$C$19,$C$20,$B201,$C$21,$C$22,F$25)</f>
        <v>1015.58</v>
      </c>
      <c r="G201" s="27">
        <f>_xll.DBRW($B$16,$C$18,$C$19,$C$20,$B201,$C$21,$C$22,G$25)</f>
        <v>2920.05</v>
      </c>
      <c r="H201" s="27">
        <f>_xll.DBRW($B$16,$C$18,$C$19,$C$20,$B201,$C$21,$C$22,H$25)</f>
        <v>1194.8</v>
      </c>
      <c r="I201" s="27">
        <f>_xll.DBRW($B$16,$C$18,$C$19,$C$20,$B201,$C$21,$C$22,I$25)</f>
        <v>894.04000000000008</v>
      </c>
      <c r="J201" s="27">
        <f>_xll.DBRW($B$16,$C$18,$C$19,$C$20,$B201,$C$21,$C$22,J$25)</f>
        <v>831.21</v>
      </c>
      <c r="K201" s="27">
        <f>_xll.DBRW($B$16,$C$18,$C$19,$C$20,$B201,$C$21,$C$22,K$25)</f>
        <v>2801.6000000000004</v>
      </c>
      <c r="L201" s="27">
        <f>_xll.DBRW($B$16,$C$18,$C$19,$C$20,$B201,$C$21,$C$22,L$25)</f>
        <v>933.18000000000006</v>
      </c>
      <c r="M201" s="27">
        <f>_xll.DBRW($B$16,$C$18,$C$19,$C$20,$B201,$C$21,$C$22,M$25)</f>
        <v>873.44</v>
      </c>
      <c r="N201" s="27">
        <f>_xll.DBRW($B$16,$C$18,$C$19,$C$20,$B201,$C$21,$C$22,N$25)</f>
        <v>994.98</v>
      </c>
      <c r="O201" s="27">
        <f>_xll.DBRW($B$16,$C$18,$C$19,$C$20,$B201,$C$21,$C$22,O$25)</f>
        <v>3402.09</v>
      </c>
      <c r="P201" s="27">
        <f>_xll.DBRW($B$16,$C$18,$C$19,$C$20,$B201,$C$21,$C$22,P$25)</f>
        <v>909.49</v>
      </c>
      <c r="Q201" s="27">
        <f>_xll.DBRW($B$16,$C$18,$C$19,$C$20,$B201,$C$21,$C$22,Q$25)</f>
        <v>1341.06</v>
      </c>
      <c r="R201" s="27">
        <f>_xll.DBRW($B$16,$C$18,$C$19,$C$20,$B201,$C$21,$C$22,R$25)</f>
        <v>1151.54</v>
      </c>
    </row>
    <row r="202" spans="1:18" s="25" customFormat="1" ht="15" outlineLevel="1" thickBot="1" x14ac:dyDescent="0.35">
      <c r="A202" s="24" t="str">
        <f>IF(_xll.TM1RPTELISCONSOLIDATED($B$26,$B202),IF(_xll.TM1RPTELLEV($B$26,$B202)&lt;=5,_xll.TM1RPTELLEV($B$26,$B202),"Default"),"Leaf")</f>
        <v>Leaf</v>
      </c>
      <c r="B202" s="32" t="s">
        <v>36</v>
      </c>
      <c r="C202" s="27">
        <f>_xll.DBRW($B$16,$C$18,$C$19,$C$20,$B202,$C$21,$C$22,C$25)</f>
        <v>3112.66</v>
      </c>
      <c r="D202" s="27">
        <f>_xll.DBRW($B$16,$C$18,$C$19,$C$20,$B202,$C$21,$C$22,D$25)</f>
        <v>1223.6400000000001</v>
      </c>
      <c r="E202" s="27">
        <f>_xll.DBRW($B$16,$C$18,$C$19,$C$20,$B202,$C$21,$C$22,E$25)</f>
        <v>1056.78</v>
      </c>
      <c r="F202" s="27">
        <f>_xll.DBRW($B$16,$C$18,$C$19,$C$20,$B202,$C$21,$C$22,F$25)</f>
        <v>832.24</v>
      </c>
      <c r="G202" s="27">
        <f>_xll.DBRW($B$16,$C$18,$C$19,$C$20,$B202,$C$21,$C$22,G$25)</f>
        <v>3463.8900000000003</v>
      </c>
      <c r="H202" s="27">
        <f>_xll.DBRW($B$16,$C$18,$C$19,$C$20,$B202,$C$21,$C$22,H$25)</f>
        <v>803.4</v>
      </c>
      <c r="I202" s="27">
        <f>_xll.DBRW($B$16,$C$18,$C$19,$C$20,$B202,$C$21,$C$22,I$25)</f>
        <v>1411.1000000000001</v>
      </c>
      <c r="J202" s="27">
        <f>_xll.DBRW($B$16,$C$18,$C$19,$C$20,$B202,$C$21,$C$22,J$25)</f>
        <v>1249.3900000000001</v>
      </c>
      <c r="K202" s="27">
        <f>_xll.DBRW($B$16,$C$18,$C$19,$C$20,$B202,$C$21,$C$22,K$25)</f>
        <v>3233.17</v>
      </c>
      <c r="L202" s="27">
        <f>_xll.DBRW($B$16,$C$18,$C$19,$C$20,$B202,$C$21,$C$22,L$25)</f>
        <v>1083.56</v>
      </c>
      <c r="M202" s="27">
        <f>_xll.DBRW($B$16,$C$18,$C$19,$C$20,$B202,$C$21,$C$22,M$25)</f>
        <v>956.87</v>
      </c>
      <c r="N202" s="27">
        <f>_xll.DBRW($B$16,$C$18,$C$19,$C$20,$B202,$C$21,$C$22,N$25)</f>
        <v>1192.74</v>
      </c>
      <c r="O202" s="27">
        <f>_xll.DBRW($B$16,$C$18,$C$19,$C$20,$B202,$C$21,$C$22,O$25)</f>
        <v>3342.3500000000004</v>
      </c>
      <c r="P202" s="27">
        <f>_xll.DBRW($B$16,$C$18,$C$19,$C$20,$B202,$C$21,$C$22,P$25)</f>
        <v>1003.22</v>
      </c>
      <c r="Q202" s="27">
        <f>_xll.DBRW($B$16,$C$18,$C$19,$C$20,$B202,$C$21,$C$22,Q$25)</f>
        <v>1028.97</v>
      </c>
      <c r="R202" s="27">
        <f>_xll.DBRW($B$16,$C$18,$C$19,$C$20,$B202,$C$21,$C$22,R$25)</f>
        <v>1310.1600000000001</v>
      </c>
    </row>
    <row r="203" spans="1:18" s="25" customFormat="1" ht="15" outlineLevel="1" thickBot="1" x14ac:dyDescent="0.35">
      <c r="A203" s="24" t="str">
        <f>IF(_xll.TM1RPTELISCONSOLIDATED($B$26,$B203),IF(_xll.TM1RPTELLEV($B$26,$B203)&lt;=5,_xll.TM1RPTELLEV($B$26,$B203),"Default"),"Leaf")</f>
        <v>Leaf</v>
      </c>
      <c r="B203" s="32" t="s">
        <v>37</v>
      </c>
      <c r="C203" s="27">
        <f>_xll.DBRW($B$16,$C$18,$C$19,$C$20,$B203,$C$21,$C$22,C$25)</f>
        <v>3116.78</v>
      </c>
      <c r="D203" s="27">
        <f>_xll.DBRW($B$16,$C$18,$C$19,$C$20,$B203,$C$21,$C$22,D$25)</f>
        <v>762.2</v>
      </c>
      <c r="E203" s="27">
        <f>_xll.DBRW($B$16,$C$18,$C$19,$C$20,$B203,$C$21,$C$22,E$25)</f>
        <v>1399.77</v>
      </c>
      <c r="F203" s="27">
        <f>_xll.DBRW($B$16,$C$18,$C$19,$C$20,$B203,$C$21,$C$22,F$25)</f>
        <v>954.81000000000006</v>
      </c>
      <c r="G203" s="27">
        <f>_xll.DBRW($B$16,$C$18,$C$19,$C$20,$B203,$C$21,$C$22,G$25)</f>
        <v>2987</v>
      </c>
      <c r="H203" s="27">
        <f>_xll.DBRW($B$16,$C$18,$C$19,$C$20,$B203,$C$21,$C$22,H$25)</f>
        <v>902.28</v>
      </c>
      <c r="I203" s="27">
        <f>_xll.DBRW($B$16,$C$18,$C$19,$C$20,$B203,$C$21,$C$22,I$25)</f>
        <v>932.15</v>
      </c>
      <c r="J203" s="27">
        <f>_xll.DBRW($B$16,$C$18,$C$19,$C$20,$B203,$C$21,$C$22,J$25)</f>
        <v>1152.57</v>
      </c>
      <c r="K203" s="27">
        <f>_xll.DBRW($B$16,$C$18,$C$19,$C$20,$B203,$C$21,$C$22,K$25)</f>
        <v>3765.68</v>
      </c>
      <c r="L203" s="27">
        <f>_xll.DBRW($B$16,$C$18,$C$19,$C$20,$B203,$C$21,$C$22,L$25)</f>
        <v>1204.07</v>
      </c>
      <c r="M203" s="27">
        <f>_xll.DBRW($B$16,$C$18,$C$19,$C$20,$B203,$C$21,$C$22,M$25)</f>
        <v>1346.21</v>
      </c>
      <c r="N203" s="27">
        <f>_xll.DBRW($B$16,$C$18,$C$19,$C$20,$B203,$C$21,$C$22,N$25)</f>
        <v>1215.4000000000001</v>
      </c>
      <c r="O203" s="27">
        <f>_xll.DBRW($B$16,$C$18,$C$19,$C$20,$B203,$C$21,$C$22,O$25)</f>
        <v>3508.1800000000003</v>
      </c>
      <c r="P203" s="27">
        <f>_xll.DBRW($B$16,$C$18,$C$19,$C$20,$B203,$C$21,$C$22,P$25)</f>
        <v>946.57</v>
      </c>
      <c r="Q203" s="27">
        <f>_xll.DBRW($B$16,$C$18,$C$19,$C$20,$B203,$C$21,$C$22,Q$25)</f>
        <v>1329.73</v>
      </c>
      <c r="R203" s="27">
        <f>_xll.DBRW($B$16,$C$18,$C$19,$C$20,$B203,$C$21,$C$22,R$25)</f>
        <v>1231.8800000000001</v>
      </c>
    </row>
    <row r="204" spans="1:18" s="25" customFormat="1" ht="15" outlineLevel="1" thickBot="1" x14ac:dyDescent="0.35">
      <c r="A204" s="24" t="str">
        <f>IF(_xll.TM1RPTELISCONSOLIDATED($B$26,$B204),IF(_xll.TM1RPTELLEV($B$26,$B204)&lt;=5,_xll.TM1RPTELLEV($B$26,$B204),"Default"),"Leaf")</f>
        <v>Leaf</v>
      </c>
      <c r="B204" s="32" t="s">
        <v>38</v>
      </c>
      <c r="C204" s="27">
        <f>_xll.DBRW($B$16,$C$18,$C$19,$C$20,$B204,$C$21,$C$22,C$25)</f>
        <v>3499.94</v>
      </c>
      <c r="D204" s="27">
        <f>_xll.DBRW($B$16,$C$18,$C$19,$C$20,$B204,$C$21,$C$22,D$25)</f>
        <v>1189.6500000000001</v>
      </c>
      <c r="E204" s="27">
        <f>_xll.DBRW($B$16,$C$18,$C$19,$C$20,$B204,$C$21,$C$22,E$25)</f>
        <v>1102.1000000000001</v>
      </c>
      <c r="F204" s="27">
        <f>_xll.DBRW($B$16,$C$18,$C$19,$C$20,$B204,$C$21,$C$22,F$25)</f>
        <v>1208.19</v>
      </c>
      <c r="G204" s="27">
        <f>_xll.DBRW($B$16,$C$18,$C$19,$C$20,$B204,$C$21,$C$22,G$25)</f>
        <v>3459.7700000000004</v>
      </c>
      <c r="H204" s="27">
        <f>_xll.DBRW($B$16,$C$18,$C$19,$C$20,$B204,$C$21,$C$22,H$25)</f>
        <v>1060.9000000000001</v>
      </c>
      <c r="I204" s="27">
        <f>_xll.DBRW($B$16,$C$18,$C$19,$C$20,$B204,$C$21,$C$22,I$25)</f>
        <v>1199.95</v>
      </c>
      <c r="J204" s="27">
        <f>_xll.DBRW($B$16,$C$18,$C$19,$C$20,$B204,$C$21,$C$22,J$25)</f>
        <v>1198.92</v>
      </c>
      <c r="K204" s="27">
        <f>_xll.DBRW($B$16,$C$18,$C$19,$C$20,$B204,$C$21,$C$22,K$25)</f>
        <v>3415.48</v>
      </c>
      <c r="L204" s="27">
        <f>_xll.DBRW($B$16,$C$18,$C$19,$C$20,$B204,$C$21,$C$22,L$25)</f>
        <v>1341.06</v>
      </c>
      <c r="M204" s="27">
        <f>_xll.DBRW($B$16,$C$18,$C$19,$C$20,$B204,$C$21,$C$22,M$25)</f>
        <v>1283.3800000000001</v>
      </c>
      <c r="N204" s="27">
        <f>_xll.DBRW($B$16,$C$18,$C$19,$C$20,$B204,$C$21,$C$22,N$25)</f>
        <v>791.04</v>
      </c>
      <c r="O204" s="27">
        <f>_xll.DBRW($B$16,$C$18,$C$19,$C$20,$B204,$C$21,$C$22,O$25)</f>
        <v>3080.73</v>
      </c>
      <c r="P204" s="27">
        <f>_xll.DBRW($B$16,$C$18,$C$19,$C$20,$B204,$C$21,$C$22,P$25)</f>
        <v>835.33</v>
      </c>
      <c r="Q204" s="27">
        <f>_xll.DBRW($B$16,$C$18,$C$19,$C$20,$B204,$C$21,$C$22,Q$25)</f>
        <v>1252.48</v>
      </c>
      <c r="R204" s="27">
        <f>_xll.DBRW($B$16,$C$18,$C$19,$C$20,$B204,$C$21,$C$22,R$25)</f>
        <v>992.92000000000007</v>
      </c>
    </row>
    <row r="205" spans="1:18" s="25" customFormat="1" ht="15" outlineLevel="1" thickBot="1" x14ac:dyDescent="0.35">
      <c r="A205" s="24" t="str">
        <f>IF(_xll.TM1RPTELISCONSOLIDATED($B$26,$B205),IF(_xll.TM1RPTELLEV($B$26,$B205)&lt;=5,_xll.TM1RPTELLEV($B$26,$B205),"Default"),"Leaf")</f>
        <v>Leaf</v>
      </c>
      <c r="B205" s="32" t="s">
        <v>39</v>
      </c>
      <c r="C205" s="27">
        <f>_xll.DBRW($B$16,$C$18,$C$19,$C$20,$B205,$C$21,$C$22,C$25)</f>
        <v>3652.5857940000001</v>
      </c>
      <c r="D205" s="27">
        <f>_xll.DBRW($B$16,$C$18,$C$19,$C$20,$B205,$C$21,$C$22,D$25)</f>
        <v>1482.7831590000001</v>
      </c>
      <c r="E205" s="27">
        <f>_xll.DBRW($B$16,$C$18,$C$19,$C$20,$B205,$C$21,$C$22,E$25)</f>
        <v>900.44268599999998</v>
      </c>
      <c r="F205" s="27">
        <f>_xll.DBRW($B$16,$C$18,$C$19,$C$20,$B205,$C$21,$C$22,F$25)</f>
        <v>1269.3599490000001</v>
      </c>
      <c r="G205" s="27">
        <f>_xll.DBRW($B$16,$C$18,$C$19,$C$20,$B205,$C$21,$C$22,G$25)</f>
        <v>4079.4322139999999</v>
      </c>
      <c r="H205" s="27">
        <f>_xll.DBRW($B$16,$C$18,$C$19,$C$20,$B205,$C$21,$C$22,H$25)</f>
        <v>1260.21324</v>
      </c>
      <c r="I205" s="27">
        <f>_xll.DBRW($B$16,$C$18,$C$19,$C$20,$B205,$C$21,$C$22,I$25)</f>
        <v>1315.093494</v>
      </c>
      <c r="J205" s="27">
        <f>_xll.DBRW($B$16,$C$18,$C$19,$C$20,$B205,$C$21,$C$22,J$25)</f>
        <v>1504.1254800000002</v>
      </c>
      <c r="K205" s="27">
        <f>_xll.DBRW($B$16,$C$18,$C$19,$C$20,$B205,$C$21,$C$22,K$25)</f>
        <v>3546.8904899999998</v>
      </c>
      <c r="L205" s="27">
        <f>_xll.DBRW($B$16,$C$18,$C$19,$C$20,$B205,$C$21,$C$22,L$25)</f>
        <v>1561.0383360000001</v>
      </c>
      <c r="M205" s="27">
        <f>_xll.DBRW($B$16,$C$18,$C$19,$C$20,$B205,$C$21,$C$22,M$25)</f>
        <v>1032.5618160000001</v>
      </c>
      <c r="N205" s="27">
        <f>_xll.DBRW($B$16,$C$18,$C$19,$C$20,$B205,$C$21,$C$22,N$25)</f>
        <v>953.29033800000002</v>
      </c>
      <c r="O205" s="27">
        <f>_xll.DBRW($B$16,$C$18,$C$19,$C$20,$B205,$C$21,$C$22,O$25)</f>
        <v>4260.3337920000004</v>
      </c>
      <c r="P205" s="27">
        <f>_xll.DBRW($B$16,$C$18,$C$19,$C$20,$B205,$C$21,$C$22,P$25)</f>
        <v>1449.245226</v>
      </c>
      <c r="Q205" s="27">
        <f>_xll.DBRW($B$16,$C$18,$C$19,$C$20,$B205,$C$21,$C$22,Q$25)</f>
        <v>1557.9894330000002</v>
      </c>
      <c r="R205" s="27">
        <f>_xll.DBRW($B$16,$C$18,$C$19,$C$20,$B205,$C$21,$C$22,R$25)</f>
        <v>1253.0991330000002</v>
      </c>
    </row>
    <row r="206" spans="1:18" s="25" customFormat="1" ht="15" outlineLevel="1" thickBot="1" x14ac:dyDescent="0.35">
      <c r="A206" s="24" t="str">
        <f>IF(_xll.TM1RPTELISCONSOLIDATED($B$26,$B206),IF(_xll.TM1RPTELLEV($B$26,$B206)&lt;=5,_xll.TM1RPTELLEV($B$26,$B206),"Default"),"Leaf")</f>
        <v>Leaf</v>
      </c>
      <c r="B206" s="32" t="s">
        <v>40</v>
      </c>
      <c r="C206" s="27">
        <f>_xll.DBRW($B$16,$C$18,$C$19,$C$20,$B206,$C$21,$C$22,C$25)</f>
        <v>3867.0253050000001</v>
      </c>
      <c r="D206" s="27">
        <f>_xll.DBRW($B$16,$C$18,$C$19,$C$20,$B206,$C$21,$C$22,D$25)</f>
        <v>1234.805715</v>
      </c>
      <c r="E206" s="27">
        <f>_xll.DBRW($B$16,$C$18,$C$19,$C$20,$B206,$C$21,$C$22,E$25)</f>
        <v>1262.2458419999998</v>
      </c>
      <c r="F206" s="27">
        <f>_xll.DBRW($B$16,$C$18,$C$19,$C$20,$B206,$C$21,$C$22,F$25)</f>
        <v>1369.9737480000001</v>
      </c>
      <c r="G206" s="27">
        <f>_xll.DBRW($B$16,$C$18,$C$19,$C$20,$B206,$C$21,$C$22,G$25)</f>
        <v>3910.7262479999999</v>
      </c>
      <c r="H206" s="27">
        <f>_xll.DBRW($B$16,$C$18,$C$19,$C$20,$B206,$C$21,$C$22,H$25)</f>
        <v>994.95867899999996</v>
      </c>
      <c r="I206" s="27">
        <f>_xll.DBRW($B$16,$C$18,$C$19,$C$20,$B206,$C$21,$C$22,I$25)</f>
        <v>1552.9079280000001</v>
      </c>
      <c r="J206" s="27">
        <f>_xll.DBRW($B$16,$C$18,$C$19,$C$20,$B206,$C$21,$C$22,J$25)</f>
        <v>1362.859641</v>
      </c>
      <c r="K206" s="27">
        <f>_xll.DBRW($B$16,$C$18,$C$19,$C$20,$B206,$C$21,$C$22,K$25)</f>
        <v>4322.3281530000004</v>
      </c>
      <c r="L206" s="27">
        <f>_xll.DBRW($B$16,$C$18,$C$19,$C$20,$B206,$C$21,$C$22,L$25)</f>
        <v>1109.800692</v>
      </c>
      <c r="M206" s="27">
        <f>_xll.DBRW($B$16,$C$18,$C$19,$C$20,$B206,$C$21,$C$22,M$25)</f>
        <v>1654.5380280000002</v>
      </c>
      <c r="N206" s="27">
        <f>_xll.DBRW($B$16,$C$18,$C$19,$C$20,$B206,$C$21,$C$22,N$25)</f>
        <v>1557.9894330000002</v>
      </c>
      <c r="O206" s="27">
        <f>_xll.DBRW($B$16,$C$18,$C$19,$C$20,$B206,$C$21,$C$22,O$25)</f>
        <v>3873.1231109999999</v>
      </c>
      <c r="P206" s="27">
        <f>_xll.DBRW($B$16,$C$18,$C$19,$C$20,$B206,$C$21,$C$22,P$25)</f>
        <v>1593.559968</v>
      </c>
      <c r="Q206" s="27">
        <f>_xll.DBRW($B$16,$C$18,$C$19,$C$20,$B206,$C$21,$C$22,Q$25)</f>
        <v>922.80130799999995</v>
      </c>
      <c r="R206" s="27">
        <f>_xll.DBRW($B$16,$C$18,$C$19,$C$20,$B206,$C$21,$C$22,R$25)</f>
        <v>1356.761835</v>
      </c>
    </row>
    <row r="207" spans="1:18" s="25" customFormat="1" ht="15" outlineLevel="1" thickBot="1" x14ac:dyDescent="0.35">
      <c r="A207" s="24" t="str">
        <f>IF(_xll.TM1RPTELISCONSOLIDATED($B$26,$B207),IF(_xll.TM1RPTELLEV($B$26,$B207)&lt;=5,_xll.TM1RPTELLEV($B$26,$B207),"Default"),"Leaf")</f>
        <v>Leaf</v>
      </c>
      <c r="B207" s="32" t="s">
        <v>41</v>
      </c>
      <c r="C207" s="27">
        <f>_xll.DBRW($B$16,$C$18,$C$19,$C$20,$B207,$C$21,$C$22,C$25)</f>
        <v>3325.3368719999999</v>
      </c>
      <c r="D207" s="27">
        <f>_xll.DBRW($B$16,$C$18,$C$19,$C$20,$B207,$C$21,$C$22,D$25)</f>
        <v>1162.648344</v>
      </c>
      <c r="E207" s="27">
        <f>_xll.DBRW($B$16,$C$18,$C$19,$C$20,$B207,$C$21,$C$22,E$25)</f>
        <v>1035.610719</v>
      </c>
      <c r="F207" s="27">
        <f>_xll.DBRW($B$16,$C$18,$C$19,$C$20,$B207,$C$21,$C$22,F$25)</f>
        <v>1127.0778089999999</v>
      </c>
      <c r="G207" s="27">
        <f>_xll.DBRW($B$16,$C$18,$C$19,$C$20,$B207,$C$21,$C$22,G$25)</f>
        <v>3689.1726299999996</v>
      </c>
      <c r="H207" s="27">
        <f>_xll.DBRW($B$16,$C$18,$C$19,$C$20,$B207,$C$21,$C$22,H$25)</f>
        <v>1229.7242099999999</v>
      </c>
      <c r="I207" s="27">
        <f>_xll.DBRW($B$16,$C$18,$C$19,$C$20,$B207,$C$21,$C$22,I$25)</f>
        <v>1113.865896</v>
      </c>
      <c r="J207" s="27">
        <f>_xll.DBRW($B$16,$C$18,$C$19,$C$20,$B207,$C$21,$C$22,J$25)</f>
        <v>1345.5825239999999</v>
      </c>
      <c r="K207" s="27">
        <f>_xll.DBRW($B$16,$C$18,$C$19,$C$20,$B207,$C$21,$C$22,K$25)</f>
        <v>4195.2905279999995</v>
      </c>
      <c r="L207" s="27">
        <f>_xll.DBRW($B$16,$C$18,$C$19,$C$20,$B207,$C$21,$C$22,L$25)</f>
        <v>1586.4458610000001</v>
      </c>
      <c r="M207" s="27">
        <f>_xll.DBRW($B$16,$C$18,$C$19,$C$20,$B207,$C$21,$C$22,M$25)</f>
        <v>1502.0928779999999</v>
      </c>
      <c r="N207" s="27">
        <f>_xll.DBRW($B$16,$C$18,$C$19,$C$20,$B207,$C$21,$C$22,N$25)</f>
        <v>1106.7517889999999</v>
      </c>
      <c r="O207" s="27">
        <f>_xll.DBRW($B$16,$C$18,$C$19,$C$20,$B207,$C$21,$C$22,O$25)</f>
        <v>4200.3720329999996</v>
      </c>
      <c r="P207" s="27">
        <f>_xll.DBRW($B$16,$C$18,$C$19,$C$20,$B207,$C$21,$C$22,P$25)</f>
        <v>1109.800692</v>
      </c>
      <c r="Q207" s="27">
        <f>_xll.DBRW($B$16,$C$18,$C$19,$C$20,$B207,$C$21,$C$22,Q$25)</f>
        <v>1467.538644</v>
      </c>
      <c r="R207" s="27">
        <f>_xll.DBRW($B$16,$C$18,$C$19,$C$20,$B207,$C$21,$C$22,R$25)</f>
        <v>1623.0326970000001</v>
      </c>
    </row>
    <row r="208" spans="1:18" s="25" customFormat="1" ht="15" outlineLevel="1" thickBot="1" x14ac:dyDescent="0.35">
      <c r="A208" s="24" t="str">
        <f>IF(_xll.TM1RPTELISCONSOLIDATED($B$26,$B208),IF(_xll.TM1RPTELLEV($B$26,$B208)&lt;=5,_xll.TM1RPTELLEV($B$26,$B208),"Default"),"Leaf")</f>
        <v>Leaf</v>
      </c>
      <c r="B208" s="32" t="s">
        <v>42</v>
      </c>
      <c r="C208" s="27">
        <f>_xll.DBRW($B$16,$C$18,$C$19,$C$20,$B208,$C$21,$C$22,C$25)</f>
        <v>4040.6899999999996</v>
      </c>
      <c r="D208" s="27">
        <f>_xll.DBRW($B$16,$C$18,$C$19,$C$20,$B208,$C$21,$C$22,D$25)</f>
        <v>1166.99</v>
      </c>
      <c r="E208" s="27">
        <f>_xll.DBRW($B$16,$C$18,$C$19,$C$20,$B208,$C$21,$C$22,E$25)</f>
        <v>1144.33</v>
      </c>
      <c r="F208" s="27">
        <f>_xll.DBRW($B$16,$C$18,$C$19,$C$20,$B208,$C$21,$C$22,F$25)</f>
        <v>1729.3700000000001</v>
      </c>
      <c r="G208" s="27">
        <f>_xll.DBRW($B$16,$C$18,$C$19,$C$20,$B208,$C$21,$C$22,G$25)</f>
        <v>3910.91</v>
      </c>
      <c r="H208" s="27">
        <f>_xll.DBRW($B$16,$C$18,$C$19,$C$20,$B208,$C$21,$C$22,H$25)</f>
        <v>1398.74</v>
      </c>
      <c r="I208" s="27">
        <f>_xll.DBRW($B$16,$C$18,$C$19,$C$20,$B208,$C$21,$C$22,I$25)</f>
        <v>1100.04</v>
      </c>
      <c r="J208" s="27">
        <f>_xll.DBRW($B$16,$C$18,$C$19,$C$20,$B208,$C$21,$C$22,J$25)</f>
        <v>1412.13</v>
      </c>
      <c r="K208" s="27">
        <f>_xll.DBRW($B$16,$C$18,$C$19,$C$20,$B208,$C$21,$C$22,K$25)</f>
        <v>4265.2300000000005</v>
      </c>
      <c r="L208" s="27">
        <f>_xll.DBRW($B$16,$C$18,$C$19,$C$20,$B208,$C$21,$C$22,L$25)</f>
        <v>1402.8600000000001</v>
      </c>
      <c r="M208" s="27">
        <f>_xll.DBRW($B$16,$C$18,$C$19,$C$20,$B208,$C$21,$C$22,M$25)</f>
        <v>1450.24</v>
      </c>
      <c r="N208" s="27">
        <f>_xll.DBRW($B$16,$C$18,$C$19,$C$20,$B208,$C$21,$C$22,N$25)</f>
        <v>1412.13</v>
      </c>
      <c r="O208" s="27">
        <f>_xll.DBRW($B$16,$C$18,$C$19,$C$20,$B208,$C$21,$C$22,O$25)</f>
        <v>4338.3600000000006</v>
      </c>
      <c r="P208" s="27">
        <f>_xll.DBRW($B$16,$C$18,$C$19,$C$20,$B208,$C$21,$C$22,P$25)</f>
        <v>1397.71</v>
      </c>
      <c r="Q208" s="27">
        <f>_xll.DBRW($B$16,$C$18,$C$19,$C$20,$B208,$C$21,$C$22,Q$25)</f>
        <v>1734.52</v>
      </c>
      <c r="R208" s="27">
        <f>_xll.DBRW($B$16,$C$18,$C$19,$C$20,$B208,$C$21,$C$22,R$25)</f>
        <v>1206.1300000000001</v>
      </c>
    </row>
    <row r="209" spans="1:18" s="25" customFormat="1" ht="15" outlineLevel="1" thickBot="1" x14ac:dyDescent="0.35">
      <c r="A209" s="24" t="str">
        <f>IF(_xll.TM1RPTELISCONSOLIDATED($B$26,$B209),IF(_xll.TM1RPTELLEV($B$26,$B209)&lt;=5,_xll.TM1RPTELLEV($B$26,$B209),"Default"),"Leaf")</f>
        <v>Leaf</v>
      </c>
      <c r="B209" s="32" t="s">
        <v>43</v>
      </c>
      <c r="C209" s="27">
        <f>_xll.DBRW($B$16,$C$18,$C$19,$C$20,$B209,$C$21,$C$22,C$25)</f>
        <v>3872.8</v>
      </c>
      <c r="D209" s="27">
        <f>_xll.DBRW($B$16,$C$18,$C$19,$C$20,$B209,$C$21,$C$22,D$25)</f>
        <v>1380.2</v>
      </c>
      <c r="E209" s="27">
        <f>_xll.DBRW($B$16,$C$18,$C$19,$C$20,$B209,$C$21,$C$22,E$25)</f>
        <v>1008.37</v>
      </c>
      <c r="F209" s="27">
        <f>_xll.DBRW($B$16,$C$18,$C$19,$C$20,$B209,$C$21,$C$22,F$25)</f>
        <v>1484.23</v>
      </c>
      <c r="G209" s="27">
        <f>_xll.DBRW($B$16,$C$18,$C$19,$C$20,$B209,$C$21,$C$22,G$25)</f>
        <v>4400.16</v>
      </c>
      <c r="H209" s="27">
        <f>_xll.DBRW($B$16,$C$18,$C$19,$C$20,$B209,$C$21,$C$22,H$25)</f>
        <v>1440.97</v>
      </c>
      <c r="I209" s="27">
        <f>_xll.DBRW($B$16,$C$18,$C$19,$C$20,$B209,$C$21,$C$22,I$25)</f>
        <v>1516.16</v>
      </c>
      <c r="J209" s="27">
        <f>_xll.DBRW($B$16,$C$18,$C$19,$C$20,$B209,$C$21,$C$22,J$25)</f>
        <v>1443.03</v>
      </c>
      <c r="K209" s="27">
        <f>_xll.DBRW($B$16,$C$18,$C$19,$C$20,$B209,$C$21,$C$22,K$25)</f>
        <v>4495.9500000000007</v>
      </c>
      <c r="L209" s="27">
        <f>_xll.DBRW($B$16,$C$18,$C$19,$C$20,$B209,$C$21,$C$22,L$25)</f>
        <v>1744.82</v>
      </c>
      <c r="M209" s="27">
        <f>_xll.DBRW($B$16,$C$18,$C$19,$C$20,$B209,$C$21,$C$22,M$25)</f>
        <v>1053.69</v>
      </c>
      <c r="N209" s="27">
        <f>_xll.DBRW($B$16,$C$18,$C$19,$C$20,$B209,$C$21,$C$22,N$25)</f>
        <v>1697.44</v>
      </c>
      <c r="O209" s="27">
        <f>_xll.DBRW($B$16,$C$18,$C$19,$C$20,$B209,$C$21,$C$22,O$25)</f>
        <v>4148.84</v>
      </c>
      <c r="P209" s="27">
        <f>_xll.DBRW($B$16,$C$18,$C$19,$C$20,$B209,$C$21,$C$22,P$25)</f>
        <v>1445.0900000000001</v>
      </c>
      <c r="Q209" s="27">
        <f>_xll.DBRW($B$16,$C$18,$C$19,$C$20,$B209,$C$21,$C$22,Q$25)</f>
        <v>1325.6100000000001</v>
      </c>
      <c r="R209" s="27">
        <f>_xll.DBRW($B$16,$C$18,$C$19,$C$20,$B209,$C$21,$C$22,R$25)</f>
        <v>1378.14</v>
      </c>
    </row>
    <row r="210" spans="1:18" s="25" customFormat="1" ht="15" outlineLevel="1" thickBot="1" x14ac:dyDescent="0.35">
      <c r="A210" s="24" t="str">
        <f>IF(_xll.TM1RPTELISCONSOLIDATED($B$26,$B210),IF(_xll.TM1RPTELLEV($B$26,$B210)&lt;=5,_xll.TM1RPTELLEV($B$26,$B210),"Default"),"Leaf")</f>
        <v>Leaf</v>
      </c>
      <c r="B210" s="32" t="s">
        <v>44</v>
      </c>
      <c r="C210" s="27">
        <f>_xll.DBRW($B$16,$C$18,$C$19,$C$20,$B210,$C$21,$C$22,C$25)</f>
        <v>3079.7</v>
      </c>
      <c r="D210" s="27">
        <f>_xll.DBRW($B$16,$C$18,$C$19,$C$20,$B210,$C$21,$C$22,D$25)</f>
        <v>1086.6500000000001</v>
      </c>
      <c r="E210" s="27">
        <f>_xll.DBRW($B$16,$C$18,$C$19,$C$20,$B210,$C$21,$C$22,E$25)</f>
        <v>1091.8</v>
      </c>
      <c r="F210" s="27">
        <f>_xll.DBRW($B$16,$C$18,$C$19,$C$20,$B210,$C$21,$C$22,F$25)</f>
        <v>901.25</v>
      </c>
      <c r="G210" s="27">
        <f>_xll.DBRW($B$16,$C$18,$C$19,$C$20,$B210,$C$21,$C$22,G$25)</f>
        <v>2797.48</v>
      </c>
      <c r="H210" s="27">
        <f>_xll.DBRW($B$16,$C$18,$C$19,$C$20,$B210,$C$21,$C$22,H$25)</f>
        <v>992.92000000000007</v>
      </c>
      <c r="I210" s="27">
        <f>_xll.DBRW($B$16,$C$18,$C$19,$C$20,$B210,$C$21,$C$22,I$25)</f>
        <v>842.54000000000008</v>
      </c>
      <c r="J210" s="27">
        <f>_xll.DBRW($B$16,$C$18,$C$19,$C$20,$B210,$C$21,$C$22,J$25)</f>
        <v>962.02</v>
      </c>
      <c r="K210" s="27">
        <f>_xll.DBRW($B$16,$C$18,$C$19,$C$20,$B210,$C$21,$C$22,K$25)</f>
        <v>2367.9700000000003</v>
      </c>
      <c r="L210" s="27">
        <f>_xll.DBRW($B$16,$C$18,$C$19,$C$20,$B210,$C$21,$C$22,L$25)</f>
        <v>668.47</v>
      </c>
      <c r="M210" s="27">
        <f>_xll.DBRW($B$16,$C$18,$C$19,$C$20,$B210,$C$21,$C$22,M$25)</f>
        <v>874.47</v>
      </c>
      <c r="N210" s="27">
        <f>_xll.DBRW($B$16,$C$18,$C$19,$C$20,$B210,$C$21,$C$22,N$25)</f>
        <v>825.03</v>
      </c>
      <c r="O210" s="27">
        <f>_xll.DBRW($B$16,$C$18,$C$19,$C$20,$B210,$C$21,$C$22,O$25)</f>
        <v>2929.32</v>
      </c>
      <c r="P210" s="27">
        <f>_xll.DBRW($B$16,$C$18,$C$19,$C$20,$B210,$C$21,$C$22,P$25)</f>
        <v>702.46</v>
      </c>
      <c r="Q210" s="27">
        <f>_xll.DBRW($B$16,$C$18,$C$19,$C$20,$B210,$C$21,$C$22,Q$25)</f>
        <v>1238.06</v>
      </c>
      <c r="R210" s="27">
        <f>_xll.DBRW($B$16,$C$18,$C$19,$C$20,$B210,$C$21,$C$22,R$25)</f>
        <v>988.80000000000007</v>
      </c>
    </row>
    <row r="211" spans="1:18" s="25" customFormat="1" ht="15" outlineLevel="1" thickBot="1" x14ac:dyDescent="0.35">
      <c r="A211" s="24" t="str">
        <f>IF(_xll.TM1RPTELISCONSOLIDATED($B$26,$B211),IF(_xll.TM1RPTELLEV($B$26,$B211)&lt;=5,_xll.TM1RPTELLEV($B$26,$B211),"Default"),"Leaf")</f>
        <v>Leaf</v>
      </c>
      <c r="B211" s="32" t="s">
        <v>45</v>
      </c>
      <c r="C211" s="27">
        <f>_xll.DBRW($B$16,$C$18,$C$19,$C$20,$B211,$C$21,$C$22,C$25)</f>
        <v>3898.55</v>
      </c>
      <c r="D211" s="27">
        <f>_xll.DBRW($B$16,$C$18,$C$19,$C$20,$B211,$C$21,$C$22,D$25)</f>
        <v>1009.4</v>
      </c>
      <c r="E211" s="27">
        <f>_xll.DBRW($B$16,$C$18,$C$19,$C$20,$B211,$C$21,$C$22,E$25)</f>
        <v>1298.83</v>
      </c>
      <c r="F211" s="27">
        <f>_xll.DBRW($B$16,$C$18,$C$19,$C$20,$B211,$C$21,$C$22,F$25)</f>
        <v>1590.32</v>
      </c>
      <c r="G211" s="27">
        <f>_xll.DBRW($B$16,$C$18,$C$19,$C$20,$B211,$C$21,$C$22,G$25)</f>
        <v>4175.6200000000008</v>
      </c>
      <c r="H211" s="27">
        <f>_xll.DBRW($B$16,$C$18,$C$19,$C$20,$B211,$C$21,$C$22,H$25)</f>
        <v>1046.48</v>
      </c>
      <c r="I211" s="27">
        <f>_xll.DBRW($B$16,$C$18,$C$19,$C$20,$B211,$C$21,$C$22,I$25)</f>
        <v>1523.3700000000001</v>
      </c>
      <c r="J211" s="27">
        <f>_xll.DBRW($B$16,$C$18,$C$19,$C$20,$B211,$C$21,$C$22,J$25)</f>
        <v>1605.77</v>
      </c>
      <c r="K211" s="27">
        <f>_xll.DBRW($B$16,$C$18,$C$19,$C$20,$B211,$C$21,$C$22,K$25)</f>
        <v>4250.8099999999995</v>
      </c>
      <c r="L211" s="27">
        <f>_xll.DBRW($B$16,$C$18,$C$19,$C$20,$B211,$C$21,$C$22,L$25)</f>
        <v>896.1</v>
      </c>
      <c r="M211" s="27">
        <f>_xll.DBRW($B$16,$C$18,$C$19,$C$20,$B211,$C$21,$C$22,M$25)</f>
        <v>1627.4</v>
      </c>
      <c r="N211" s="27">
        <f>_xll.DBRW($B$16,$C$18,$C$19,$C$20,$B211,$C$21,$C$22,N$25)</f>
        <v>1727.31</v>
      </c>
      <c r="O211" s="27">
        <f>_xll.DBRW($B$16,$C$18,$C$19,$C$20,$B211,$C$21,$C$22,O$25)</f>
        <v>3754.35</v>
      </c>
      <c r="P211" s="27">
        <f>_xll.DBRW($B$16,$C$18,$C$19,$C$20,$B211,$C$21,$C$22,P$25)</f>
        <v>1043.3900000000001</v>
      </c>
      <c r="Q211" s="27">
        <f>_xll.DBRW($B$16,$C$18,$C$19,$C$20,$B211,$C$21,$C$22,Q$25)</f>
        <v>1241.1500000000001</v>
      </c>
      <c r="R211" s="27">
        <f>_xll.DBRW($B$16,$C$18,$C$19,$C$20,$B211,$C$21,$C$22,R$25)</f>
        <v>1469.81</v>
      </c>
    </row>
    <row r="212" spans="1:18" s="25" customFormat="1" ht="15" outlineLevel="1" thickBot="1" x14ac:dyDescent="0.35">
      <c r="A212" s="24" t="str">
        <f>IF(_xll.TM1RPTELISCONSOLIDATED($B$26,$B212),IF(_xll.TM1RPTELLEV($B$26,$B212)&lt;=5,_xll.TM1RPTELLEV($B$26,$B212),"Default"),"Leaf")</f>
        <v>Leaf</v>
      </c>
      <c r="B212" s="32" t="s">
        <v>46</v>
      </c>
      <c r="C212" s="27">
        <f>_xll.DBRW($B$16,$C$18,$C$19,$C$20,$B212,$C$21,$C$22,C$25)</f>
        <v>4274.5</v>
      </c>
      <c r="D212" s="27">
        <f>_xll.DBRW($B$16,$C$18,$C$19,$C$20,$B212,$C$21,$C$22,D$25)</f>
        <v>1392.56</v>
      </c>
      <c r="E212" s="27">
        <f>_xll.DBRW($B$16,$C$18,$C$19,$C$20,$B212,$C$21,$C$22,E$25)</f>
        <v>1603.71</v>
      </c>
      <c r="F212" s="27">
        <f>_xll.DBRW($B$16,$C$18,$C$19,$C$20,$B212,$C$21,$C$22,F$25)</f>
        <v>1278.23</v>
      </c>
      <c r="G212" s="27">
        <f>_xll.DBRW($B$16,$C$18,$C$19,$C$20,$B212,$C$21,$C$22,G$25)</f>
        <v>4179.74</v>
      </c>
      <c r="H212" s="27">
        <f>_xll.DBRW($B$16,$C$18,$C$19,$C$20,$B212,$C$21,$C$22,H$25)</f>
        <v>1232.9100000000001</v>
      </c>
      <c r="I212" s="27">
        <f>_xll.DBRW($B$16,$C$18,$C$19,$C$20,$B212,$C$21,$C$22,I$25)</f>
        <v>1786.02</v>
      </c>
      <c r="J212" s="27">
        <f>_xll.DBRW($B$16,$C$18,$C$19,$C$20,$B212,$C$21,$C$22,J$25)</f>
        <v>1160.81</v>
      </c>
      <c r="K212" s="27">
        <f>_xll.DBRW($B$16,$C$18,$C$19,$C$20,$B212,$C$21,$C$22,K$25)</f>
        <v>5173.6900000000005</v>
      </c>
      <c r="L212" s="27">
        <f>_xll.DBRW($B$16,$C$18,$C$19,$C$20,$B212,$C$21,$C$22,L$25)</f>
        <v>1710.8300000000002</v>
      </c>
      <c r="M212" s="27">
        <f>_xll.DBRW($B$16,$C$18,$C$19,$C$20,$B212,$C$21,$C$22,M$25)</f>
        <v>1748.94</v>
      </c>
      <c r="N212" s="27">
        <f>_xll.DBRW($B$16,$C$18,$C$19,$C$20,$B212,$C$21,$C$22,N$25)</f>
        <v>1713.92</v>
      </c>
      <c r="O212" s="27">
        <f>_xll.DBRW($B$16,$C$18,$C$19,$C$20,$B212,$C$21,$C$22,O$25)</f>
        <v>4203.43</v>
      </c>
      <c r="P212" s="27">
        <f>_xll.DBRW($B$16,$C$18,$C$19,$C$20,$B212,$C$21,$C$22,P$25)</f>
        <v>1030</v>
      </c>
      <c r="Q212" s="27">
        <f>_xll.DBRW($B$16,$C$18,$C$19,$C$20,$B212,$C$21,$C$22,Q$25)</f>
        <v>1436.8500000000001</v>
      </c>
      <c r="R212" s="27">
        <f>_xll.DBRW($B$16,$C$18,$C$19,$C$20,$B212,$C$21,$C$22,R$25)</f>
        <v>1736.5800000000002</v>
      </c>
    </row>
    <row r="213" spans="1:18" s="25" customFormat="1" ht="15" outlineLevel="1" thickBot="1" x14ac:dyDescent="0.35">
      <c r="A213" s="24" t="str">
        <f>IF(_xll.TM1RPTELISCONSOLIDATED($B$26,$B213),IF(_xll.TM1RPTELLEV($B$26,$B213)&lt;=5,_xll.TM1RPTELLEV($B$26,$B213),"Default"),"Leaf")</f>
        <v>Leaf</v>
      </c>
      <c r="B213" s="32" t="s">
        <v>47</v>
      </c>
      <c r="C213" s="27">
        <f>_xll.DBRW($B$16,$C$18,$C$19,$C$20,$B213,$C$21,$C$22,C$25)</f>
        <v>4641.18</v>
      </c>
      <c r="D213" s="27">
        <f>_xll.DBRW($B$16,$C$18,$C$19,$C$20,$B213,$C$21,$C$22,D$25)</f>
        <v>1765.42</v>
      </c>
      <c r="E213" s="27">
        <f>_xll.DBRW($B$16,$C$18,$C$19,$C$20,$B213,$C$21,$C$22,E$25)</f>
        <v>1326.64</v>
      </c>
      <c r="F213" s="27">
        <f>_xll.DBRW($B$16,$C$18,$C$19,$C$20,$B213,$C$21,$C$22,F$25)</f>
        <v>1549.1200000000001</v>
      </c>
      <c r="G213" s="27">
        <f>_xll.DBRW($B$16,$C$18,$C$19,$C$20,$B213,$C$21,$C$22,G$25)</f>
        <v>3042.62</v>
      </c>
      <c r="H213" s="27">
        <f>_xll.DBRW($B$16,$C$18,$C$19,$C$20,$B213,$C$21,$C$22,H$25)</f>
        <v>1166.99</v>
      </c>
      <c r="I213" s="27">
        <f>_xll.DBRW($B$16,$C$18,$C$19,$C$20,$B213,$C$21,$C$22,I$25)</f>
        <v>928.03</v>
      </c>
      <c r="J213" s="27">
        <f>_xll.DBRW($B$16,$C$18,$C$19,$C$20,$B213,$C$21,$C$22,J$25)</f>
        <v>947.6</v>
      </c>
      <c r="K213" s="27">
        <f>_xll.DBRW($B$16,$C$18,$C$19,$C$20,$B213,$C$21,$C$22,K$25)</f>
        <v>3014.81</v>
      </c>
      <c r="L213" s="27">
        <f>_xll.DBRW($B$16,$C$18,$C$19,$C$20,$B213,$C$21,$C$22,L$25)</f>
        <v>992.92000000000007</v>
      </c>
      <c r="M213" s="27">
        <f>_xll.DBRW($B$16,$C$18,$C$19,$C$20,$B213,$C$21,$C$22,M$25)</f>
        <v>999.1</v>
      </c>
      <c r="N213" s="27">
        <f>_xll.DBRW($B$16,$C$18,$C$19,$C$20,$B213,$C$21,$C$22,N$25)</f>
        <v>1022.7900000000001</v>
      </c>
      <c r="O213" s="27">
        <f>_xll.DBRW($B$16,$C$18,$C$19,$C$20,$B213,$C$21,$C$22,O$25)</f>
        <v>4792.59</v>
      </c>
      <c r="P213" s="27">
        <f>_xll.DBRW($B$16,$C$18,$C$19,$C$20,$B213,$C$21,$C$22,P$25)</f>
        <v>1642.8500000000001</v>
      </c>
      <c r="Q213" s="27">
        <f>_xll.DBRW($B$16,$C$18,$C$19,$C$20,$B213,$C$21,$C$22,Q$25)</f>
        <v>1757.18</v>
      </c>
      <c r="R213" s="27">
        <f>_xll.DBRW($B$16,$C$18,$C$19,$C$20,$B213,$C$21,$C$22,R$25)</f>
        <v>1392.56</v>
      </c>
    </row>
    <row r="214" spans="1:18" s="25" customFormat="1" ht="15" outlineLevel="1" thickBot="1" x14ac:dyDescent="0.35">
      <c r="A214" s="24" t="str">
        <f>IF(_xll.TM1RPTELISCONSOLIDATED($B$26,$B214),IF(_xll.TM1RPTELLEV($B$26,$B214)&lt;=5,_xll.TM1RPTELLEV($B$26,$B214),"Default"),"Leaf")</f>
        <v>Leaf</v>
      </c>
      <c r="B214" s="32" t="s">
        <v>48</v>
      </c>
      <c r="C214" s="27">
        <f>_xll.DBRW($B$16,$C$18,$C$19,$C$20,$B214,$C$21,$C$22,C$25)</f>
        <v>5132.3200500000003</v>
      </c>
      <c r="D214" s="27">
        <f>_xll.DBRW($B$16,$C$18,$C$19,$C$20,$B214,$C$21,$C$22,D$25)</f>
        <v>1610.8370850000001</v>
      </c>
      <c r="E214" s="27">
        <f>_xll.DBRW($B$16,$C$18,$C$19,$C$20,$B214,$C$21,$C$22,E$25)</f>
        <v>1743.972516</v>
      </c>
      <c r="F214" s="27">
        <f>_xll.DBRW($B$16,$C$18,$C$19,$C$20,$B214,$C$21,$C$22,F$25)</f>
        <v>1777.5104490000001</v>
      </c>
      <c r="G214" s="27">
        <f>_xll.DBRW($B$16,$C$18,$C$19,$C$20,$B214,$C$21,$C$22,G$25)</f>
        <v>4482.9037110000008</v>
      </c>
      <c r="H214" s="27">
        <f>_xll.DBRW($B$16,$C$18,$C$19,$C$20,$B214,$C$21,$C$22,H$25)</f>
        <v>1782.5919540000002</v>
      </c>
      <c r="I214" s="27">
        <f>_xll.DBRW($B$16,$C$18,$C$19,$C$20,$B214,$C$21,$C$22,I$25)</f>
        <v>1746.005118</v>
      </c>
      <c r="J214" s="27">
        <f>_xll.DBRW($B$16,$C$18,$C$19,$C$20,$B214,$C$21,$C$22,J$25)</f>
        <v>954.30663900000002</v>
      </c>
      <c r="K214" s="27">
        <f>_xll.DBRW($B$16,$C$18,$C$19,$C$20,$B214,$C$21,$C$22,K$25)</f>
        <v>3231.83718</v>
      </c>
      <c r="L214" s="27">
        <f>_xll.DBRW($B$16,$C$18,$C$19,$C$20,$B214,$C$21,$C$22,L$25)</f>
        <v>1076.262759</v>
      </c>
      <c r="M214" s="27">
        <f>_xll.DBRW($B$16,$C$18,$C$19,$C$20,$B214,$C$21,$C$22,M$25)</f>
        <v>1137.2408189999999</v>
      </c>
      <c r="N214" s="27">
        <f>_xll.DBRW($B$16,$C$18,$C$19,$C$20,$B214,$C$21,$C$22,N$25)</f>
        <v>1018.333602</v>
      </c>
      <c r="O214" s="27">
        <f>_xll.DBRW($B$16,$C$18,$C$19,$C$20,$B214,$C$21,$C$22,O$25)</f>
        <v>3674.9444160000003</v>
      </c>
      <c r="P214" s="27">
        <f>_xll.DBRW($B$16,$C$18,$C$19,$C$20,$B214,$C$21,$C$22,P$25)</f>
        <v>1445.180022</v>
      </c>
      <c r="Q214" s="27">
        <f>_xll.DBRW($B$16,$C$18,$C$19,$C$20,$B214,$C$21,$C$22,Q$25)</f>
        <v>1214.4796950000002</v>
      </c>
      <c r="R214" s="27">
        <f>_xll.DBRW($B$16,$C$18,$C$19,$C$20,$B214,$C$21,$C$22,R$25)</f>
        <v>1015.284699</v>
      </c>
    </row>
    <row r="215" spans="1:18" s="25" customFormat="1" ht="15" outlineLevel="1" thickBot="1" x14ac:dyDescent="0.35">
      <c r="A215" s="24" t="str">
        <f>IF(_xll.TM1RPTELISCONSOLIDATED($B$26,$B215),IF(_xll.TM1RPTELLEV($B$26,$B215)&lt;=5,_xll.TM1RPTELLEV($B$26,$B215),"Default"),"Leaf")</f>
        <v>Leaf</v>
      </c>
      <c r="B215" s="32" t="s">
        <v>49</v>
      </c>
      <c r="C215" s="27">
        <f>_xll.DBRW($B$16,$C$18,$C$19,$C$20,$B215,$C$21,$C$22,C$25)</f>
        <v>3787.753827</v>
      </c>
      <c r="D215" s="27">
        <f>_xll.DBRW($B$16,$C$18,$C$19,$C$20,$B215,$C$21,$C$22,D$25)</f>
        <v>940.07842500000004</v>
      </c>
      <c r="E215" s="27">
        <f>_xll.DBRW($B$16,$C$18,$C$19,$C$20,$B215,$C$21,$C$22,E$25)</f>
        <v>1661.652135</v>
      </c>
      <c r="F215" s="27">
        <f>_xll.DBRW($B$16,$C$18,$C$19,$C$20,$B215,$C$21,$C$22,F$25)</f>
        <v>1186.023267</v>
      </c>
      <c r="G215" s="27">
        <f>_xll.DBRW($B$16,$C$18,$C$19,$C$20,$B215,$C$21,$C$22,G$25)</f>
        <v>4083.4974179999999</v>
      </c>
      <c r="H215" s="27">
        <f>_xll.DBRW($B$16,$C$18,$C$19,$C$20,$B215,$C$21,$C$22,H$25)</f>
        <v>1327.2891060000002</v>
      </c>
      <c r="I215" s="27">
        <f>_xll.DBRW($B$16,$C$18,$C$19,$C$20,$B215,$C$21,$C$22,I$25)</f>
        <v>1158.58314</v>
      </c>
      <c r="J215" s="27">
        <f>_xll.DBRW($B$16,$C$18,$C$19,$C$20,$B215,$C$21,$C$22,J$25)</f>
        <v>1597.625172</v>
      </c>
      <c r="K215" s="27">
        <f>_xll.DBRW($B$16,$C$18,$C$19,$C$20,$B215,$C$21,$C$22,K$25)</f>
        <v>4204.4372370000001</v>
      </c>
      <c r="L215" s="27">
        <f>_xll.DBRW($B$16,$C$18,$C$19,$C$20,$B215,$C$21,$C$22,L$25)</f>
        <v>1494.9787710000001</v>
      </c>
      <c r="M215" s="27">
        <f>_xll.DBRW($B$16,$C$18,$C$19,$C$20,$B215,$C$21,$C$22,M$25)</f>
        <v>1453.31043</v>
      </c>
      <c r="N215" s="27">
        <f>_xll.DBRW($B$16,$C$18,$C$19,$C$20,$B215,$C$21,$C$22,N$25)</f>
        <v>1256.148036</v>
      </c>
      <c r="O215" s="27">
        <f>_xll.DBRW($B$16,$C$18,$C$19,$C$20,$B215,$C$21,$C$22,O$25)</f>
        <v>4087.5626219999999</v>
      </c>
      <c r="P215" s="27">
        <f>_xll.DBRW($B$16,$C$18,$C$19,$C$20,$B215,$C$21,$C$22,P$25)</f>
        <v>1672.8314459999999</v>
      </c>
      <c r="Q215" s="27">
        <f>_xll.DBRW($B$16,$C$18,$C$19,$C$20,$B215,$C$21,$C$22,Q$25)</f>
        <v>1261.2295409999999</v>
      </c>
      <c r="R215" s="27">
        <f>_xll.DBRW($B$16,$C$18,$C$19,$C$20,$B215,$C$21,$C$22,R$25)</f>
        <v>1153.5016350000001</v>
      </c>
    </row>
    <row r="216" spans="1:18" s="5" customFormat="1" ht="15" outlineLevel="1" thickBot="1" x14ac:dyDescent="0.35">
      <c r="A216" s="5">
        <f>IF(_xll.TM1RPTELISCONSOLIDATED($B$26,$B216),IF(_xll.TM1RPTELLEV($B$26,$B216)&lt;=5,_xll.TM1RPTELLEV($B$26,$B216),"Default"),"Leaf")</f>
        <v>1</v>
      </c>
      <c r="B216" s="34" t="s">
        <v>50</v>
      </c>
      <c r="C216" s="7">
        <f>_xll.DBRW($B$16,$C$18,$C$19,$C$20,$B216,$C$21,$C$22,C$25)</f>
        <v>60789.687626000006</v>
      </c>
      <c r="D216" s="7">
        <f>_xll.DBRW($B$16,$C$18,$C$19,$C$20,$B216,$C$21,$C$22,D$25)</f>
        <v>19373.508650999996</v>
      </c>
      <c r="E216" s="7">
        <f>_xll.DBRW($B$16,$C$18,$C$19,$C$20,$B216,$C$21,$C$22,E$25)</f>
        <v>20443.638481000002</v>
      </c>
      <c r="F216" s="7">
        <f>_xll.DBRW($B$16,$C$18,$C$19,$C$20,$B216,$C$21,$C$22,F$25)</f>
        <v>20972.540494000001</v>
      </c>
      <c r="G216" s="7">
        <f>_xll.DBRW($B$16,$C$18,$C$19,$C$20,$B216,$C$21,$C$22,G$25)</f>
        <v>59809.768080000009</v>
      </c>
      <c r="H216" s="7">
        <f>_xll.DBRW($B$16,$C$18,$C$19,$C$20,$B216,$C$21,$C$22,H$25)</f>
        <v>19162.456295</v>
      </c>
      <c r="I216" s="7">
        <f>_xll.DBRW($B$16,$C$18,$C$19,$C$20,$B216,$C$21,$C$22,I$25)</f>
        <v>20374.584808999996</v>
      </c>
      <c r="J216" s="7">
        <f>_xll.DBRW($B$16,$C$18,$C$19,$C$20,$B216,$C$21,$C$22,J$25)</f>
        <v>20272.726975999998</v>
      </c>
      <c r="K216" s="7">
        <f>_xll.DBRW($B$16,$C$18,$C$19,$C$20,$B216,$C$21,$C$22,K$25)</f>
        <v>60365.622103000002</v>
      </c>
      <c r="L216" s="7">
        <f>_xll.DBRW($B$16,$C$18,$C$19,$C$20,$B216,$C$21,$C$22,L$25)</f>
        <v>20172.304963000002</v>
      </c>
      <c r="M216" s="7">
        <f>_xll.DBRW($B$16,$C$18,$C$19,$C$20,$B216,$C$21,$C$22,M$25)</f>
        <v>20544.359296999999</v>
      </c>
      <c r="N216" s="7">
        <f>_xll.DBRW($B$16,$C$18,$C$19,$C$20,$B216,$C$21,$C$22,N$25)</f>
        <v>19648.957843</v>
      </c>
      <c r="O216" s="7">
        <f>_xll.DBRW($B$16,$C$18,$C$19,$C$20,$B216,$C$21,$C$22,O$25)</f>
        <v>61487.992502999987</v>
      </c>
      <c r="P216" s="7">
        <f>_xll.DBRW($B$16,$C$18,$C$19,$C$20,$B216,$C$21,$C$22,P$25)</f>
        <v>19775.570077999997</v>
      </c>
      <c r="Q216" s="7">
        <f>_xll.DBRW($B$16,$C$18,$C$19,$C$20,$B216,$C$21,$C$22,Q$25)</f>
        <v>21107.656203000002</v>
      </c>
      <c r="R216" s="7">
        <f>_xll.DBRW($B$16,$C$18,$C$19,$C$20,$B216,$C$21,$C$22,R$25)</f>
        <v>20604.766221999998</v>
      </c>
    </row>
    <row r="217" spans="1:18" s="25" customFormat="1" ht="15" outlineLevel="1" thickBot="1" x14ac:dyDescent="0.35">
      <c r="A217" s="24" t="str">
        <f>IF(_xll.TM1RPTELISCONSOLIDATED($B$26,$B217),IF(_xll.TM1RPTELLEV($B$26,$B217)&lt;=5,_xll.TM1RPTELLEV($B$26,$B217),"Default"),"Leaf")</f>
        <v>Leaf</v>
      </c>
      <c r="B217" s="32" t="s">
        <v>51</v>
      </c>
      <c r="C217" s="27">
        <f>_xll.DBRW($B$16,$C$18,$C$19,$C$20,$B217,$C$21,$C$22,C$25)</f>
        <v>182264.68</v>
      </c>
      <c r="D217" s="27">
        <f>_xll.DBRW($B$16,$C$18,$C$19,$C$20,$B217,$C$21,$C$22,D$25)</f>
        <v>45965.81</v>
      </c>
      <c r="E217" s="27">
        <f>_xll.DBRW($B$16,$C$18,$C$19,$C$20,$B217,$C$21,$C$22,E$25)</f>
        <v>66896.44</v>
      </c>
      <c r="F217" s="27">
        <f>_xll.DBRW($B$16,$C$18,$C$19,$C$20,$B217,$C$21,$C$22,F$25)</f>
        <v>69402.430000000008</v>
      </c>
      <c r="G217" s="27">
        <f>_xll.DBRW($B$16,$C$18,$C$19,$C$20,$B217,$C$21,$C$22,G$25)</f>
        <v>160090.84000000003</v>
      </c>
      <c r="H217" s="27">
        <f>_xll.DBRW($B$16,$C$18,$C$19,$C$20,$B217,$C$21,$C$22,H$25)</f>
        <v>54108.99</v>
      </c>
      <c r="I217" s="27">
        <f>_xll.DBRW($B$16,$C$18,$C$19,$C$20,$B217,$C$21,$C$22,I$25)</f>
        <v>60084.020000000004</v>
      </c>
      <c r="J217" s="27">
        <f>_xll.DBRW($B$16,$C$18,$C$19,$C$20,$B217,$C$21,$C$22,J$25)</f>
        <v>45897.83</v>
      </c>
      <c r="K217" s="27">
        <f>_xll.DBRW($B$16,$C$18,$C$19,$C$20,$B217,$C$21,$C$22,K$25)</f>
        <v>165973.17000000001</v>
      </c>
      <c r="L217" s="27">
        <f>_xll.DBRW($B$16,$C$18,$C$19,$C$20,$B217,$C$21,$C$22,L$25)</f>
        <v>57873.64</v>
      </c>
      <c r="M217" s="27">
        <f>_xll.DBRW($B$16,$C$18,$C$19,$C$20,$B217,$C$21,$C$22,M$25)</f>
        <v>51226.020000000004</v>
      </c>
      <c r="N217" s="27">
        <f>_xll.DBRW($B$16,$C$18,$C$19,$C$20,$B217,$C$21,$C$22,N$25)</f>
        <v>56873.51</v>
      </c>
      <c r="O217" s="27">
        <f>_xll.DBRW($B$16,$C$18,$C$19,$C$20,$B217,$C$21,$C$22,O$25)</f>
        <v>179158.2</v>
      </c>
      <c r="P217" s="27">
        <f>_xll.DBRW($B$16,$C$18,$C$19,$C$20,$B217,$C$21,$C$22,P$25)</f>
        <v>62606.490000000005</v>
      </c>
      <c r="Q217" s="27">
        <f>_xll.DBRW($B$16,$C$18,$C$19,$C$20,$B217,$C$21,$C$22,Q$25)</f>
        <v>62126.51</v>
      </c>
      <c r="R217" s="27">
        <f>_xll.DBRW($B$16,$C$18,$C$19,$C$20,$B217,$C$21,$C$22,R$25)</f>
        <v>54425.200000000004</v>
      </c>
    </row>
    <row r="218" spans="1:18" s="25" customFormat="1" ht="15" outlineLevel="1" thickBot="1" x14ac:dyDescent="0.35">
      <c r="A218" s="24" t="str">
        <f>IF(_xll.TM1RPTELISCONSOLIDATED($B$26,$B218),IF(_xll.TM1RPTELLEV($B$26,$B218)&lt;=5,_xll.TM1RPTELLEV($B$26,$B218),"Default"),"Leaf")</f>
        <v>Leaf</v>
      </c>
      <c r="B218" s="32" t="s">
        <v>52</v>
      </c>
      <c r="C218" s="27">
        <f>_xll.DBRW($B$16,$C$18,$C$19,$C$20,$B218,$C$21,$C$22,C$25)</f>
        <v>13940.02</v>
      </c>
      <c r="D218" s="27">
        <f>_xll.DBRW($B$16,$C$18,$C$19,$C$20,$B218,$C$21,$C$22,D$25)</f>
        <v>4504.1900000000005</v>
      </c>
      <c r="E218" s="27">
        <f>_xll.DBRW($B$16,$C$18,$C$19,$C$20,$B218,$C$21,$C$22,E$25)</f>
        <v>4719.46</v>
      </c>
      <c r="F218" s="27">
        <f>_xll.DBRW($B$16,$C$18,$C$19,$C$20,$B218,$C$21,$C$22,F$25)</f>
        <v>4716.37</v>
      </c>
      <c r="G218" s="27">
        <f>_xll.DBRW($B$16,$C$18,$C$19,$C$20,$B218,$C$21,$C$22,G$25)</f>
        <v>14073.920000000002</v>
      </c>
      <c r="H218" s="27">
        <f>_xll.DBRW($B$16,$C$18,$C$19,$C$20,$B218,$C$21,$C$22,H$25)</f>
        <v>4523.76</v>
      </c>
      <c r="I218" s="27">
        <f>_xll.DBRW($B$16,$C$18,$C$19,$C$20,$B218,$C$21,$C$22,I$25)</f>
        <v>4816.28</v>
      </c>
      <c r="J218" s="27">
        <f>_xll.DBRW($B$16,$C$18,$C$19,$C$20,$B218,$C$21,$C$22,J$25)</f>
        <v>4733.88</v>
      </c>
      <c r="K218" s="27">
        <f>_xll.DBRW($B$16,$C$18,$C$19,$C$20,$B218,$C$21,$C$22,K$25)</f>
        <v>14621.880000000001</v>
      </c>
      <c r="L218" s="27">
        <f>_xll.DBRW($B$16,$C$18,$C$19,$C$20,$B218,$C$21,$C$22,L$25)</f>
        <v>4560.84</v>
      </c>
      <c r="M218" s="27">
        <f>_xll.DBRW($B$16,$C$18,$C$19,$C$20,$B218,$C$21,$C$22,M$25)</f>
        <v>4966.66</v>
      </c>
      <c r="N218" s="27">
        <f>_xll.DBRW($B$16,$C$18,$C$19,$C$20,$B218,$C$21,$C$22,N$25)</f>
        <v>5094.38</v>
      </c>
      <c r="O218" s="27">
        <f>_xll.DBRW($B$16,$C$18,$C$19,$C$20,$B218,$C$21,$C$22,O$25)</f>
        <v>14383.95</v>
      </c>
      <c r="P218" s="27">
        <f>_xll.DBRW($B$16,$C$18,$C$19,$C$20,$B218,$C$21,$C$22,P$25)</f>
        <v>4945.03</v>
      </c>
      <c r="Q218" s="27">
        <f>_xll.DBRW($B$16,$C$18,$C$19,$C$20,$B218,$C$21,$C$22,Q$25)</f>
        <v>4854.3900000000003</v>
      </c>
      <c r="R218" s="27">
        <f>_xll.DBRW($B$16,$C$18,$C$19,$C$20,$B218,$C$21,$C$22,R$25)</f>
        <v>4584.53</v>
      </c>
    </row>
    <row r="219" spans="1:18" s="25" customFormat="1" ht="15" outlineLevel="1" thickBot="1" x14ac:dyDescent="0.35">
      <c r="A219" s="24" t="str">
        <f>IF(_xll.TM1RPTELISCONSOLIDATED($B$26,$B219),IF(_xll.TM1RPTELLEV($B$26,$B219)&lt;=5,_xll.TM1RPTELLEV($B$26,$B219),"Default"),"Leaf")</f>
        <v>Leaf</v>
      </c>
      <c r="B219" s="32" t="s">
        <v>53</v>
      </c>
      <c r="C219" s="27">
        <f>_xll.DBRW($B$16,$C$18,$C$19,$C$20,$B219,$C$21,$C$22,C$25)</f>
        <v>4847.18</v>
      </c>
      <c r="D219" s="27">
        <f>_xll.DBRW($B$16,$C$18,$C$19,$C$20,$B219,$C$21,$C$22,D$25)</f>
        <v>1771.6000000000001</v>
      </c>
      <c r="E219" s="27">
        <f>_xll.DBRW($B$16,$C$18,$C$19,$C$20,$B219,$C$21,$C$22,E$25)</f>
        <v>1431.7</v>
      </c>
      <c r="F219" s="27">
        <f>_xll.DBRW($B$16,$C$18,$C$19,$C$20,$B219,$C$21,$C$22,F$25)</f>
        <v>1643.88</v>
      </c>
      <c r="G219" s="27">
        <f>_xll.DBRW($B$16,$C$18,$C$19,$C$20,$B219,$C$21,$C$22,G$25)</f>
        <v>5028.46</v>
      </c>
      <c r="H219" s="27">
        <f>_xll.DBRW($B$16,$C$18,$C$19,$C$20,$B219,$C$21,$C$22,H$25)</f>
        <v>1673.75</v>
      </c>
      <c r="I219" s="27">
        <f>_xll.DBRW($B$16,$C$18,$C$19,$C$20,$B219,$C$21,$C$22,I$25)</f>
        <v>1638.73</v>
      </c>
      <c r="J219" s="27">
        <f>_xll.DBRW($B$16,$C$18,$C$19,$C$20,$B219,$C$21,$C$22,J$25)</f>
        <v>1715.98</v>
      </c>
      <c r="K219" s="27">
        <f>_xll.DBRW($B$16,$C$18,$C$19,$C$20,$B219,$C$21,$C$22,K$25)</f>
        <v>5614.53</v>
      </c>
      <c r="L219" s="27">
        <f>_xll.DBRW($B$16,$C$18,$C$19,$C$20,$B219,$C$21,$C$22,L$25)</f>
        <v>1590.32</v>
      </c>
      <c r="M219" s="27">
        <f>_xll.DBRW($B$16,$C$18,$C$19,$C$20,$B219,$C$21,$C$22,M$25)</f>
        <v>1949.79</v>
      </c>
      <c r="N219" s="27">
        <f>_xll.DBRW($B$16,$C$18,$C$19,$C$20,$B219,$C$21,$C$22,N$25)</f>
        <v>2074.42</v>
      </c>
      <c r="O219" s="27">
        <f>_xll.DBRW($B$16,$C$18,$C$19,$C$20,$B219,$C$21,$C$22,O$25)</f>
        <v>5942.07</v>
      </c>
      <c r="P219" s="27">
        <f>_xll.DBRW($B$16,$C$18,$C$19,$C$20,$B219,$C$21,$C$22,P$25)</f>
        <v>2022.92</v>
      </c>
      <c r="Q219" s="27">
        <f>_xll.DBRW($B$16,$C$18,$C$19,$C$20,$B219,$C$21,$C$22,Q$25)</f>
        <v>1833.4</v>
      </c>
      <c r="R219" s="27">
        <f>_xll.DBRW($B$16,$C$18,$C$19,$C$20,$B219,$C$21,$C$22,R$25)</f>
        <v>2085.75</v>
      </c>
    </row>
    <row r="220" spans="1:18" s="5" customFormat="1" ht="15" outlineLevel="1" thickBot="1" x14ac:dyDescent="0.35">
      <c r="A220" s="5">
        <f>IF(_xll.TM1RPTELISCONSOLIDATED($B$26,$B220),IF(_xll.TM1RPTELLEV($B$26,$B220)&lt;=5,_xll.TM1RPTELLEV($B$26,$B220),"Default"),"Leaf")</f>
        <v>1</v>
      </c>
      <c r="B220" s="34" t="s">
        <v>54</v>
      </c>
      <c r="C220" s="7">
        <f>_xll.DBRW($B$16,$C$18,$C$19,$C$20,$B220,$C$21,$C$22,C$25)</f>
        <v>201051.88</v>
      </c>
      <c r="D220" s="7">
        <f>_xll.DBRW($B$16,$C$18,$C$19,$C$20,$B220,$C$21,$C$22,D$25)</f>
        <v>52241.599999999999</v>
      </c>
      <c r="E220" s="7">
        <f>_xll.DBRW($B$16,$C$18,$C$19,$C$20,$B220,$C$21,$C$22,E$25)</f>
        <v>73047.600000000006</v>
      </c>
      <c r="F220" s="7">
        <f>_xll.DBRW($B$16,$C$18,$C$19,$C$20,$B220,$C$21,$C$22,F$25)</f>
        <v>75762.680000000008</v>
      </c>
      <c r="G220" s="7">
        <f>_xll.DBRW($B$16,$C$18,$C$19,$C$20,$B220,$C$21,$C$22,G$25)</f>
        <v>179193.22000000006</v>
      </c>
      <c r="H220" s="7">
        <f>_xll.DBRW($B$16,$C$18,$C$19,$C$20,$B220,$C$21,$C$22,H$25)</f>
        <v>60306.5</v>
      </c>
      <c r="I220" s="7">
        <f>_xll.DBRW($B$16,$C$18,$C$19,$C$20,$B220,$C$21,$C$22,I$25)</f>
        <v>66539.03</v>
      </c>
      <c r="J220" s="7">
        <f>_xll.DBRW($B$16,$C$18,$C$19,$C$20,$B220,$C$21,$C$22,J$25)</f>
        <v>52347.69</v>
      </c>
      <c r="K220" s="7">
        <f>_xll.DBRW($B$16,$C$18,$C$19,$C$20,$B220,$C$21,$C$22,K$25)</f>
        <v>186209.58000000005</v>
      </c>
      <c r="L220" s="7">
        <f>_xll.DBRW($B$16,$C$18,$C$19,$C$20,$B220,$C$21,$C$22,L$25)</f>
        <v>64024.799999999996</v>
      </c>
      <c r="M220" s="7">
        <f>_xll.DBRW($B$16,$C$18,$C$19,$C$20,$B220,$C$21,$C$22,M$25)</f>
        <v>58142.470000000008</v>
      </c>
      <c r="N220" s="7">
        <f>_xll.DBRW($B$16,$C$18,$C$19,$C$20,$B220,$C$21,$C$22,N$25)</f>
        <v>64042.31</v>
      </c>
      <c r="O220" s="7">
        <f>_xll.DBRW($B$16,$C$18,$C$19,$C$20,$B220,$C$21,$C$22,O$25)</f>
        <v>199484.22000000003</v>
      </c>
      <c r="P220" s="7">
        <f>_xll.DBRW($B$16,$C$18,$C$19,$C$20,$B220,$C$21,$C$22,P$25)</f>
        <v>69574.44</v>
      </c>
      <c r="Q220" s="7">
        <f>_xll.DBRW($B$16,$C$18,$C$19,$C$20,$B220,$C$21,$C$22,Q$25)</f>
        <v>68814.3</v>
      </c>
      <c r="R220" s="7">
        <f>_xll.DBRW($B$16,$C$18,$C$19,$C$20,$B220,$C$21,$C$22,R$25)</f>
        <v>61095.48</v>
      </c>
    </row>
    <row r="221" spans="1:18" s="25" customFormat="1" ht="15" outlineLevel="1" thickBot="1" x14ac:dyDescent="0.35">
      <c r="A221" s="24" t="str">
        <f>IF(_xll.TM1RPTELISCONSOLIDATED($B$26,$B221),IF(_xll.TM1RPTELLEV($B$26,$B221)&lt;=5,_xll.TM1RPTELLEV($B$26,$B221),"Default"),"Leaf")</f>
        <v>Leaf</v>
      </c>
      <c r="B221" s="32" t="s">
        <v>55</v>
      </c>
      <c r="C221" s="27">
        <f>_xll.DBRW($B$16,$C$18,$C$19,$C$20,$B221,$C$21,$C$22,C$25)</f>
        <v>3592.64</v>
      </c>
      <c r="D221" s="27">
        <f>_xll.DBRW($B$16,$C$18,$C$19,$C$20,$B221,$C$21,$C$22,D$25)</f>
        <v>1138.1500000000001</v>
      </c>
      <c r="E221" s="27">
        <f>_xll.DBRW($B$16,$C$18,$C$19,$C$20,$B221,$C$21,$C$22,E$25)</f>
        <v>1370.93</v>
      </c>
      <c r="F221" s="27">
        <f>_xll.DBRW($B$16,$C$18,$C$19,$C$20,$B221,$C$21,$C$22,F$25)</f>
        <v>1083.56</v>
      </c>
      <c r="G221" s="27">
        <f>_xll.DBRW($B$16,$C$18,$C$19,$C$20,$B221,$C$21,$C$22,G$25)</f>
        <v>3387.6700000000005</v>
      </c>
      <c r="H221" s="27">
        <f>_xll.DBRW($B$16,$C$18,$C$19,$C$20,$B221,$C$21,$C$22,H$25)</f>
        <v>915.67000000000007</v>
      </c>
      <c r="I221" s="27">
        <f>_xll.DBRW($B$16,$C$18,$C$19,$C$20,$B221,$C$21,$C$22,I$25)</f>
        <v>1359.6000000000001</v>
      </c>
      <c r="J221" s="27">
        <f>_xll.DBRW($B$16,$C$18,$C$19,$C$20,$B221,$C$21,$C$22,J$25)</f>
        <v>1112.4000000000001</v>
      </c>
      <c r="K221" s="27">
        <f>_xll.DBRW($B$16,$C$18,$C$19,$C$20,$B221,$C$21,$C$22,K$25)</f>
        <v>2628.56</v>
      </c>
      <c r="L221" s="27">
        <f>_xll.DBRW($B$16,$C$18,$C$19,$C$20,$B221,$C$21,$C$22,L$25)</f>
        <v>986.74</v>
      </c>
      <c r="M221" s="27">
        <f>_xll.DBRW($B$16,$C$18,$C$19,$C$20,$B221,$C$21,$C$22,M$25)</f>
        <v>852.84</v>
      </c>
      <c r="N221" s="27">
        <f>_xll.DBRW($B$16,$C$18,$C$19,$C$20,$B221,$C$21,$C$22,N$25)</f>
        <v>788.98</v>
      </c>
      <c r="O221" s="27">
        <f>_xll.DBRW($B$16,$C$18,$C$19,$C$20,$B221,$C$21,$C$22,O$25)</f>
        <v>2598.69</v>
      </c>
      <c r="P221" s="27">
        <f>_xll.DBRW($B$16,$C$18,$C$19,$C$20,$B221,$C$21,$C$22,P$25)</f>
        <v>988.80000000000007</v>
      </c>
      <c r="Q221" s="27">
        <f>_xll.DBRW($B$16,$C$18,$C$19,$C$20,$B221,$C$21,$C$22,Q$25)</f>
        <v>782.80000000000007</v>
      </c>
      <c r="R221" s="27">
        <f>_xll.DBRW($B$16,$C$18,$C$19,$C$20,$B221,$C$21,$C$22,R$25)</f>
        <v>827.09</v>
      </c>
    </row>
    <row r="222" spans="1:18" s="5" customFormat="1" ht="15" outlineLevel="1" thickBot="1" x14ac:dyDescent="0.35">
      <c r="A222" s="5">
        <f>IF(_xll.TM1RPTELISCONSOLIDATED($B$26,$B222),IF(_xll.TM1RPTELLEV($B$26,$B222)&lt;=5,_xll.TM1RPTELLEV($B$26,$B222),"Default"),"Leaf")</f>
        <v>1</v>
      </c>
      <c r="B222" s="34" t="s">
        <v>56</v>
      </c>
      <c r="C222" s="7">
        <f>_xll.DBRW($B$16,$C$18,$C$19,$C$20,$B222,$C$21,$C$22,C$25)</f>
        <v>3592.64</v>
      </c>
      <c r="D222" s="7">
        <f>_xll.DBRW($B$16,$C$18,$C$19,$C$20,$B222,$C$21,$C$22,D$25)</f>
        <v>1138.1500000000001</v>
      </c>
      <c r="E222" s="7">
        <f>_xll.DBRW($B$16,$C$18,$C$19,$C$20,$B222,$C$21,$C$22,E$25)</f>
        <v>1370.93</v>
      </c>
      <c r="F222" s="7">
        <f>_xll.DBRW($B$16,$C$18,$C$19,$C$20,$B222,$C$21,$C$22,F$25)</f>
        <v>1083.56</v>
      </c>
      <c r="G222" s="7">
        <f>_xll.DBRW($B$16,$C$18,$C$19,$C$20,$B222,$C$21,$C$22,G$25)</f>
        <v>3387.6700000000005</v>
      </c>
      <c r="H222" s="7">
        <f>_xll.DBRW($B$16,$C$18,$C$19,$C$20,$B222,$C$21,$C$22,H$25)</f>
        <v>915.67000000000007</v>
      </c>
      <c r="I222" s="7">
        <f>_xll.DBRW($B$16,$C$18,$C$19,$C$20,$B222,$C$21,$C$22,I$25)</f>
        <v>1359.6000000000001</v>
      </c>
      <c r="J222" s="7">
        <f>_xll.DBRW($B$16,$C$18,$C$19,$C$20,$B222,$C$21,$C$22,J$25)</f>
        <v>1112.4000000000001</v>
      </c>
      <c r="K222" s="7">
        <f>_xll.DBRW($B$16,$C$18,$C$19,$C$20,$B222,$C$21,$C$22,K$25)</f>
        <v>2628.56</v>
      </c>
      <c r="L222" s="7">
        <f>_xll.DBRW($B$16,$C$18,$C$19,$C$20,$B222,$C$21,$C$22,L$25)</f>
        <v>986.74</v>
      </c>
      <c r="M222" s="7">
        <f>_xll.DBRW($B$16,$C$18,$C$19,$C$20,$B222,$C$21,$C$22,M$25)</f>
        <v>852.84</v>
      </c>
      <c r="N222" s="7">
        <f>_xll.DBRW($B$16,$C$18,$C$19,$C$20,$B222,$C$21,$C$22,N$25)</f>
        <v>788.98</v>
      </c>
      <c r="O222" s="7">
        <f>_xll.DBRW($B$16,$C$18,$C$19,$C$20,$B222,$C$21,$C$22,O$25)</f>
        <v>2598.69</v>
      </c>
      <c r="P222" s="7">
        <f>_xll.DBRW($B$16,$C$18,$C$19,$C$20,$B222,$C$21,$C$22,P$25)</f>
        <v>988.80000000000007</v>
      </c>
      <c r="Q222" s="7">
        <f>_xll.DBRW($B$16,$C$18,$C$19,$C$20,$B222,$C$21,$C$22,Q$25)</f>
        <v>782.80000000000007</v>
      </c>
      <c r="R222" s="7">
        <f>_xll.DBRW($B$16,$C$18,$C$19,$C$20,$B222,$C$21,$C$22,R$25)</f>
        <v>827.09</v>
      </c>
    </row>
    <row r="223" spans="1:18" s="25" customFormat="1" ht="15" outlineLevel="1" thickBot="1" x14ac:dyDescent="0.35">
      <c r="A223" s="24" t="str">
        <f>IF(_xll.TM1RPTELISCONSOLIDATED($B$26,$B223),IF(_xll.TM1RPTELLEV($B$26,$B223)&lt;=5,_xll.TM1RPTELLEV($B$26,$B223),"Default"),"Leaf")</f>
        <v>Leaf</v>
      </c>
      <c r="B223" s="32" t="s">
        <v>57</v>
      </c>
      <c r="C223" s="27">
        <f>_xll.DBRW($B$16,$C$18,$C$19,$C$20,$B223,$C$21,$C$22,C$25)</f>
        <v>3064.25</v>
      </c>
      <c r="D223" s="27">
        <f>_xll.DBRW($B$16,$C$18,$C$19,$C$20,$B223,$C$21,$C$22,D$25)</f>
        <v>1164.93</v>
      </c>
      <c r="E223" s="27">
        <f>_xll.DBRW($B$16,$C$18,$C$19,$C$20,$B223,$C$21,$C$22,E$25)</f>
        <v>730.27</v>
      </c>
      <c r="F223" s="27">
        <f>_xll.DBRW($B$16,$C$18,$C$19,$C$20,$B223,$C$21,$C$22,F$25)</f>
        <v>1169.05</v>
      </c>
      <c r="G223" s="27">
        <f>_xll.DBRW($B$16,$C$18,$C$19,$C$20,$B223,$C$21,$C$22,G$25)</f>
        <v>3458.7400000000002</v>
      </c>
      <c r="H223" s="27">
        <f>_xll.DBRW($B$16,$C$18,$C$19,$C$20,$B223,$C$21,$C$22,H$25)</f>
        <v>1148.45</v>
      </c>
      <c r="I223" s="27">
        <f>_xll.DBRW($B$16,$C$18,$C$19,$C$20,$B223,$C$21,$C$22,I$25)</f>
        <v>956.87</v>
      </c>
      <c r="J223" s="27">
        <f>_xll.DBRW($B$16,$C$18,$C$19,$C$20,$B223,$C$21,$C$22,J$25)</f>
        <v>1353.42</v>
      </c>
      <c r="K223" s="27">
        <f>_xll.DBRW($B$16,$C$18,$C$19,$C$20,$B223,$C$21,$C$22,K$25)</f>
        <v>3488.6100000000006</v>
      </c>
      <c r="L223" s="27">
        <f>_xll.DBRW($B$16,$C$18,$C$19,$C$20,$B223,$C$21,$C$22,L$25)</f>
        <v>1318.4</v>
      </c>
      <c r="M223" s="27">
        <f>_xll.DBRW($B$16,$C$18,$C$19,$C$20,$B223,$C$21,$C$22,M$25)</f>
        <v>1211.28</v>
      </c>
      <c r="N223" s="27">
        <f>_xll.DBRW($B$16,$C$18,$C$19,$C$20,$B223,$C$21,$C$22,N$25)</f>
        <v>958.93000000000006</v>
      </c>
      <c r="O223" s="27">
        <f>_xll.DBRW($B$16,$C$18,$C$19,$C$20,$B223,$C$21,$C$22,O$25)</f>
        <v>3298.06</v>
      </c>
      <c r="P223" s="27">
        <f>_xll.DBRW($B$16,$C$18,$C$19,$C$20,$B223,$C$21,$C$22,P$25)</f>
        <v>1227.76</v>
      </c>
      <c r="Q223" s="27">
        <f>_xll.DBRW($B$16,$C$18,$C$19,$C$20,$B223,$C$21,$C$22,Q$25)</f>
        <v>1223.6400000000001</v>
      </c>
      <c r="R223" s="27">
        <f>_xll.DBRW($B$16,$C$18,$C$19,$C$20,$B223,$C$21,$C$22,R$25)</f>
        <v>846.66</v>
      </c>
    </row>
    <row r="224" spans="1:18" s="25" customFormat="1" ht="15" outlineLevel="1" thickBot="1" x14ac:dyDescent="0.35">
      <c r="A224" s="24" t="str">
        <f>IF(_xll.TM1RPTELISCONSOLIDATED($B$26,$B224),IF(_xll.TM1RPTELLEV($B$26,$B224)&lt;=5,_xll.TM1RPTELLEV($B$26,$B224),"Default"),"Leaf")</f>
        <v>Leaf</v>
      </c>
      <c r="B224" s="32" t="s">
        <v>58</v>
      </c>
      <c r="C224" s="27">
        <f>_xll.DBRW($B$16,$C$18,$C$19,$C$20,$B224,$C$21,$C$22,C$25)</f>
        <v>2755.25</v>
      </c>
      <c r="D224" s="27">
        <f>_xll.DBRW($B$16,$C$18,$C$19,$C$20,$B224,$C$21,$C$22,D$25)</f>
        <v>1244.24</v>
      </c>
      <c r="E224" s="27">
        <f>_xll.DBRW($B$16,$C$18,$C$19,$C$20,$B224,$C$21,$C$22,E$25)</f>
        <v>759.11</v>
      </c>
      <c r="F224" s="27">
        <f>_xll.DBRW($B$16,$C$18,$C$19,$C$20,$B224,$C$21,$C$22,F$25)</f>
        <v>751.9</v>
      </c>
      <c r="G224" s="27">
        <f>_xll.DBRW($B$16,$C$18,$C$19,$C$20,$B224,$C$21,$C$22,G$25)</f>
        <v>2719.2000000000003</v>
      </c>
      <c r="H224" s="27">
        <f>_xll.DBRW($B$16,$C$18,$C$19,$C$20,$B224,$C$21,$C$22,H$25)</f>
        <v>1000.13</v>
      </c>
      <c r="I224" s="27">
        <f>_xll.DBRW($B$16,$C$18,$C$19,$C$20,$B224,$C$21,$C$22,I$25)</f>
        <v>901.25</v>
      </c>
      <c r="J224" s="27">
        <f>_xll.DBRW($B$16,$C$18,$C$19,$C$20,$B224,$C$21,$C$22,J$25)</f>
        <v>817.82</v>
      </c>
      <c r="K224" s="27">
        <f>_xll.DBRW($B$16,$C$18,$C$19,$C$20,$B224,$C$21,$C$22,K$25)</f>
        <v>2984.94</v>
      </c>
      <c r="L224" s="27">
        <f>_xll.DBRW($B$16,$C$18,$C$19,$C$20,$B224,$C$21,$C$22,L$25)</f>
        <v>1031.03</v>
      </c>
      <c r="M224" s="27">
        <f>_xll.DBRW($B$16,$C$18,$C$19,$C$20,$B224,$C$21,$C$22,M$25)</f>
        <v>979.53</v>
      </c>
      <c r="N224" s="27">
        <f>_xll.DBRW($B$16,$C$18,$C$19,$C$20,$B224,$C$21,$C$22,N$25)</f>
        <v>974.38</v>
      </c>
      <c r="O224" s="27">
        <f>_xll.DBRW($B$16,$C$18,$C$19,$C$20,$B224,$C$21,$C$22,O$25)</f>
        <v>2879.88</v>
      </c>
      <c r="P224" s="27">
        <f>_xll.DBRW($B$16,$C$18,$C$19,$C$20,$B224,$C$21,$C$22,P$25)</f>
        <v>1241.1500000000001</v>
      </c>
      <c r="Q224" s="27">
        <f>_xll.DBRW($B$16,$C$18,$C$19,$C$20,$B224,$C$21,$C$22,Q$25)</f>
        <v>886.83</v>
      </c>
      <c r="R224" s="27">
        <f>_xll.DBRW($B$16,$C$18,$C$19,$C$20,$B224,$C$21,$C$22,R$25)</f>
        <v>751.9</v>
      </c>
    </row>
    <row r="225" spans="1:18" s="5" customFormat="1" ht="15" outlineLevel="1" thickBot="1" x14ac:dyDescent="0.35">
      <c r="A225" s="5">
        <f>IF(_xll.TM1RPTELISCONSOLIDATED($B$26,$B225),IF(_xll.TM1RPTELLEV($B$26,$B225)&lt;=5,_xll.TM1RPTELLEV($B$26,$B225),"Default"),"Leaf")</f>
        <v>1</v>
      </c>
      <c r="B225" s="34" t="s">
        <v>59</v>
      </c>
      <c r="C225" s="7">
        <f>_xll.DBRW($B$16,$C$18,$C$19,$C$20,$B225,$C$21,$C$22,C$25)</f>
        <v>5819.4999999999991</v>
      </c>
      <c r="D225" s="7">
        <f>_xll.DBRW($B$16,$C$18,$C$19,$C$20,$B225,$C$21,$C$22,D$25)</f>
        <v>2409.17</v>
      </c>
      <c r="E225" s="7">
        <f>_xll.DBRW($B$16,$C$18,$C$19,$C$20,$B225,$C$21,$C$22,E$25)</f>
        <v>1489.38</v>
      </c>
      <c r="F225" s="7">
        <f>_xll.DBRW($B$16,$C$18,$C$19,$C$20,$B225,$C$21,$C$22,F$25)</f>
        <v>1920.9499999999998</v>
      </c>
      <c r="G225" s="7">
        <f>_xll.DBRW($B$16,$C$18,$C$19,$C$20,$B225,$C$21,$C$22,G$25)</f>
        <v>6177.94</v>
      </c>
      <c r="H225" s="7">
        <f>_xll.DBRW($B$16,$C$18,$C$19,$C$20,$B225,$C$21,$C$22,H$25)</f>
        <v>2148.58</v>
      </c>
      <c r="I225" s="7">
        <f>_xll.DBRW($B$16,$C$18,$C$19,$C$20,$B225,$C$21,$C$22,I$25)</f>
        <v>1858.12</v>
      </c>
      <c r="J225" s="7">
        <f>_xll.DBRW($B$16,$C$18,$C$19,$C$20,$B225,$C$21,$C$22,J$25)</f>
        <v>2171.2400000000002</v>
      </c>
      <c r="K225" s="7">
        <f>_xll.DBRW($B$16,$C$18,$C$19,$C$20,$B225,$C$21,$C$22,K$25)</f>
        <v>6473.55</v>
      </c>
      <c r="L225" s="7">
        <f>_xll.DBRW($B$16,$C$18,$C$19,$C$20,$B225,$C$21,$C$22,L$25)</f>
        <v>2349.4300000000003</v>
      </c>
      <c r="M225" s="7">
        <f>_xll.DBRW($B$16,$C$18,$C$19,$C$20,$B225,$C$21,$C$22,M$25)</f>
        <v>2190.81</v>
      </c>
      <c r="N225" s="7">
        <f>_xll.DBRW($B$16,$C$18,$C$19,$C$20,$B225,$C$21,$C$22,N$25)</f>
        <v>1933.31</v>
      </c>
      <c r="O225" s="7">
        <f>_xll.DBRW($B$16,$C$18,$C$19,$C$20,$B225,$C$21,$C$22,O$25)</f>
        <v>6177.94</v>
      </c>
      <c r="P225" s="7">
        <f>_xll.DBRW($B$16,$C$18,$C$19,$C$20,$B225,$C$21,$C$22,P$25)</f>
        <v>2468.91</v>
      </c>
      <c r="Q225" s="7">
        <f>_xll.DBRW($B$16,$C$18,$C$19,$C$20,$B225,$C$21,$C$22,Q$25)</f>
        <v>2110.4700000000003</v>
      </c>
      <c r="R225" s="7">
        <f>_xll.DBRW($B$16,$C$18,$C$19,$C$20,$B225,$C$21,$C$22,R$25)</f>
        <v>1598.56</v>
      </c>
    </row>
    <row r="226" spans="1:18" s="25" customFormat="1" ht="15" outlineLevel="1" thickBot="1" x14ac:dyDescent="0.35">
      <c r="A226" s="24" t="str">
        <f>IF(_xll.TM1RPTELISCONSOLIDATED($B$26,$B226),IF(_xll.TM1RPTELLEV($B$26,$B226)&lt;=5,_xll.TM1RPTELLEV($B$26,$B226),"Default"),"Leaf")</f>
        <v>Leaf</v>
      </c>
      <c r="B226" s="32" t="s">
        <v>60</v>
      </c>
      <c r="C226" s="27">
        <f>_xll.DBRW($B$16,$C$18,$C$19,$C$20,$B226,$C$21,$C$22,C$25)</f>
        <v>3304.24</v>
      </c>
      <c r="D226" s="27">
        <f>_xll.DBRW($B$16,$C$18,$C$19,$C$20,$B226,$C$21,$C$22,D$25)</f>
        <v>1090.77</v>
      </c>
      <c r="E226" s="27">
        <f>_xll.DBRW($B$16,$C$18,$C$19,$C$20,$B226,$C$21,$C$22,E$25)</f>
        <v>1053.69</v>
      </c>
      <c r="F226" s="27">
        <f>_xll.DBRW($B$16,$C$18,$C$19,$C$20,$B226,$C$21,$C$22,F$25)</f>
        <v>1159.78</v>
      </c>
      <c r="G226" s="27">
        <f>_xll.DBRW($B$16,$C$18,$C$19,$C$20,$B226,$C$21,$C$22,G$25)</f>
        <v>3215.6600000000003</v>
      </c>
      <c r="H226" s="27">
        <f>_xll.DBRW($B$16,$C$18,$C$19,$C$20,$B226,$C$21,$C$22,H$25)</f>
        <v>803.4</v>
      </c>
      <c r="I226" s="27">
        <f>_xll.DBRW($B$16,$C$18,$C$19,$C$20,$B226,$C$21,$C$22,I$25)</f>
        <v>1290.5900000000001</v>
      </c>
      <c r="J226" s="27">
        <f>_xll.DBRW($B$16,$C$18,$C$19,$C$20,$B226,$C$21,$C$22,J$25)</f>
        <v>1121.67</v>
      </c>
      <c r="K226" s="27">
        <f>_xll.DBRW($B$16,$C$18,$C$19,$C$20,$B226,$C$21,$C$22,K$25)</f>
        <v>2738.77</v>
      </c>
      <c r="L226" s="27">
        <f>_xll.DBRW($B$16,$C$18,$C$19,$C$20,$B226,$C$21,$C$22,L$25)</f>
        <v>682.89</v>
      </c>
      <c r="M226" s="27">
        <f>_xll.DBRW($B$16,$C$18,$C$19,$C$20,$B226,$C$21,$C$22,M$25)</f>
        <v>1037.21</v>
      </c>
      <c r="N226" s="27">
        <f>_xll.DBRW($B$16,$C$18,$C$19,$C$20,$B226,$C$21,$C$22,N$25)</f>
        <v>1018.6700000000001</v>
      </c>
      <c r="O226" s="27">
        <f>_xll.DBRW($B$16,$C$18,$C$19,$C$20,$B226,$C$21,$C$22,O$25)</f>
        <v>2853.1000000000004</v>
      </c>
      <c r="P226" s="27">
        <f>_xll.DBRW($B$16,$C$18,$C$19,$C$20,$B226,$C$21,$C$22,P$25)</f>
        <v>721</v>
      </c>
      <c r="Q226" s="27">
        <f>_xll.DBRW($B$16,$C$18,$C$19,$C$20,$B226,$C$21,$C$22,Q$25)</f>
        <v>852.84</v>
      </c>
      <c r="R226" s="27">
        <f>_xll.DBRW($B$16,$C$18,$C$19,$C$20,$B226,$C$21,$C$22,R$25)</f>
        <v>1279.26</v>
      </c>
    </row>
    <row r="227" spans="1:18" s="25" customFormat="1" ht="15" outlineLevel="1" thickBot="1" x14ac:dyDescent="0.35">
      <c r="A227" s="24" t="str">
        <f>IF(_xll.TM1RPTELISCONSOLIDATED($B$26,$B227),IF(_xll.TM1RPTELLEV($B$26,$B227)&lt;=5,_xll.TM1RPTELLEV($B$26,$B227),"Default"),"Leaf")</f>
        <v>Leaf</v>
      </c>
      <c r="B227" s="32" t="s">
        <v>61</v>
      </c>
      <c r="C227" s="27">
        <f>_xll.DBRW($B$16,$C$18,$C$19,$C$20,$B227,$C$21,$C$22,C$25)</f>
        <v>3349.5600000000004</v>
      </c>
      <c r="D227" s="27">
        <f>_xll.DBRW($B$16,$C$18,$C$19,$C$20,$B227,$C$21,$C$22,D$25)</f>
        <v>1250.42</v>
      </c>
      <c r="E227" s="27">
        <f>_xll.DBRW($B$16,$C$18,$C$19,$C$20,$B227,$C$21,$C$22,E$25)</f>
        <v>803.4</v>
      </c>
      <c r="F227" s="27">
        <f>_xll.DBRW($B$16,$C$18,$C$19,$C$20,$B227,$C$21,$C$22,F$25)</f>
        <v>1295.74</v>
      </c>
      <c r="G227" s="27">
        <f>_xll.DBRW($B$16,$C$18,$C$19,$C$20,$B227,$C$21,$C$22,G$25)</f>
        <v>3902.67</v>
      </c>
      <c r="H227" s="27">
        <f>_xll.DBRW($B$16,$C$18,$C$19,$C$20,$B227,$C$21,$C$22,H$25)</f>
        <v>1095.92</v>
      </c>
      <c r="I227" s="27">
        <f>_xll.DBRW($B$16,$C$18,$C$19,$C$20,$B227,$C$21,$C$22,I$25)</f>
        <v>1382.26</v>
      </c>
      <c r="J227" s="27">
        <f>_xll.DBRW($B$16,$C$18,$C$19,$C$20,$B227,$C$21,$C$22,J$25)</f>
        <v>1424.49</v>
      </c>
      <c r="K227" s="27">
        <f>_xll.DBRW($B$16,$C$18,$C$19,$C$20,$B227,$C$21,$C$22,K$25)</f>
        <v>3288.79</v>
      </c>
      <c r="L227" s="27">
        <f>_xll.DBRW($B$16,$C$18,$C$19,$C$20,$B227,$C$21,$C$22,L$25)</f>
        <v>1100.04</v>
      </c>
      <c r="M227" s="27">
        <f>_xll.DBRW($B$16,$C$18,$C$19,$C$20,$B227,$C$21,$C$22,M$25)</f>
        <v>1189.6500000000001</v>
      </c>
      <c r="N227" s="27">
        <f>_xll.DBRW($B$16,$C$18,$C$19,$C$20,$B227,$C$21,$C$22,N$25)</f>
        <v>999.1</v>
      </c>
      <c r="O227" s="27">
        <f>_xll.DBRW($B$16,$C$18,$C$19,$C$20,$B227,$C$21,$C$22,O$25)</f>
        <v>3047.7700000000004</v>
      </c>
      <c r="P227" s="27">
        <f>_xll.DBRW($B$16,$C$18,$C$19,$C$20,$B227,$C$21,$C$22,P$25)</f>
        <v>1022.7900000000001</v>
      </c>
      <c r="Q227" s="27">
        <f>_xll.DBRW($B$16,$C$18,$C$19,$C$20,$B227,$C$21,$C$22,Q$25)</f>
        <v>1091.8</v>
      </c>
      <c r="R227" s="27">
        <f>_xll.DBRW($B$16,$C$18,$C$19,$C$20,$B227,$C$21,$C$22,R$25)</f>
        <v>933.18000000000006</v>
      </c>
    </row>
    <row r="228" spans="1:18" s="25" customFormat="1" ht="15" outlineLevel="1" thickBot="1" x14ac:dyDescent="0.35">
      <c r="A228" s="24" t="str">
        <f>IF(_xll.TM1RPTELISCONSOLIDATED($B$26,$B228),IF(_xll.TM1RPTELLEV($B$26,$B228)&lt;=5,_xll.TM1RPTELLEV($B$26,$B228),"Default"),"Leaf")</f>
        <v>Leaf</v>
      </c>
      <c r="B228" s="32" t="s">
        <v>62</v>
      </c>
      <c r="C228" s="27">
        <f>_xll.DBRW($B$16,$C$18,$C$19,$C$20,$B228,$C$21,$C$22,C$25)</f>
        <v>3651.3500000000004</v>
      </c>
      <c r="D228" s="27">
        <f>_xll.DBRW($B$16,$C$18,$C$19,$C$20,$B228,$C$21,$C$22,D$25)</f>
        <v>1030</v>
      </c>
      <c r="E228" s="27">
        <f>_xll.DBRW($B$16,$C$18,$C$19,$C$20,$B228,$C$21,$C$22,E$25)</f>
        <v>1386.38</v>
      </c>
      <c r="F228" s="27">
        <f>_xll.DBRW($B$16,$C$18,$C$19,$C$20,$B228,$C$21,$C$22,F$25)</f>
        <v>1234.97</v>
      </c>
      <c r="G228" s="27">
        <f>_xll.DBRW($B$16,$C$18,$C$19,$C$20,$B228,$C$21,$C$22,G$25)</f>
        <v>2844.86</v>
      </c>
      <c r="H228" s="27">
        <f>_xll.DBRW($B$16,$C$18,$C$19,$C$20,$B228,$C$21,$C$22,H$25)</f>
        <v>835.33</v>
      </c>
      <c r="I228" s="27">
        <f>_xll.DBRW($B$16,$C$18,$C$19,$C$20,$B228,$C$21,$C$22,I$25)</f>
        <v>736.45</v>
      </c>
      <c r="J228" s="27">
        <f>_xll.DBRW($B$16,$C$18,$C$19,$C$20,$B228,$C$21,$C$22,J$25)</f>
        <v>1273.08</v>
      </c>
      <c r="K228" s="27">
        <f>_xll.DBRW($B$16,$C$18,$C$19,$C$20,$B228,$C$21,$C$22,K$25)</f>
        <v>3456.68</v>
      </c>
      <c r="L228" s="27">
        <f>_xll.DBRW($B$16,$C$18,$C$19,$C$20,$B228,$C$21,$C$22,L$25)</f>
        <v>769.41</v>
      </c>
      <c r="M228" s="27">
        <f>_xll.DBRW($B$16,$C$18,$C$19,$C$20,$B228,$C$21,$C$22,M$25)</f>
        <v>1294.71</v>
      </c>
      <c r="N228" s="27">
        <f>_xll.DBRW($B$16,$C$18,$C$19,$C$20,$B228,$C$21,$C$22,N$25)</f>
        <v>1392.56</v>
      </c>
      <c r="O228" s="27">
        <f>_xll.DBRW($B$16,$C$18,$C$19,$C$20,$B228,$C$21,$C$22,O$25)</f>
        <v>3514.36</v>
      </c>
      <c r="P228" s="27">
        <f>_xll.DBRW($B$16,$C$18,$C$19,$C$20,$B228,$C$21,$C$22,P$25)</f>
        <v>765.29</v>
      </c>
      <c r="Q228" s="27">
        <f>_xll.DBRW($B$16,$C$18,$C$19,$C$20,$B228,$C$21,$C$22,Q$25)</f>
        <v>1362.69</v>
      </c>
      <c r="R228" s="27">
        <f>_xll.DBRW($B$16,$C$18,$C$19,$C$20,$B228,$C$21,$C$22,R$25)</f>
        <v>1386.38</v>
      </c>
    </row>
    <row r="229" spans="1:18" s="25" customFormat="1" ht="15" outlineLevel="1" thickBot="1" x14ac:dyDescent="0.35">
      <c r="A229" s="24" t="str">
        <f>IF(_xll.TM1RPTELISCONSOLIDATED($B$26,$B229),IF(_xll.TM1RPTELLEV($B$26,$B229)&lt;=5,_xll.TM1RPTELLEV($B$26,$B229),"Default"),"Leaf")</f>
        <v>Leaf</v>
      </c>
      <c r="B229" s="32" t="s">
        <v>63</v>
      </c>
      <c r="C229" s="27">
        <f>_xll.DBRW($B$16,$C$18,$C$19,$C$20,$B229,$C$21,$C$22,C$25)</f>
        <v>2974.6400000000003</v>
      </c>
      <c r="D229" s="27">
        <f>_xll.DBRW($B$16,$C$18,$C$19,$C$20,$B229,$C$21,$C$22,D$25)</f>
        <v>1189.6500000000001</v>
      </c>
      <c r="E229" s="27">
        <f>_xll.DBRW($B$16,$C$18,$C$19,$C$20,$B229,$C$21,$C$22,E$25)</f>
        <v>856.96</v>
      </c>
      <c r="F229" s="27">
        <f>_xll.DBRW($B$16,$C$18,$C$19,$C$20,$B229,$C$21,$C$22,F$25)</f>
        <v>928.03</v>
      </c>
      <c r="G229" s="27">
        <f>_xll.DBRW($B$16,$C$18,$C$19,$C$20,$B229,$C$21,$C$22,G$25)</f>
        <v>4113.82</v>
      </c>
      <c r="H229" s="27">
        <f>_xll.DBRW($B$16,$C$18,$C$19,$C$20,$B229,$C$21,$C$22,H$25)</f>
        <v>1387.41</v>
      </c>
      <c r="I229" s="27">
        <f>_xll.DBRW($B$16,$C$18,$C$19,$C$20,$B229,$C$21,$C$22,I$25)</f>
        <v>1357.54</v>
      </c>
      <c r="J229" s="27">
        <f>_xll.DBRW($B$16,$C$18,$C$19,$C$20,$B229,$C$21,$C$22,J$25)</f>
        <v>1368.8700000000001</v>
      </c>
      <c r="K229" s="27">
        <f>_xll.DBRW($B$16,$C$18,$C$19,$C$20,$B229,$C$21,$C$22,K$25)</f>
        <v>2713.02</v>
      </c>
      <c r="L229" s="27">
        <f>_xll.DBRW($B$16,$C$18,$C$19,$C$20,$B229,$C$21,$C$22,L$25)</f>
        <v>790.01</v>
      </c>
      <c r="M229" s="27">
        <f>_xll.DBRW($B$16,$C$18,$C$19,$C$20,$B229,$C$21,$C$22,M$25)</f>
        <v>1159.78</v>
      </c>
      <c r="N229" s="27">
        <f>_xll.DBRW($B$16,$C$18,$C$19,$C$20,$B229,$C$21,$C$22,N$25)</f>
        <v>763.23</v>
      </c>
      <c r="O229" s="27">
        <f>_xll.DBRW($B$16,$C$18,$C$19,$C$20,$B229,$C$21,$C$22,O$25)</f>
        <v>2813.96</v>
      </c>
      <c r="P229" s="27">
        <f>_xll.DBRW($B$16,$C$18,$C$19,$C$20,$B229,$C$21,$C$22,P$25)</f>
        <v>777.65</v>
      </c>
      <c r="Q229" s="27">
        <f>_xll.DBRW($B$16,$C$18,$C$19,$C$20,$B229,$C$21,$C$22,Q$25)</f>
        <v>1069.1400000000001</v>
      </c>
      <c r="R229" s="27">
        <f>_xll.DBRW($B$16,$C$18,$C$19,$C$20,$B229,$C$21,$C$22,R$25)</f>
        <v>967.17000000000007</v>
      </c>
    </row>
    <row r="230" spans="1:18" s="25" customFormat="1" ht="15" outlineLevel="1" thickBot="1" x14ac:dyDescent="0.35">
      <c r="A230" s="24" t="str">
        <f>IF(_xll.TM1RPTELISCONSOLIDATED($B$26,$B230),IF(_xll.TM1RPTELLEV($B$26,$B230)&lt;=5,_xll.TM1RPTELLEV($B$26,$B230),"Default"),"Leaf")</f>
        <v>Leaf</v>
      </c>
      <c r="B230" s="32" t="s">
        <v>64</v>
      </c>
      <c r="C230" s="27">
        <f>_xll.DBRW($B$16,$C$18,$C$19,$C$20,$B230,$C$21,$C$22,C$25)</f>
        <v>3224.9300000000003</v>
      </c>
      <c r="D230" s="27">
        <f>_xll.DBRW($B$16,$C$18,$C$19,$C$20,$B230,$C$21,$C$22,D$25)</f>
        <v>748.81000000000006</v>
      </c>
      <c r="E230" s="27">
        <f>_xll.DBRW($B$16,$C$18,$C$19,$C$20,$B230,$C$21,$C$22,E$25)</f>
        <v>1214.3700000000001</v>
      </c>
      <c r="F230" s="27">
        <f>_xll.DBRW($B$16,$C$18,$C$19,$C$20,$B230,$C$21,$C$22,F$25)</f>
        <v>1261.75</v>
      </c>
      <c r="G230" s="27">
        <f>_xll.DBRW($B$16,$C$18,$C$19,$C$20,$B230,$C$21,$C$22,G$25)</f>
        <v>3152.8300000000004</v>
      </c>
      <c r="H230" s="27">
        <f>_xll.DBRW($B$16,$C$18,$C$19,$C$20,$B230,$C$21,$C$22,H$25)</f>
        <v>1077.3800000000001</v>
      </c>
      <c r="I230" s="27">
        <f>_xll.DBRW($B$16,$C$18,$C$19,$C$20,$B230,$C$21,$C$22,I$25)</f>
        <v>869.32</v>
      </c>
      <c r="J230" s="27">
        <f>_xll.DBRW($B$16,$C$18,$C$19,$C$20,$B230,$C$21,$C$22,J$25)</f>
        <v>1206.1300000000001</v>
      </c>
      <c r="K230" s="27">
        <f>_xll.DBRW($B$16,$C$18,$C$19,$C$20,$B230,$C$21,$C$22,K$25)</f>
        <v>3635.9000000000005</v>
      </c>
      <c r="L230" s="27">
        <f>_xll.DBRW($B$16,$C$18,$C$19,$C$20,$B230,$C$21,$C$22,L$25)</f>
        <v>1040.3</v>
      </c>
      <c r="M230" s="27">
        <f>_xll.DBRW($B$16,$C$18,$C$19,$C$20,$B230,$C$21,$C$22,M$25)</f>
        <v>1386.38</v>
      </c>
      <c r="N230" s="27">
        <f>_xll.DBRW($B$16,$C$18,$C$19,$C$20,$B230,$C$21,$C$22,N$25)</f>
        <v>1209.22</v>
      </c>
      <c r="O230" s="27">
        <f>_xll.DBRW($B$16,$C$18,$C$19,$C$20,$B230,$C$21,$C$22,O$25)</f>
        <v>2909.75</v>
      </c>
      <c r="P230" s="27">
        <f>_xll.DBRW($B$16,$C$18,$C$19,$C$20,$B230,$C$21,$C$22,P$25)</f>
        <v>1014.5500000000001</v>
      </c>
      <c r="Q230" s="27">
        <f>_xll.DBRW($B$16,$C$18,$C$19,$C$20,$B230,$C$21,$C$22,Q$25)</f>
        <v>879.62</v>
      </c>
      <c r="R230" s="27">
        <f>_xll.DBRW($B$16,$C$18,$C$19,$C$20,$B230,$C$21,$C$22,R$25)</f>
        <v>1015.58</v>
      </c>
    </row>
    <row r="231" spans="1:18" s="25" customFormat="1" ht="15" outlineLevel="1" thickBot="1" x14ac:dyDescent="0.35">
      <c r="A231" s="24" t="str">
        <f>IF(_xll.TM1RPTELISCONSOLIDATED($B$26,$B231),IF(_xll.TM1RPTELLEV($B$26,$B231)&lt;=5,_xll.TM1RPTELLEV($B$26,$B231),"Default"),"Leaf")</f>
        <v>Leaf</v>
      </c>
      <c r="B231" s="32" t="s">
        <v>65</v>
      </c>
      <c r="C231" s="27">
        <f>_xll.DBRW($B$16,$C$18,$C$19,$C$20,$B231,$C$21,$C$22,C$25)</f>
        <v>2494.66</v>
      </c>
      <c r="D231" s="27">
        <f>_xll.DBRW($B$16,$C$18,$C$19,$C$20,$B231,$C$21,$C$22,D$25)</f>
        <v>907.43000000000006</v>
      </c>
      <c r="E231" s="27">
        <f>_xll.DBRW($B$16,$C$18,$C$19,$C$20,$B231,$C$21,$C$22,E$25)</f>
        <v>731.30000000000007</v>
      </c>
      <c r="F231" s="27">
        <f>_xll.DBRW($B$16,$C$18,$C$19,$C$20,$B231,$C$21,$C$22,F$25)</f>
        <v>855.93000000000006</v>
      </c>
      <c r="G231" s="27">
        <f>_xll.DBRW($B$16,$C$18,$C$19,$C$20,$B231,$C$21,$C$22,G$25)</f>
        <v>2786.15</v>
      </c>
      <c r="H231" s="27">
        <f>_xll.DBRW($B$16,$C$18,$C$19,$C$20,$B231,$C$21,$C$22,H$25)</f>
        <v>786.92000000000007</v>
      </c>
      <c r="I231" s="27">
        <f>_xll.DBRW($B$16,$C$18,$C$19,$C$20,$B231,$C$21,$C$22,I$25)</f>
        <v>1217.46</v>
      </c>
      <c r="J231" s="27">
        <f>_xll.DBRW($B$16,$C$18,$C$19,$C$20,$B231,$C$21,$C$22,J$25)</f>
        <v>781.77</v>
      </c>
      <c r="K231" s="27">
        <f>_xll.DBRW($B$16,$C$18,$C$19,$C$20,$B231,$C$21,$C$22,K$25)</f>
        <v>2846.92</v>
      </c>
      <c r="L231" s="27">
        <f>_xll.DBRW($B$16,$C$18,$C$19,$C$20,$B231,$C$21,$C$22,L$25)</f>
        <v>1166.99</v>
      </c>
      <c r="M231" s="27">
        <f>_xll.DBRW($B$16,$C$18,$C$19,$C$20,$B231,$C$21,$C$22,M$25)</f>
        <v>824</v>
      </c>
      <c r="N231" s="27">
        <f>_xll.DBRW($B$16,$C$18,$C$19,$C$20,$B231,$C$21,$C$22,N$25)</f>
        <v>855.93000000000006</v>
      </c>
      <c r="O231" s="27">
        <f>_xll.DBRW($B$16,$C$18,$C$19,$C$20,$B231,$C$21,$C$22,O$25)</f>
        <v>3840.87</v>
      </c>
      <c r="P231" s="27">
        <f>_xll.DBRW($B$16,$C$18,$C$19,$C$20,$B231,$C$21,$C$22,P$25)</f>
        <v>1422.43</v>
      </c>
      <c r="Q231" s="27">
        <f>_xll.DBRW($B$16,$C$18,$C$19,$C$20,$B231,$C$21,$C$22,Q$25)</f>
        <v>1359.6000000000001</v>
      </c>
      <c r="R231" s="27">
        <f>_xll.DBRW($B$16,$C$18,$C$19,$C$20,$B231,$C$21,$C$22,R$25)</f>
        <v>1058.8399999999999</v>
      </c>
    </row>
    <row r="232" spans="1:18" s="25" customFormat="1" ht="15" outlineLevel="1" thickBot="1" x14ac:dyDescent="0.35">
      <c r="A232" s="24" t="str">
        <f>IF(_xll.TM1RPTELISCONSOLIDATED($B$26,$B232),IF(_xll.TM1RPTELLEV($B$26,$B232)&lt;=5,_xll.TM1RPTELLEV($B$26,$B232),"Default"),"Leaf")</f>
        <v>Leaf</v>
      </c>
      <c r="B232" s="32" t="s">
        <v>66</v>
      </c>
      <c r="C232" s="27">
        <f>_xll.DBRW($B$16,$C$18,$C$19,$C$20,$B232,$C$21,$C$22,C$25)</f>
        <v>3663.71</v>
      </c>
      <c r="D232" s="27">
        <f>_xll.DBRW($B$16,$C$18,$C$19,$C$20,$B232,$C$21,$C$22,D$25)</f>
        <v>1290.5900000000001</v>
      </c>
      <c r="E232" s="27">
        <f>_xll.DBRW($B$16,$C$18,$C$19,$C$20,$B232,$C$21,$C$22,E$25)</f>
        <v>987.77</v>
      </c>
      <c r="F232" s="27">
        <f>_xll.DBRW($B$16,$C$18,$C$19,$C$20,$B232,$C$21,$C$22,F$25)</f>
        <v>1385.3500000000001</v>
      </c>
      <c r="G232" s="27">
        <f>_xll.DBRW($B$16,$C$18,$C$19,$C$20,$B232,$C$21,$C$22,G$25)</f>
        <v>3655.4700000000003</v>
      </c>
      <c r="H232" s="27">
        <f>_xll.DBRW($B$16,$C$18,$C$19,$C$20,$B232,$C$21,$C$22,H$25)</f>
        <v>1311.19</v>
      </c>
      <c r="I232" s="27">
        <f>_xll.DBRW($B$16,$C$18,$C$19,$C$20,$B232,$C$21,$C$22,I$25)</f>
        <v>1238.06</v>
      </c>
      <c r="J232" s="27">
        <f>_xll.DBRW($B$16,$C$18,$C$19,$C$20,$B232,$C$21,$C$22,J$25)</f>
        <v>1106.22</v>
      </c>
      <c r="K232" s="27">
        <f>_xll.DBRW($B$16,$C$18,$C$19,$C$20,$B232,$C$21,$C$22,K$25)</f>
        <v>3244.5</v>
      </c>
      <c r="L232" s="27">
        <f>_xll.DBRW($B$16,$C$18,$C$19,$C$20,$B232,$C$21,$C$22,L$25)</f>
        <v>1120.6400000000001</v>
      </c>
      <c r="M232" s="27">
        <f>_xll.DBRW($B$16,$C$18,$C$19,$C$20,$B232,$C$21,$C$22,M$25)</f>
        <v>1166.99</v>
      </c>
      <c r="N232" s="27">
        <f>_xll.DBRW($B$16,$C$18,$C$19,$C$20,$B232,$C$21,$C$22,N$25)</f>
        <v>956.87</v>
      </c>
      <c r="O232" s="27">
        <f>_xll.DBRW($B$16,$C$18,$C$19,$C$20,$B232,$C$21,$C$22,O$25)</f>
        <v>3073.5200000000004</v>
      </c>
      <c r="P232" s="27">
        <f>_xll.DBRW($B$16,$C$18,$C$19,$C$20,$B232,$C$21,$C$22,P$25)</f>
        <v>742.63</v>
      </c>
      <c r="Q232" s="27">
        <f>_xll.DBRW($B$16,$C$18,$C$19,$C$20,$B232,$C$21,$C$22,Q$25)</f>
        <v>1165.96</v>
      </c>
      <c r="R232" s="27">
        <f>_xll.DBRW($B$16,$C$18,$C$19,$C$20,$B232,$C$21,$C$22,R$25)</f>
        <v>1164.93</v>
      </c>
    </row>
    <row r="233" spans="1:18" s="5" customFormat="1" ht="15" outlineLevel="1" thickBot="1" x14ac:dyDescent="0.35">
      <c r="A233" s="5">
        <f>IF(_xll.TM1RPTELISCONSOLIDATED($B$26,$B233),IF(_xll.TM1RPTELLEV($B$26,$B233)&lt;=5,_xll.TM1RPTELLEV($B$26,$B233),"Default"),"Leaf")</f>
        <v>1</v>
      </c>
      <c r="B233" s="34" t="s">
        <v>67</v>
      </c>
      <c r="C233" s="7">
        <f>_xll.DBRW($B$16,$C$18,$C$19,$C$20,$B233,$C$21,$C$22,C$25)</f>
        <v>22663.09</v>
      </c>
      <c r="D233" s="7">
        <f>_xll.DBRW($B$16,$C$18,$C$19,$C$20,$B233,$C$21,$C$22,D$25)</f>
        <v>7507.670000000001</v>
      </c>
      <c r="E233" s="7">
        <f>_xll.DBRW($B$16,$C$18,$C$19,$C$20,$B233,$C$21,$C$22,E$25)</f>
        <v>7033.8700000000008</v>
      </c>
      <c r="F233" s="7">
        <f>_xll.DBRW($B$16,$C$18,$C$19,$C$20,$B233,$C$21,$C$22,F$25)</f>
        <v>8121.55</v>
      </c>
      <c r="G233" s="7">
        <f>_xll.DBRW($B$16,$C$18,$C$19,$C$20,$B233,$C$21,$C$22,G$25)</f>
        <v>23671.460000000003</v>
      </c>
      <c r="H233" s="7">
        <f>_xll.DBRW($B$16,$C$18,$C$19,$C$20,$B233,$C$21,$C$22,H$25)</f>
        <v>7297.5500000000011</v>
      </c>
      <c r="I233" s="7">
        <f>_xll.DBRW($B$16,$C$18,$C$19,$C$20,$B233,$C$21,$C$22,I$25)</f>
        <v>8091.68</v>
      </c>
      <c r="J233" s="7">
        <f>_xll.DBRW($B$16,$C$18,$C$19,$C$20,$B233,$C$21,$C$22,J$25)</f>
        <v>8282.23</v>
      </c>
      <c r="K233" s="7">
        <f>_xll.DBRW($B$16,$C$18,$C$19,$C$20,$B233,$C$21,$C$22,K$25)</f>
        <v>21924.579999999998</v>
      </c>
      <c r="L233" s="7">
        <f>_xll.DBRW($B$16,$C$18,$C$19,$C$20,$B233,$C$21,$C$22,L$25)</f>
        <v>6670.28</v>
      </c>
      <c r="M233" s="7">
        <f>_xll.DBRW($B$16,$C$18,$C$19,$C$20,$B233,$C$21,$C$22,M$25)</f>
        <v>8058.72</v>
      </c>
      <c r="N233" s="7">
        <f>_xll.DBRW($B$16,$C$18,$C$19,$C$20,$B233,$C$21,$C$22,N$25)</f>
        <v>7195.58</v>
      </c>
      <c r="O233" s="7">
        <f>_xll.DBRW($B$16,$C$18,$C$19,$C$20,$B233,$C$21,$C$22,O$25)</f>
        <v>22053.329999999998</v>
      </c>
      <c r="P233" s="7">
        <f>_xll.DBRW($B$16,$C$18,$C$19,$C$20,$B233,$C$21,$C$22,P$25)</f>
        <v>6466.34</v>
      </c>
      <c r="Q233" s="7">
        <f>_xll.DBRW($B$16,$C$18,$C$19,$C$20,$B233,$C$21,$C$22,Q$25)</f>
        <v>7781.6500000000005</v>
      </c>
      <c r="R233" s="7">
        <f>_xll.DBRW($B$16,$C$18,$C$19,$C$20,$B233,$C$21,$C$22,R$25)</f>
        <v>7805.34</v>
      </c>
    </row>
    <row r="234" spans="1:18" s="5" customFormat="1" ht="15" outlineLevel="1" thickBot="1" x14ac:dyDescent="0.35">
      <c r="A234" s="5">
        <f>IF(_xll.TM1RPTELISCONSOLIDATED($B$26,$B234),IF(_xll.TM1RPTELLEV($B$26,$B234)&lt;=5,_xll.TM1RPTELLEV($B$26,$B234),"Default"),"Leaf")</f>
        <v>1</v>
      </c>
      <c r="B234" s="34" t="s">
        <v>68</v>
      </c>
      <c r="C234" s="7">
        <f>_xll.DBRW($B$16,$C$18,$C$19,$C$20,$B234,$C$21,$C$22,C$25)</f>
        <v>293916.79762600013</v>
      </c>
      <c r="D234" s="7">
        <f>_xll.DBRW($B$16,$C$18,$C$19,$C$20,$B234,$C$21,$C$22,D$25)</f>
        <v>82670.098650999978</v>
      </c>
      <c r="E234" s="7">
        <f>_xll.DBRW($B$16,$C$18,$C$19,$C$20,$B234,$C$21,$C$22,E$25)</f>
        <v>103385.41848100002</v>
      </c>
      <c r="F234" s="7">
        <f>_xll.DBRW($B$16,$C$18,$C$19,$C$20,$B234,$C$21,$C$22,F$25)</f>
        <v>107861.28049400001</v>
      </c>
      <c r="G234" s="7">
        <f>_xll.DBRW($B$16,$C$18,$C$19,$C$20,$B234,$C$21,$C$22,G$25)</f>
        <v>272240.05808000016</v>
      </c>
      <c r="H234" s="7">
        <f>_xll.DBRW($B$16,$C$18,$C$19,$C$20,$B234,$C$21,$C$22,H$25)</f>
        <v>89830.756294999999</v>
      </c>
      <c r="I234" s="7">
        <f>_xll.DBRW($B$16,$C$18,$C$19,$C$20,$B234,$C$21,$C$22,I$25)</f>
        <v>98223.014808999986</v>
      </c>
      <c r="J234" s="7">
        <f>_xll.DBRW($B$16,$C$18,$C$19,$C$20,$B234,$C$21,$C$22,J$25)</f>
        <v>84186.286976000003</v>
      </c>
      <c r="K234" s="7">
        <f>_xll.DBRW($B$16,$C$18,$C$19,$C$20,$B234,$C$21,$C$22,K$25)</f>
        <v>277601.89210300002</v>
      </c>
      <c r="L234" s="7">
        <f>_xll.DBRW($B$16,$C$18,$C$19,$C$20,$B234,$C$21,$C$22,L$25)</f>
        <v>94203.554963000002</v>
      </c>
      <c r="M234" s="7">
        <f>_xll.DBRW($B$16,$C$18,$C$19,$C$20,$B234,$C$21,$C$22,M$25)</f>
        <v>89789.199297000014</v>
      </c>
      <c r="N234" s="7">
        <f>_xll.DBRW($B$16,$C$18,$C$19,$C$20,$B234,$C$21,$C$22,N$25)</f>
        <v>93609.13784299999</v>
      </c>
      <c r="O234" s="7">
        <f>_xll.DBRW($B$16,$C$18,$C$19,$C$20,$B234,$C$21,$C$22,O$25)</f>
        <v>291802.17250300013</v>
      </c>
      <c r="P234" s="7">
        <f>_xll.DBRW($B$16,$C$18,$C$19,$C$20,$B234,$C$21,$C$22,P$25)</f>
        <v>99274.06007799998</v>
      </c>
      <c r="Q234" s="7">
        <f>_xll.DBRW($B$16,$C$18,$C$19,$C$20,$B234,$C$21,$C$22,Q$25)</f>
        <v>100596.87620300001</v>
      </c>
      <c r="R234" s="7">
        <f>_xll.DBRW($B$16,$C$18,$C$19,$C$20,$B234,$C$21,$C$22,R$25)</f>
        <v>91931.236221999978</v>
      </c>
    </row>
    <row r="235" spans="1:18" s="2" customFormat="1" ht="15" outlineLevel="1" thickBot="1" x14ac:dyDescent="0.35">
      <c r="A235" s="2">
        <f>IF(_xll.TM1RPTELISCONSOLIDATED($B$26,$B235),IF(_xll.TM1RPTELLEV($B$26,$B235)&lt;=5,_xll.TM1RPTELLEV($B$26,$B235),"Default"),"Leaf")</f>
        <v>0</v>
      </c>
      <c r="B235" s="35" t="s">
        <v>69</v>
      </c>
      <c r="C235" s="4">
        <f>_xll.DBRW($B$16,$C$18,$C$19,$C$20,$B235,$C$21,$C$22,C$25)</f>
        <v>563859.47737399978</v>
      </c>
      <c r="D235" s="4">
        <f>_xll.DBRW($B$16,$C$18,$C$19,$C$20,$B235,$C$21,$C$22,D$25)</f>
        <v>211428.37634899997</v>
      </c>
      <c r="E235" s="4">
        <f>_xll.DBRW($B$16,$C$18,$C$19,$C$20,$B235,$C$21,$C$22,E$25)</f>
        <v>182464.81651900001</v>
      </c>
      <c r="F235" s="4">
        <f>_xll.DBRW($B$16,$C$18,$C$19,$C$20,$B235,$C$21,$C$22,F$25)</f>
        <v>169966.28450600014</v>
      </c>
      <c r="G235" s="4">
        <f>_xll.DBRW($B$16,$C$18,$C$19,$C$20,$B235,$C$21,$C$22,G$25)</f>
        <v>570407.5769199999</v>
      </c>
      <c r="H235" s="4">
        <f>_xll.DBRW($B$16,$C$18,$C$19,$C$20,$B235,$C$21,$C$22,H$25)</f>
        <v>176368.10870499999</v>
      </c>
      <c r="I235" s="4">
        <f>_xll.DBRW($B$16,$C$18,$C$19,$C$20,$B235,$C$21,$C$22,I$25)</f>
        <v>191034.97519100003</v>
      </c>
      <c r="J235" s="4">
        <f>_xll.DBRW($B$16,$C$18,$C$19,$C$20,$B235,$C$21,$C$22,J$25)</f>
        <v>203004.49302399988</v>
      </c>
      <c r="K235" s="4">
        <f>_xll.DBRW($B$16,$C$18,$C$19,$C$20,$B235,$C$21,$C$22,K$25)</f>
        <v>573958.33289699967</v>
      </c>
      <c r="L235" s="4">
        <f>_xll.DBRW($B$16,$C$18,$C$19,$C$20,$B235,$C$21,$C$22,L$25)</f>
        <v>192469.65003700004</v>
      </c>
      <c r="M235" s="4">
        <f>_xll.DBRW($B$16,$C$18,$C$19,$C$20,$B235,$C$21,$C$22,M$25)</f>
        <v>202630.37570300009</v>
      </c>
      <c r="N235" s="4">
        <f>_xll.DBRW($B$16,$C$18,$C$19,$C$20,$B235,$C$21,$C$22,N$25)</f>
        <v>178858.30715699997</v>
      </c>
      <c r="O235" s="4">
        <f>_xll.DBRW($B$16,$C$18,$C$19,$C$20,$B235,$C$21,$C$22,O$25)</f>
        <v>588411.62249699968</v>
      </c>
      <c r="P235" s="4">
        <f>_xll.DBRW($B$16,$C$18,$C$19,$C$20,$B235,$C$21,$C$22,P$25)</f>
        <v>178682.25492199993</v>
      </c>
      <c r="Q235" s="4">
        <f>_xll.DBRW($B$16,$C$18,$C$19,$C$20,$B235,$C$21,$C$22,Q$25)</f>
        <v>201519.11879700012</v>
      </c>
      <c r="R235" s="4">
        <f>_xll.DBRW($B$16,$C$18,$C$19,$C$20,$B235,$C$21,$C$22,R$25)</f>
        <v>208210.24877800004</v>
      </c>
    </row>
    <row r="236" spans="1:18" s="25" customFormat="1" ht="15" outlineLevel="1" thickBot="1" x14ac:dyDescent="0.35">
      <c r="A236" s="24" t="str">
        <f>IF(_xll.TM1RPTELISCONSOLIDATED($B$26,$B236),IF(_xll.TM1RPTELLEV($B$26,$B236)&lt;=5,_xll.TM1RPTELLEV($B$26,$B236),"Default"),"Leaf")</f>
        <v>Leaf</v>
      </c>
      <c r="B236" s="32" t="s">
        <v>70</v>
      </c>
      <c r="C236" s="27">
        <f>_xll.DBRW($B$16,$C$18,$C$19,$C$20,$B236,$C$21,$C$22,C$25)</f>
        <v>938284.68</v>
      </c>
      <c r="D236" s="27">
        <f>_xll.DBRW($B$16,$C$18,$C$19,$C$20,$B236,$C$21,$C$22,D$25)</f>
        <v>315512.69</v>
      </c>
      <c r="E236" s="27">
        <f>_xll.DBRW($B$16,$C$18,$C$19,$C$20,$B236,$C$21,$C$22,E$25)</f>
        <v>311041.46000000002</v>
      </c>
      <c r="F236" s="27">
        <f>_xll.DBRW($B$16,$C$18,$C$19,$C$20,$B236,$C$21,$C$22,F$25)</f>
        <v>311730.53000000003</v>
      </c>
      <c r="G236" s="27">
        <f>_xll.DBRW($B$16,$C$18,$C$19,$C$20,$B236,$C$21,$C$22,G$25)</f>
        <v>943378.03</v>
      </c>
      <c r="H236" s="27">
        <f>_xll.DBRW($B$16,$C$18,$C$19,$C$20,$B236,$C$21,$C$22,H$25)</f>
        <v>311760.40000000002</v>
      </c>
      <c r="I236" s="27">
        <f>_xll.DBRW($B$16,$C$18,$C$19,$C$20,$B236,$C$21,$C$22,I$25)</f>
        <v>316160.56</v>
      </c>
      <c r="J236" s="27">
        <f>_xll.DBRW($B$16,$C$18,$C$19,$C$20,$B236,$C$21,$C$22,J$25)</f>
        <v>315457.07</v>
      </c>
      <c r="K236" s="27">
        <f>_xll.DBRW($B$16,$C$18,$C$19,$C$20,$B236,$C$21,$C$22,K$25)</f>
        <v>953738.8</v>
      </c>
      <c r="L236" s="27">
        <f>_xll.DBRW($B$16,$C$18,$C$19,$C$20,$B236,$C$21,$C$22,L$25)</f>
        <v>316871.26</v>
      </c>
      <c r="M236" s="27">
        <f>_xll.DBRW($B$16,$C$18,$C$19,$C$20,$B236,$C$21,$C$22,M$25)</f>
        <v>320391.8</v>
      </c>
      <c r="N236" s="27">
        <f>_xll.DBRW($B$16,$C$18,$C$19,$C$20,$B236,$C$21,$C$22,N$25)</f>
        <v>316475.74</v>
      </c>
      <c r="O236" s="27">
        <f>_xll.DBRW($B$16,$C$18,$C$19,$C$20,$B236,$C$21,$C$22,O$25)</f>
        <v>935635.52</v>
      </c>
      <c r="P236" s="27">
        <f>_xll.DBRW($B$16,$C$18,$C$19,$C$20,$B236,$C$21,$C$22,P$25)</f>
        <v>309312.09000000003</v>
      </c>
      <c r="Q236" s="27">
        <f>_xll.DBRW($B$16,$C$18,$C$19,$C$20,$B236,$C$21,$C$22,Q$25)</f>
        <v>313800.83</v>
      </c>
      <c r="R236" s="27">
        <f>_xll.DBRW($B$16,$C$18,$C$19,$C$20,$B236,$C$21,$C$22,R$25)</f>
        <v>312522.60000000003</v>
      </c>
    </row>
    <row r="237" spans="1:18" s="25" customFormat="1" ht="15" outlineLevel="1" thickBot="1" x14ac:dyDescent="0.35">
      <c r="A237" s="24" t="str">
        <f>IF(_xll.TM1RPTELISCONSOLIDATED($B$26,$B237),IF(_xll.TM1RPTELLEV($B$26,$B237)&lt;=5,_xll.TM1RPTELLEV($B$26,$B237),"Default"),"Leaf")</f>
        <v>Leaf</v>
      </c>
      <c r="B237" s="32" t="s">
        <v>29</v>
      </c>
      <c r="C237" s="27">
        <f>_xll.DBRW($B$16,$C$18,$C$19,$C$20,$B237,$C$21,$C$22,C$25)</f>
        <v>181021.47</v>
      </c>
      <c r="D237" s="27">
        <f>_xll.DBRW($B$16,$C$18,$C$19,$C$20,$B237,$C$21,$C$22,D$25)</f>
        <v>59427.91</v>
      </c>
      <c r="E237" s="27">
        <f>_xll.DBRW($B$16,$C$18,$C$19,$C$20,$B237,$C$21,$C$22,E$25)</f>
        <v>61985.4</v>
      </c>
      <c r="F237" s="27">
        <f>_xll.DBRW($B$16,$C$18,$C$19,$C$20,$B237,$C$21,$C$22,F$25)</f>
        <v>59608.160000000003</v>
      </c>
      <c r="G237" s="27">
        <f>_xll.DBRW($B$16,$C$18,$C$19,$C$20,$B237,$C$21,$C$22,G$25)</f>
        <v>181038.98</v>
      </c>
      <c r="H237" s="27">
        <f>_xll.DBRW($B$16,$C$18,$C$19,$C$20,$B237,$C$21,$C$22,H$25)</f>
        <v>62704.340000000004</v>
      </c>
      <c r="I237" s="27">
        <f>_xll.DBRW($B$16,$C$18,$C$19,$C$20,$B237,$C$21,$C$22,I$25)</f>
        <v>59694.68</v>
      </c>
      <c r="J237" s="27">
        <f>_xll.DBRW($B$16,$C$18,$C$19,$C$20,$B237,$C$21,$C$22,J$25)</f>
        <v>58639.96</v>
      </c>
      <c r="K237" s="27">
        <f>_xll.DBRW($B$16,$C$18,$C$19,$C$20,$B237,$C$21,$C$22,K$25)</f>
        <v>178200.3</v>
      </c>
      <c r="L237" s="27">
        <f>_xll.DBRW($B$16,$C$18,$C$19,$C$20,$B237,$C$21,$C$22,L$25)</f>
        <v>61459.07</v>
      </c>
      <c r="M237" s="27">
        <f>_xll.DBRW($B$16,$C$18,$C$19,$C$20,$B237,$C$21,$C$22,M$25)</f>
        <v>61908.15</v>
      </c>
      <c r="N237" s="27">
        <f>_xll.DBRW($B$16,$C$18,$C$19,$C$20,$B237,$C$21,$C$22,N$25)</f>
        <v>54833.08</v>
      </c>
      <c r="O237" s="27">
        <f>_xll.DBRW($B$16,$C$18,$C$19,$C$20,$B237,$C$21,$C$22,O$25)</f>
        <v>171809.15000000002</v>
      </c>
      <c r="P237" s="27">
        <f>_xll.DBRW($B$16,$C$18,$C$19,$C$20,$B237,$C$21,$C$22,P$25)</f>
        <v>55743.6</v>
      </c>
      <c r="Q237" s="27">
        <f>_xll.DBRW($B$16,$C$18,$C$19,$C$20,$B237,$C$21,$C$22,Q$25)</f>
        <v>65835.540000000008</v>
      </c>
      <c r="R237" s="27">
        <f>_xll.DBRW($B$16,$C$18,$C$19,$C$20,$B237,$C$21,$C$22,R$25)</f>
        <v>50230.01</v>
      </c>
    </row>
    <row r="238" spans="1:18" s="5" customFormat="1" ht="15" outlineLevel="1" thickBot="1" x14ac:dyDescent="0.35">
      <c r="A238" s="5">
        <f>IF(_xll.TM1RPTELISCONSOLIDATED($B$26,$B238),IF(_xll.TM1RPTELLEV($B$26,$B238)&lt;=5,_xll.TM1RPTELLEV($B$26,$B238),"Default"),"Leaf")</f>
        <v>1</v>
      </c>
      <c r="B238" s="34" t="s">
        <v>30</v>
      </c>
      <c r="C238" s="7">
        <f>_xll.DBRW($B$16,$C$18,$C$19,$C$20,$B238,$C$21,$C$22,C$25)</f>
        <v>1119306.1499999999</v>
      </c>
      <c r="D238" s="7">
        <f>_xll.DBRW($B$16,$C$18,$C$19,$C$20,$B238,$C$21,$C$22,D$25)</f>
        <v>374940.6</v>
      </c>
      <c r="E238" s="7">
        <f>_xll.DBRW($B$16,$C$18,$C$19,$C$20,$B238,$C$21,$C$22,E$25)</f>
        <v>373026.86000000004</v>
      </c>
      <c r="F238" s="7">
        <f>_xll.DBRW($B$16,$C$18,$C$19,$C$20,$B238,$C$21,$C$22,F$25)</f>
        <v>371338.69000000006</v>
      </c>
      <c r="G238" s="7">
        <f>_xll.DBRW($B$16,$C$18,$C$19,$C$20,$B238,$C$21,$C$22,G$25)</f>
        <v>1124417.01</v>
      </c>
      <c r="H238" s="7">
        <f>_xll.DBRW($B$16,$C$18,$C$19,$C$20,$B238,$C$21,$C$22,H$25)</f>
        <v>374464.74000000005</v>
      </c>
      <c r="I238" s="7">
        <f>_xll.DBRW($B$16,$C$18,$C$19,$C$20,$B238,$C$21,$C$22,I$25)</f>
        <v>375855.24</v>
      </c>
      <c r="J238" s="7">
        <f>_xll.DBRW($B$16,$C$18,$C$19,$C$20,$B238,$C$21,$C$22,J$25)</f>
        <v>374097.03</v>
      </c>
      <c r="K238" s="7">
        <f>_xll.DBRW($B$16,$C$18,$C$19,$C$20,$B238,$C$21,$C$22,K$25)</f>
        <v>1131939.1000000001</v>
      </c>
      <c r="L238" s="7">
        <f>_xll.DBRW($B$16,$C$18,$C$19,$C$20,$B238,$C$21,$C$22,L$25)</f>
        <v>378330.33</v>
      </c>
      <c r="M238" s="7">
        <f>_xll.DBRW($B$16,$C$18,$C$19,$C$20,$B238,$C$21,$C$22,M$25)</f>
        <v>382299.95</v>
      </c>
      <c r="N238" s="7">
        <f>_xll.DBRW($B$16,$C$18,$C$19,$C$20,$B238,$C$21,$C$22,N$25)</f>
        <v>371308.82</v>
      </c>
      <c r="O238" s="7">
        <f>_xll.DBRW($B$16,$C$18,$C$19,$C$20,$B238,$C$21,$C$22,O$25)</f>
        <v>1107444.67</v>
      </c>
      <c r="P238" s="7">
        <f>_xll.DBRW($B$16,$C$18,$C$19,$C$20,$B238,$C$21,$C$22,P$25)</f>
        <v>365055.69</v>
      </c>
      <c r="Q238" s="7">
        <f>_xll.DBRW($B$16,$C$18,$C$19,$C$20,$B238,$C$21,$C$22,Q$25)</f>
        <v>379636.37</v>
      </c>
      <c r="R238" s="7">
        <f>_xll.DBRW($B$16,$C$18,$C$19,$C$20,$B238,$C$21,$C$22,R$25)</f>
        <v>362752.61000000004</v>
      </c>
    </row>
    <row r="239" spans="1:18" s="25" customFormat="1" ht="15" outlineLevel="1" thickBot="1" x14ac:dyDescent="0.35">
      <c r="A239" s="24" t="str">
        <f>IF(_xll.TM1RPTELISCONSOLIDATED($B$26,$B239),IF(_xll.TM1RPTELLEV($B$26,$B239)&lt;=5,_xll.TM1RPTELLEV($B$26,$B239),"Default"),"Leaf")</f>
        <v>Leaf</v>
      </c>
      <c r="B239" s="32" t="s">
        <v>31</v>
      </c>
      <c r="C239" s="27">
        <f>_xll.DBRW($B$16,$C$18,$C$19,$C$20,$B239,$C$21,$C$22,C$25)</f>
        <v>154924.875</v>
      </c>
      <c r="D239" s="27">
        <f>_xll.DBRW($B$16,$C$18,$C$19,$C$20,$B239,$C$21,$C$22,D$25)</f>
        <v>37736.625</v>
      </c>
      <c r="E239" s="27">
        <f>_xll.DBRW($B$16,$C$18,$C$19,$C$20,$B239,$C$21,$C$22,E$25)</f>
        <v>52375.5</v>
      </c>
      <c r="F239" s="27">
        <f>_xll.DBRW($B$16,$C$18,$C$19,$C$20,$B239,$C$21,$C$22,F$25)</f>
        <v>64812.750000000007</v>
      </c>
      <c r="G239" s="27">
        <f>_xll.DBRW($B$16,$C$18,$C$19,$C$20,$B239,$C$21,$C$22,G$25)</f>
        <v>142410.375</v>
      </c>
      <c r="H239" s="27">
        <f>_xll.DBRW($B$16,$C$18,$C$19,$C$20,$B239,$C$21,$C$22,H$25)</f>
        <v>62070.375</v>
      </c>
      <c r="I239" s="27">
        <f>_xll.DBRW($B$16,$C$18,$C$19,$C$20,$B239,$C$21,$C$22,I$25)</f>
        <v>37157.25</v>
      </c>
      <c r="J239" s="27">
        <f>_xll.DBRW($B$16,$C$18,$C$19,$C$20,$B239,$C$21,$C$22,J$25)</f>
        <v>43182.75</v>
      </c>
      <c r="K239" s="27">
        <f>_xll.DBRW($B$16,$C$18,$C$19,$C$20,$B239,$C$21,$C$22,K$25)</f>
        <v>122673</v>
      </c>
      <c r="L239" s="27">
        <f>_xll.DBRW($B$16,$C$18,$C$19,$C$20,$B239,$C$21,$C$22,L$25)</f>
        <v>38856.75</v>
      </c>
      <c r="M239" s="27">
        <f>_xll.DBRW($B$16,$C$18,$C$19,$C$20,$B239,$C$21,$C$22,M$25)</f>
        <v>37234.5</v>
      </c>
      <c r="N239" s="27">
        <f>_xll.DBRW($B$16,$C$18,$C$19,$C$20,$B239,$C$21,$C$22,N$25)</f>
        <v>46581.75</v>
      </c>
      <c r="O239" s="27">
        <f>_xll.DBRW($B$16,$C$18,$C$19,$C$20,$B239,$C$21,$C$22,O$25)</f>
        <v>128853</v>
      </c>
      <c r="P239" s="27">
        <f>_xll.DBRW($B$16,$C$18,$C$19,$C$20,$B239,$C$21,$C$22,P$25)</f>
        <v>44341.500000000007</v>
      </c>
      <c r="Q239" s="27">
        <f>_xll.DBRW($B$16,$C$18,$C$19,$C$20,$B239,$C$21,$C$22,Q$25)</f>
        <v>49671.749999999993</v>
      </c>
      <c r="R239" s="27">
        <f>_xll.DBRW($B$16,$C$18,$C$19,$C$20,$B239,$C$21,$C$22,R$25)</f>
        <v>34839.75</v>
      </c>
    </row>
    <row r="240" spans="1:18" s="25" customFormat="1" ht="15" outlineLevel="1" thickBot="1" x14ac:dyDescent="0.35">
      <c r="A240" s="24" t="str">
        <f>IF(_xll.TM1RPTELISCONSOLIDATED($B$26,$B240),IF(_xll.TM1RPTELLEV($B$26,$B240)&lt;=5,_xll.TM1RPTELLEV($B$26,$B240),"Default"),"Leaf")</f>
        <v>Leaf</v>
      </c>
      <c r="B240" s="32" t="s">
        <v>32</v>
      </c>
      <c r="C240" s="27">
        <f>_xll.DBRW($B$16,$C$18,$C$19,$C$20,$B240,$C$21,$C$22,C$25)</f>
        <v>106605</v>
      </c>
      <c r="D240" s="27">
        <f>_xll.DBRW($B$16,$C$18,$C$19,$C$20,$B240,$C$21,$C$22,D$25)</f>
        <v>43105.5</v>
      </c>
      <c r="E240" s="27">
        <f>_xll.DBRW($B$16,$C$18,$C$19,$C$20,$B240,$C$21,$C$22,E$25)</f>
        <v>34801.125</v>
      </c>
      <c r="F240" s="27">
        <f>_xll.DBRW($B$16,$C$18,$C$19,$C$20,$B240,$C$21,$C$22,F$25)</f>
        <v>28698.374999999996</v>
      </c>
      <c r="G240" s="27">
        <f>_xll.DBRW($B$16,$C$18,$C$19,$C$20,$B240,$C$21,$C$22,G$25)</f>
        <v>139359</v>
      </c>
      <c r="H240" s="27">
        <f>_xll.DBRW($B$16,$C$18,$C$19,$C$20,$B240,$C$21,$C$22,H$25)</f>
        <v>46195.5</v>
      </c>
      <c r="I240" s="27">
        <f>_xll.DBRW($B$16,$C$18,$C$19,$C$20,$B240,$C$21,$C$22,I$25)</f>
        <v>49440</v>
      </c>
      <c r="J240" s="27">
        <f>_xll.DBRW($B$16,$C$18,$C$19,$C$20,$B240,$C$21,$C$22,J$25)</f>
        <v>43723.5</v>
      </c>
      <c r="K240" s="27">
        <f>_xll.DBRW($B$16,$C$18,$C$19,$C$20,$B240,$C$21,$C$22,K$25)</f>
        <v>157705.875</v>
      </c>
      <c r="L240" s="27">
        <f>_xll.DBRW($B$16,$C$18,$C$19,$C$20,$B240,$C$21,$C$22,L$25)</f>
        <v>52800.375</v>
      </c>
      <c r="M240" s="27">
        <f>_xll.DBRW($B$16,$C$18,$C$19,$C$20,$B240,$C$21,$C$22,M$25)</f>
        <v>52645.875000000007</v>
      </c>
      <c r="N240" s="27">
        <f>_xll.DBRW($B$16,$C$18,$C$19,$C$20,$B240,$C$21,$C$22,N$25)</f>
        <v>52259.625000000007</v>
      </c>
      <c r="O240" s="27">
        <f>_xll.DBRW($B$16,$C$18,$C$19,$C$20,$B240,$C$21,$C$22,O$25)</f>
        <v>98377.875</v>
      </c>
      <c r="P240" s="27">
        <f>_xll.DBRW($B$16,$C$18,$C$19,$C$20,$B240,$C$21,$C$22,P$25)</f>
        <v>42757.875</v>
      </c>
      <c r="Q240" s="27">
        <f>_xll.DBRW($B$16,$C$18,$C$19,$C$20,$B240,$C$21,$C$22,Q$25)</f>
        <v>27848.625</v>
      </c>
      <c r="R240" s="27">
        <f>_xll.DBRW($B$16,$C$18,$C$19,$C$20,$B240,$C$21,$C$22,R$25)</f>
        <v>27771.375000000004</v>
      </c>
    </row>
    <row r="241" spans="1:18" s="5" customFormat="1" ht="15" outlineLevel="1" thickBot="1" x14ac:dyDescent="0.35">
      <c r="A241" s="5">
        <f>IF(_xll.TM1RPTELISCONSOLIDATED($B$26,$B241),IF(_xll.TM1RPTELLEV($B$26,$B241)&lt;=5,_xll.TM1RPTELLEV($B$26,$B241),"Default"),"Leaf")</f>
        <v>1</v>
      </c>
      <c r="B241" s="34" t="s">
        <v>33</v>
      </c>
      <c r="C241" s="7">
        <f>_xll.DBRW($B$16,$C$18,$C$19,$C$20,$B241,$C$21,$C$22,C$25)</f>
        <v>261529.875</v>
      </c>
      <c r="D241" s="7">
        <f>_xll.DBRW($B$16,$C$18,$C$19,$C$20,$B241,$C$21,$C$22,D$25)</f>
        <v>80842.125</v>
      </c>
      <c r="E241" s="7">
        <f>_xll.DBRW($B$16,$C$18,$C$19,$C$20,$B241,$C$21,$C$22,E$25)</f>
        <v>87176.625</v>
      </c>
      <c r="F241" s="7">
        <f>_xll.DBRW($B$16,$C$18,$C$19,$C$20,$B241,$C$21,$C$22,F$25)</f>
        <v>93511.125</v>
      </c>
      <c r="G241" s="7">
        <f>_xll.DBRW($B$16,$C$18,$C$19,$C$20,$B241,$C$21,$C$22,G$25)</f>
        <v>281769.375</v>
      </c>
      <c r="H241" s="7">
        <f>_xll.DBRW($B$16,$C$18,$C$19,$C$20,$B241,$C$21,$C$22,H$25)</f>
        <v>108265.875</v>
      </c>
      <c r="I241" s="7">
        <f>_xll.DBRW($B$16,$C$18,$C$19,$C$20,$B241,$C$21,$C$22,I$25)</f>
        <v>86597.25</v>
      </c>
      <c r="J241" s="7">
        <f>_xll.DBRW($B$16,$C$18,$C$19,$C$20,$B241,$C$21,$C$22,J$25)</f>
        <v>86906.25</v>
      </c>
      <c r="K241" s="7">
        <f>_xll.DBRW($B$16,$C$18,$C$19,$C$20,$B241,$C$21,$C$22,K$25)</f>
        <v>280378.875</v>
      </c>
      <c r="L241" s="7">
        <f>_xll.DBRW($B$16,$C$18,$C$19,$C$20,$B241,$C$21,$C$22,L$25)</f>
        <v>91657.125</v>
      </c>
      <c r="M241" s="7">
        <f>_xll.DBRW($B$16,$C$18,$C$19,$C$20,$B241,$C$21,$C$22,M$25)</f>
        <v>89880.375</v>
      </c>
      <c r="N241" s="7">
        <f>_xll.DBRW($B$16,$C$18,$C$19,$C$20,$B241,$C$21,$C$22,N$25)</f>
        <v>98841.375</v>
      </c>
      <c r="O241" s="7">
        <f>_xll.DBRW($B$16,$C$18,$C$19,$C$20,$B241,$C$21,$C$22,O$25)</f>
        <v>227230.875</v>
      </c>
      <c r="P241" s="7">
        <f>_xll.DBRW($B$16,$C$18,$C$19,$C$20,$B241,$C$21,$C$22,P$25)</f>
        <v>87099.375</v>
      </c>
      <c r="Q241" s="7">
        <f>_xll.DBRW($B$16,$C$18,$C$19,$C$20,$B241,$C$21,$C$22,Q$25)</f>
        <v>77520.375</v>
      </c>
      <c r="R241" s="7">
        <f>_xll.DBRW($B$16,$C$18,$C$19,$C$20,$B241,$C$21,$C$22,R$25)</f>
        <v>62611.125</v>
      </c>
    </row>
    <row r="242" spans="1:18" s="25" customFormat="1" ht="15" outlineLevel="1" thickBot="1" x14ac:dyDescent="0.35">
      <c r="A242" s="24" t="str">
        <f>IF(_xll.TM1RPTELISCONSOLIDATED($B$26,$B242),IF(_xll.TM1RPTELLEV($B$26,$B242)&lt;=5,_xll.TM1RPTELLEV($B$26,$B242),"Default"),"Leaf")</f>
        <v>Leaf</v>
      </c>
      <c r="B242" s="32" t="s">
        <v>34</v>
      </c>
      <c r="C242" s="27">
        <f>_xll.DBRW($B$16,$C$18,$C$19,$C$20,$B242,$C$21,$C$22,C$25)</f>
        <v>4449.3657780000003</v>
      </c>
      <c r="D242" s="27">
        <f>_xll.DBRW($B$16,$C$18,$C$19,$C$20,$B242,$C$21,$C$22,D$25)</f>
        <v>1039.675923</v>
      </c>
      <c r="E242" s="27">
        <f>_xll.DBRW($B$16,$C$18,$C$19,$C$20,$B242,$C$21,$C$22,E$25)</f>
        <v>1710.434583</v>
      </c>
      <c r="F242" s="27">
        <f>_xll.DBRW($B$16,$C$18,$C$19,$C$20,$B242,$C$21,$C$22,F$25)</f>
        <v>1699.2552720000001</v>
      </c>
      <c r="G242" s="27">
        <f>_xll.DBRW($B$16,$C$18,$C$19,$C$20,$B242,$C$21,$C$22,G$25)</f>
        <v>4226.7958589999998</v>
      </c>
      <c r="H242" s="27">
        <f>_xll.DBRW($B$16,$C$18,$C$19,$C$20,$B242,$C$21,$C$22,H$25)</f>
        <v>1327.2891060000002</v>
      </c>
      <c r="I242" s="27">
        <f>_xll.DBRW($B$16,$C$18,$C$19,$C$20,$B242,$C$21,$C$22,I$25)</f>
        <v>1354.729233</v>
      </c>
      <c r="J242" s="27">
        <f>_xll.DBRW($B$16,$C$18,$C$19,$C$20,$B242,$C$21,$C$22,J$25)</f>
        <v>1544.7775200000001</v>
      </c>
      <c r="K242" s="27">
        <f>_xll.DBRW($B$16,$C$18,$C$19,$C$20,$B242,$C$21,$C$22,K$25)</f>
        <v>4080.448515</v>
      </c>
      <c r="L242" s="27">
        <f>_xll.DBRW($B$16,$C$18,$C$19,$C$20,$B242,$C$21,$C$22,L$25)</f>
        <v>1365.9085440000001</v>
      </c>
      <c r="M242" s="27">
        <f>_xll.DBRW($B$16,$C$18,$C$19,$C$20,$B242,$C$21,$C$22,M$25)</f>
        <v>1550.8753259999999</v>
      </c>
      <c r="N242" s="27">
        <f>_xll.DBRW($B$16,$C$18,$C$19,$C$20,$B242,$C$21,$C$22,N$25)</f>
        <v>1163.6646450000001</v>
      </c>
      <c r="O242" s="27">
        <f>_xll.DBRW($B$16,$C$18,$C$19,$C$20,$B242,$C$21,$C$22,O$25)</f>
        <v>3891.4165290000001</v>
      </c>
      <c r="P242" s="27">
        <f>_xll.DBRW($B$16,$C$18,$C$19,$C$20,$B242,$C$21,$C$22,P$25)</f>
        <v>1548.8427240000001</v>
      </c>
      <c r="Q242" s="27">
        <f>_xll.DBRW($B$16,$C$18,$C$19,$C$20,$B242,$C$21,$C$22,Q$25)</f>
        <v>998.00758199999996</v>
      </c>
      <c r="R242" s="27">
        <f>_xll.DBRW($B$16,$C$18,$C$19,$C$20,$B242,$C$21,$C$22,R$25)</f>
        <v>1344.566223</v>
      </c>
    </row>
    <row r="243" spans="1:18" s="25" customFormat="1" ht="15" outlineLevel="1" thickBot="1" x14ac:dyDescent="0.35">
      <c r="A243" s="24" t="str">
        <f>IF(_xll.TM1RPTELISCONSOLIDATED($B$26,$B243),IF(_xll.TM1RPTELLEV($B$26,$B243)&lt;=5,_xll.TM1RPTELLEV($B$26,$B243),"Default"),"Leaf")</f>
        <v>Leaf</v>
      </c>
      <c r="B243" s="32" t="s">
        <v>35</v>
      </c>
      <c r="C243" s="27">
        <f>_xll.DBRW($B$16,$C$18,$C$19,$C$20,$B243,$C$21,$C$22,C$25)</f>
        <v>3038.5</v>
      </c>
      <c r="D243" s="27">
        <f>_xll.DBRW($B$16,$C$18,$C$19,$C$20,$B243,$C$21,$C$22,D$25)</f>
        <v>925.97</v>
      </c>
      <c r="E243" s="27">
        <f>_xll.DBRW($B$16,$C$18,$C$19,$C$20,$B243,$C$21,$C$22,E$25)</f>
        <v>1096.95</v>
      </c>
      <c r="F243" s="27">
        <f>_xll.DBRW($B$16,$C$18,$C$19,$C$20,$B243,$C$21,$C$22,F$25)</f>
        <v>1015.58</v>
      </c>
      <c r="G243" s="27">
        <f>_xll.DBRW($B$16,$C$18,$C$19,$C$20,$B243,$C$21,$C$22,G$25)</f>
        <v>2920.05</v>
      </c>
      <c r="H243" s="27">
        <f>_xll.DBRW($B$16,$C$18,$C$19,$C$20,$B243,$C$21,$C$22,H$25)</f>
        <v>1194.8</v>
      </c>
      <c r="I243" s="27">
        <f>_xll.DBRW($B$16,$C$18,$C$19,$C$20,$B243,$C$21,$C$22,I$25)</f>
        <v>894.04000000000008</v>
      </c>
      <c r="J243" s="27">
        <f>_xll.DBRW($B$16,$C$18,$C$19,$C$20,$B243,$C$21,$C$22,J$25)</f>
        <v>831.21</v>
      </c>
      <c r="K243" s="27">
        <f>_xll.DBRW($B$16,$C$18,$C$19,$C$20,$B243,$C$21,$C$22,K$25)</f>
        <v>2801.6000000000004</v>
      </c>
      <c r="L243" s="27">
        <f>_xll.DBRW($B$16,$C$18,$C$19,$C$20,$B243,$C$21,$C$22,L$25)</f>
        <v>933.18000000000006</v>
      </c>
      <c r="M243" s="27">
        <f>_xll.DBRW($B$16,$C$18,$C$19,$C$20,$B243,$C$21,$C$22,M$25)</f>
        <v>873.44</v>
      </c>
      <c r="N243" s="27">
        <f>_xll.DBRW($B$16,$C$18,$C$19,$C$20,$B243,$C$21,$C$22,N$25)</f>
        <v>994.98</v>
      </c>
      <c r="O243" s="27">
        <f>_xll.DBRW($B$16,$C$18,$C$19,$C$20,$B243,$C$21,$C$22,O$25)</f>
        <v>3402.09</v>
      </c>
      <c r="P243" s="27">
        <f>_xll.DBRW($B$16,$C$18,$C$19,$C$20,$B243,$C$21,$C$22,P$25)</f>
        <v>909.49</v>
      </c>
      <c r="Q243" s="27">
        <f>_xll.DBRW($B$16,$C$18,$C$19,$C$20,$B243,$C$21,$C$22,Q$25)</f>
        <v>1341.06</v>
      </c>
      <c r="R243" s="27">
        <f>_xll.DBRW($B$16,$C$18,$C$19,$C$20,$B243,$C$21,$C$22,R$25)</f>
        <v>1151.54</v>
      </c>
    </row>
    <row r="244" spans="1:18" s="25" customFormat="1" ht="15" outlineLevel="1" thickBot="1" x14ac:dyDescent="0.35">
      <c r="A244" s="24" t="str">
        <f>IF(_xll.TM1RPTELISCONSOLIDATED($B$26,$B244),IF(_xll.TM1RPTELLEV($B$26,$B244)&lt;=5,_xll.TM1RPTELLEV($B$26,$B244),"Default"),"Leaf")</f>
        <v>Leaf</v>
      </c>
      <c r="B244" s="32" t="s">
        <v>36</v>
      </c>
      <c r="C244" s="27">
        <f>_xll.DBRW($B$16,$C$18,$C$19,$C$20,$B244,$C$21,$C$22,C$25)</f>
        <v>3112.66</v>
      </c>
      <c r="D244" s="27">
        <f>_xll.DBRW($B$16,$C$18,$C$19,$C$20,$B244,$C$21,$C$22,D$25)</f>
        <v>1223.6400000000001</v>
      </c>
      <c r="E244" s="27">
        <f>_xll.DBRW($B$16,$C$18,$C$19,$C$20,$B244,$C$21,$C$22,E$25)</f>
        <v>1056.78</v>
      </c>
      <c r="F244" s="27">
        <f>_xll.DBRW($B$16,$C$18,$C$19,$C$20,$B244,$C$21,$C$22,F$25)</f>
        <v>832.24</v>
      </c>
      <c r="G244" s="27">
        <f>_xll.DBRW($B$16,$C$18,$C$19,$C$20,$B244,$C$21,$C$22,G$25)</f>
        <v>3463.8900000000003</v>
      </c>
      <c r="H244" s="27">
        <f>_xll.DBRW($B$16,$C$18,$C$19,$C$20,$B244,$C$21,$C$22,H$25)</f>
        <v>803.4</v>
      </c>
      <c r="I244" s="27">
        <f>_xll.DBRW($B$16,$C$18,$C$19,$C$20,$B244,$C$21,$C$22,I$25)</f>
        <v>1411.1000000000001</v>
      </c>
      <c r="J244" s="27">
        <f>_xll.DBRW($B$16,$C$18,$C$19,$C$20,$B244,$C$21,$C$22,J$25)</f>
        <v>1249.3900000000001</v>
      </c>
      <c r="K244" s="27">
        <f>_xll.DBRW($B$16,$C$18,$C$19,$C$20,$B244,$C$21,$C$22,K$25)</f>
        <v>3233.17</v>
      </c>
      <c r="L244" s="27">
        <f>_xll.DBRW($B$16,$C$18,$C$19,$C$20,$B244,$C$21,$C$22,L$25)</f>
        <v>1083.56</v>
      </c>
      <c r="M244" s="27">
        <f>_xll.DBRW($B$16,$C$18,$C$19,$C$20,$B244,$C$21,$C$22,M$25)</f>
        <v>956.87</v>
      </c>
      <c r="N244" s="27">
        <f>_xll.DBRW($B$16,$C$18,$C$19,$C$20,$B244,$C$21,$C$22,N$25)</f>
        <v>1192.74</v>
      </c>
      <c r="O244" s="27">
        <f>_xll.DBRW($B$16,$C$18,$C$19,$C$20,$B244,$C$21,$C$22,O$25)</f>
        <v>3342.3500000000004</v>
      </c>
      <c r="P244" s="27">
        <f>_xll.DBRW($B$16,$C$18,$C$19,$C$20,$B244,$C$21,$C$22,P$25)</f>
        <v>1003.22</v>
      </c>
      <c r="Q244" s="27">
        <f>_xll.DBRW($B$16,$C$18,$C$19,$C$20,$B244,$C$21,$C$22,Q$25)</f>
        <v>1028.97</v>
      </c>
      <c r="R244" s="27">
        <f>_xll.DBRW($B$16,$C$18,$C$19,$C$20,$B244,$C$21,$C$22,R$25)</f>
        <v>1310.1600000000001</v>
      </c>
    </row>
    <row r="245" spans="1:18" s="25" customFormat="1" ht="15" outlineLevel="1" thickBot="1" x14ac:dyDescent="0.35">
      <c r="A245" s="24" t="str">
        <f>IF(_xll.TM1RPTELISCONSOLIDATED($B$26,$B245),IF(_xll.TM1RPTELLEV($B$26,$B245)&lt;=5,_xll.TM1RPTELLEV($B$26,$B245),"Default"),"Leaf")</f>
        <v>Leaf</v>
      </c>
      <c r="B245" s="32" t="s">
        <v>37</v>
      </c>
      <c r="C245" s="27">
        <f>_xll.DBRW($B$16,$C$18,$C$19,$C$20,$B245,$C$21,$C$22,C$25)</f>
        <v>3116.78</v>
      </c>
      <c r="D245" s="27">
        <f>_xll.DBRW($B$16,$C$18,$C$19,$C$20,$B245,$C$21,$C$22,D$25)</f>
        <v>762.2</v>
      </c>
      <c r="E245" s="27">
        <f>_xll.DBRW($B$16,$C$18,$C$19,$C$20,$B245,$C$21,$C$22,E$25)</f>
        <v>1399.77</v>
      </c>
      <c r="F245" s="27">
        <f>_xll.DBRW($B$16,$C$18,$C$19,$C$20,$B245,$C$21,$C$22,F$25)</f>
        <v>954.81000000000006</v>
      </c>
      <c r="G245" s="27">
        <f>_xll.DBRW($B$16,$C$18,$C$19,$C$20,$B245,$C$21,$C$22,G$25)</f>
        <v>2987</v>
      </c>
      <c r="H245" s="27">
        <f>_xll.DBRW($B$16,$C$18,$C$19,$C$20,$B245,$C$21,$C$22,H$25)</f>
        <v>902.28</v>
      </c>
      <c r="I245" s="27">
        <f>_xll.DBRW($B$16,$C$18,$C$19,$C$20,$B245,$C$21,$C$22,I$25)</f>
        <v>932.15</v>
      </c>
      <c r="J245" s="27">
        <f>_xll.DBRW($B$16,$C$18,$C$19,$C$20,$B245,$C$21,$C$22,J$25)</f>
        <v>1152.57</v>
      </c>
      <c r="K245" s="27">
        <f>_xll.DBRW($B$16,$C$18,$C$19,$C$20,$B245,$C$21,$C$22,K$25)</f>
        <v>3765.68</v>
      </c>
      <c r="L245" s="27">
        <f>_xll.DBRW($B$16,$C$18,$C$19,$C$20,$B245,$C$21,$C$22,L$25)</f>
        <v>1204.07</v>
      </c>
      <c r="M245" s="27">
        <f>_xll.DBRW($B$16,$C$18,$C$19,$C$20,$B245,$C$21,$C$22,M$25)</f>
        <v>1346.21</v>
      </c>
      <c r="N245" s="27">
        <f>_xll.DBRW($B$16,$C$18,$C$19,$C$20,$B245,$C$21,$C$22,N$25)</f>
        <v>1215.4000000000001</v>
      </c>
      <c r="O245" s="27">
        <f>_xll.DBRW($B$16,$C$18,$C$19,$C$20,$B245,$C$21,$C$22,O$25)</f>
        <v>3508.1800000000003</v>
      </c>
      <c r="P245" s="27">
        <f>_xll.DBRW($B$16,$C$18,$C$19,$C$20,$B245,$C$21,$C$22,P$25)</f>
        <v>946.57</v>
      </c>
      <c r="Q245" s="27">
        <f>_xll.DBRW($B$16,$C$18,$C$19,$C$20,$B245,$C$21,$C$22,Q$25)</f>
        <v>1329.73</v>
      </c>
      <c r="R245" s="27">
        <f>_xll.DBRW($B$16,$C$18,$C$19,$C$20,$B245,$C$21,$C$22,R$25)</f>
        <v>1231.8800000000001</v>
      </c>
    </row>
    <row r="246" spans="1:18" s="25" customFormat="1" ht="15" outlineLevel="1" thickBot="1" x14ac:dyDescent="0.35">
      <c r="A246" s="24" t="str">
        <f>IF(_xll.TM1RPTELISCONSOLIDATED($B$26,$B246),IF(_xll.TM1RPTELLEV($B$26,$B246)&lt;=5,_xll.TM1RPTELLEV($B$26,$B246),"Default"),"Leaf")</f>
        <v>Leaf</v>
      </c>
      <c r="B246" s="32" t="s">
        <v>38</v>
      </c>
      <c r="C246" s="27">
        <f>_xll.DBRW($B$16,$C$18,$C$19,$C$20,$B246,$C$21,$C$22,C$25)</f>
        <v>3499.94</v>
      </c>
      <c r="D246" s="27">
        <f>_xll.DBRW($B$16,$C$18,$C$19,$C$20,$B246,$C$21,$C$22,D$25)</f>
        <v>1189.6500000000001</v>
      </c>
      <c r="E246" s="27">
        <f>_xll.DBRW($B$16,$C$18,$C$19,$C$20,$B246,$C$21,$C$22,E$25)</f>
        <v>1102.1000000000001</v>
      </c>
      <c r="F246" s="27">
        <f>_xll.DBRW($B$16,$C$18,$C$19,$C$20,$B246,$C$21,$C$22,F$25)</f>
        <v>1208.19</v>
      </c>
      <c r="G246" s="27">
        <f>_xll.DBRW($B$16,$C$18,$C$19,$C$20,$B246,$C$21,$C$22,G$25)</f>
        <v>3459.7700000000004</v>
      </c>
      <c r="H246" s="27">
        <f>_xll.DBRW($B$16,$C$18,$C$19,$C$20,$B246,$C$21,$C$22,H$25)</f>
        <v>1060.9000000000001</v>
      </c>
      <c r="I246" s="27">
        <f>_xll.DBRW($B$16,$C$18,$C$19,$C$20,$B246,$C$21,$C$22,I$25)</f>
        <v>1199.95</v>
      </c>
      <c r="J246" s="27">
        <f>_xll.DBRW($B$16,$C$18,$C$19,$C$20,$B246,$C$21,$C$22,J$25)</f>
        <v>1198.92</v>
      </c>
      <c r="K246" s="27">
        <f>_xll.DBRW($B$16,$C$18,$C$19,$C$20,$B246,$C$21,$C$22,K$25)</f>
        <v>3415.48</v>
      </c>
      <c r="L246" s="27">
        <f>_xll.DBRW($B$16,$C$18,$C$19,$C$20,$B246,$C$21,$C$22,L$25)</f>
        <v>1341.06</v>
      </c>
      <c r="M246" s="27">
        <f>_xll.DBRW($B$16,$C$18,$C$19,$C$20,$B246,$C$21,$C$22,M$25)</f>
        <v>1283.3800000000001</v>
      </c>
      <c r="N246" s="27">
        <f>_xll.DBRW($B$16,$C$18,$C$19,$C$20,$B246,$C$21,$C$22,N$25)</f>
        <v>791.04</v>
      </c>
      <c r="O246" s="27">
        <f>_xll.DBRW($B$16,$C$18,$C$19,$C$20,$B246,$C$21,$C$22,O$25)</f>
        <v>3080.73</v>
      </c>
      <c r="P246" s="27">
        <f>_xll.DBRW($B$16,$C$18,$C$19,$C$20,$B246,$C$21,$C$22,P$25)</f>
        <v>835.33</v>
      </c>
      <c r="Q246" s="27">
        <f>_xll.DBRW($B$16,$C$18,$C$19,$C$20,$B246,$C$21,$C$22,Q$25)</f>
        <v>1252.48</v>
      </c>
      <c r="R246" s="27">
        <f>_xll.DBRW($B$16,$C$18,$C$19,$C$20,$B246,$C$21,$C$22,R$25)</f>
        <v>992.92000000000007</v>
      </c>
    </row>
    <row r="247" spans="1:18" s="25" customFormat="1" ht="15" outlineLevel="1" thickBot="1" x14ac:dyDescent="0.35">
      <c r="A247" s="24" t="str">
        <f>IF(_xll.TM1RPTELISCONSOLIDATED($B$26,$B247),IF(_xll.TM1RPTELLEV($B$26,$B247)&lt;=5,_xll.TM1RPTELLEV($B$26,$B247),"Default"),"Leaf")</f>
        <v>Leaf</v>
      </c>
      <c r="B247" s="32" t="s">
        <v>39</v>
      </c>
      <c r="C247" s="27">
        <f>_xll.DBRW($B$16,$C$18,$C$19,$C$20,$B247,$C$21,$C$22,C$25)</f>
        <v>3652.5857940000001</v>
      </c>
      <c r="D247" s="27">
        <f>_xll.DBRW($B$16,$C$18,$C$19,$C$20,$B247,$C$21,$C$22,D$25)</f>
        <v>1482.7831590000001</v>
      </c>
      <c r="E247" s="27">
        <f>_xll.DBRW($B$16,$C$18,$C$19,$C$20,$B247,$C$21,$C$22,E$25)</f>
        <v>900.44268599999998</v>
      </c>
      <c r="F247" s="27">
        <f>_xll.DBRW($B$16,$C$18,$C$19,$C$20,$B247,$C$21,$C$22,F$25)</f>
        <v>1269.3599490000001</v>
      </c>
      <c r="G247" s="27">
        <f>_xll.DBRW($B$16,$C$18,$C$19,$C$20,$B247,$C$21,$C$22,G$25)</f>
        <v>4079.4322139999999</v>
      </c>
      <c r="H247" s="27">
        <f>_xll.DBRW($B$16,$C$18,$C$19,$C$20,$B247,$C$21,$C$22,H$25)</f>
        <v>1260.21324</v>
      </c>
      <c r="I247" s="27">
        <f>_xll.DBRW($B$16,$C$18,$C$19,$C$20,$B247,$C$21,$C$22,I$25)</f>
        <v>1315.093494</v>
      </c>
      <c r="J247" s="27">
        <f>_xll.DBRW($B$16,$C$18,$C$19,$C$20,$B247,$C$21,$C$22,J$25)</f>
        <v>1504.1254800000002</v>
      </c>
      <c r="K247" s="27">
        <f>_xll.DBRW($B$16,$C$18,$C$19,$C$20,$B247,$C$21,$C$22,K$25)</f>
        <v>3546.8904899999998</v>
      </c>
      <c r="L247" s="27">
        <f>_xll.DBRW($B$16,$C$18,$C$19,$C$20,$B247,$C$21,$C$22,L$25)</f>
        <v>1561.0383360000001</v>
      </c>
      <c r="M247" s="27">
        <f>_xll.DBRW($B$16,$C$18,$C$19,$C$20,$B247,$C$21,$C$22,M$25)</f>
        <v>1032.5618160000001</v>
      </c>
      <c r="N247" s="27">
        <f>_xll.DBRW($B$16,$C$18,$C$19,$C$20,$B247,$C$21,$C$22,N$25)</f>
        <v>953.29033800000002</v>
      </c>
      <c r="O247" s="27">
        <f>_xll.DBRW($B$16,$C$18,$C$19,$C$20,$B247,$C$21,$C$22,O$25)</f>
        <v>4260.3337920000004</v>
      </c>
      <c r="P247" s="27">
        <f>_xll.DBRW($B$16,$C$18,$C$19,$C$20,$B247,$C$21,$C$22,P$25)</f>
        <v>1449.245226</v>
      </c>
      <c r="Q247" s="27">
        <f>_xll.DBRW($B$16,$C$18,$C$19,$C$20,$B247,$C$21,$C$22,Q$25)</f>
        <v>1557.9894330000002</v>
      </c>
      <c r="R247" s="27">
        <f>_xll.DBRW($B$16,$C$18,$C$19,$C$20,$B247,$C$21,$C$22,R$25)</f>
        <v>1253.0991330000002</v>
      </c>
    </row>
    <row r="248" spans="1:18" s="25" customFormat="1" ht="15" outlineLevel="1" thickBot="1" x14ac:dyDescent="0.35">
      <c r="A248" s="24" t="str">
        <f>IF(_xll.TM1RPTELISCONSOLIDATED($B$26,$B248),IF(_xll.TM1RPTELLEV($B$26,$B248)&lt;=5,_xll.TM1RPTELLEV($B$26,$B248),"Default"),"Leaf")</f>
        <v>Leaf</v>
      </c>
      <c r="B248" s="32" t="s">
        <v>40</v>
      </c>
      <c r="C248" s="27">
        <f>_xll.DBRW($B$16,$C$18,$C$19,$C$20,$B248,$C$21,$C$22,C$25)</f>
        <v>3867.0253050000001</v>
      </c>
      <c r="D248" s="27">
        <f>_xll.DBRW($B$16,$C$18,$C$19,$C$20,$B248,$C$21,$C$22,D$25)</f>
        <v>1234.805715</v>
      </c>
      <c r="E248" s="27">
        <f>_xll.DBRW($B$16,$C$18,$C$19,$C$20,$B248,$C$21,$C$22,E$25)</f>
        <v>1262.2458419999998</v>
      </c>
      <c r="F248" s="27">
        <f>_xll.DBRW($B$16,$C$18,$C$19,$C$20,$B248,$C$21,$C$22,F$25)</f>
        <v>1369.9737480000001</v>
      </c>
      <c r="G248" s="27">
        <f>_xll.DBRW($B$16,$C$18,$C$19,$C$20,$B248,$C$21,$C$22,G$25)</f>
        <v>3910.7262479999999</v>
      </c>
      <c r="H248" s="27">
        <f>_xll.DBRW($B$16,$C$18,$C$19,$C$20,$B248,$C$21,$C$22,H$25)</f>
        <v>994.95867899999996</v>
      </c>
      <c r="I248" s="27">
        <f>_xll.DBRW($B$16,$C$18,$C$19,$C$20,$B248,$C$21,$C$22,I$25)</f>
        <v>1552.9079280000001</v>
      </c>
      <c r="J248" s="27">
        <f>_xll.DBRW($B$16,$C$18,$C$19,$C$20,$B248,$C$21,$C$22,J$25)</f>
        <v>1362.859641</v>
      </c>
      <c r="K248" s="27">
        <f>_xll.DBRW($B$16,$C$18,$C$19,$C$20,$B248,$C$21,$C$22,K$25)</f>
        <v>4322.3281530000004</v>
      </c>
      <c r="L248" s="27">
        <f>_xll.DBRW($B$16,$C$18,$C$19,$C$20,$B248,$C$21,$C$22,L$25)</f>
        <v>1109.800692</v>
      </c>
      <c r="M248" s="27">
        <f>_xll.DBRW($B$16,$C$18,$C$19,$C$20,$B248,$C$21,$C$22,M$25)</f>
        <v>1654.5380280000002</v>
      </c>
      <c r="N248" s="27">
        <f>_xll.DBRW($B$16,$C$18,$C$19,$C$20,$B248,$C$21,$C$22,N$25)</f>
        <v>1557.9894330000002</v>
      </c>
      <c r="O248" s="27">
        <f>_xll.DBRW($B$16,$C$18,$C$19,$C$20,$B248,$C$21,$C$22,O$25)</f>
        <v>3873.1231109999999</v>
      </c>
      <c r="P248" s="27">
        <f>_xll.DBRW($B$16,$C$18,$C$19,$C$20,$B248,$C$21,$C$22,P$25)</f>
        <v>1593.559968</v>
      </c>
      <c r="Q248" s="27">
        <f>_xll.DBRW($B$16,$C$18,$C$19,$C$20,$B248,$C$21,$C$22,Q$25)</f>
        <v>922.80130799999995</v>
      </c>
      <c r="R248" s="27">
        <f>_xll.DBRW($B$16,$C$18,$C$19,$C$20,$B248,$C$21,$C$22,R$25)</f>
        <v>1356.761835</v>
      </c>
    </row>
    <row r="249" spans="1:18" s="25" customFormat="1" ht="15" outlineLevel="1" thickBot="1" x14ac:dyDescent="0.35">
      <c r="A249" s="24" t="str">
        <f>IF(_xll.TM1RPTELISCONSOLIDATED($B$26,$B249),IF(_xll.TM1RPTELLEV($B$26,$B249)&lt;=5,_xll.TM1RPTELLEV($B$26,$B249),"Default"),"Leaf")</f>
        <v>Leaf</v>
      </c>
      <c r="B249" s="32" t="s">
        <v>41</v>
      </c>
      <c r="C249" s="27">
        <f>_xll.DBRW($B$16,$C$18,$C$19,$C$20,$B249,$C$21,$C$22,C$25)</f>
        <v>3325.3368719999999</v>
      </c>
      <c r="D249" s="27">
        <f>_xll.DBRW($B$16,$C$18,$C$19,$C$20,$B249,$C$21,$C$22,D$25)</f>
        <v>1162.648344</v>
      </c>
      <c r="E249" s="27">
        <f>_xll.DBRW($B$16,$C$18,$C$19,$C$20,$B249,$C$21,$C$22,E$25)</f>
        <v>1035.610719</v>
      </c>
      <c r="F249" s="27">
        <f>_xll.DBRW($B$16,$C$18,$C$19,$C$20,$B249,$C$21,$C$22,F$25)</f>
        <v>1127.0778089999999</v>
      </c>
      <c r="G249" s="27">
        <f>_xll.DBRW($B$16,$C$18,$C$19,$C$20,$B249,$C$21,$C$22,G$25)</f>
        <v>3689.1726299999996</v>
      </c>
      <c r="H249" s="27">
        <f>_xll.DBRW($B$16,$C$18,$C$19,$C$20,$B249,$C$21,$C$22,H$25)</f>
        <v>1229.7242099999999</v>
      </c>
      <c r="I249" s="27">
        <f>_xll.DBRW($B$16,$C$18,$C$19,$C$20,$B249,$C$21,$C$22,I$25)</f>
        <v>1113.865896</v>
      </c>
      <c r="J249" s="27">
        <f>_xll.DBRW($B$16,$C$18,$C$19,$C$20,$B249,$C$21,$C$22,J$25)</f>
        <v>1345.5825239999999</v>
      </c>
      <c r="K249" s="27">
        <f>_xll.DBRW($B$16,$C$18,$C$19,$C$20,$B249,$C$21,$C$22,K$25)</f>
        <v>4195.2905279999995</v>
      </c>
      <c r="L249" s="27">
        <f>_xll.DBRW($B$16,$C$18,$C$19,$C$20,$B249,$C$21,$C$22,L$25)</f>
        <v>1586.4458610000001</v>
      </c>
      <c r="M249" s="27">
        <f>_xll.DBRW($B$16,$C$18,$C$19,$C$20,$B249,$C$21,$C$22,M$25)</f>
        <v>1502.0928779999999</v>
      </c>
      <c r="N249" s="27">
        <f>_xll.DBRW($B$16,$C$18,$C$19,$C$20,$B249,$C$21,$C$22,N$25)</f>
        <v>1106.7517889999999</v>
      </c>
      <c r="O249" s="27">
        <f>_xll.DBRW($B$16,$C$18,$C$19,$C$20,$B249,$C$21,$C$22,O$25)</f>
        <v>4200.3720329999996</v>
      </c>
      <c r="P249" s="27">
        <f>_xll.DBRW($B$16,$C$18,$C$19,$C$20,$B249,$C$21,$C$22,P$25)</f>
        <v>1109.800692</v>
      </c>
      <c r="Q249" s="27">
        <f>_xll.DBRW($B$16,$C$18,$C$19,$C$20,$B249,$C$21,$C$22,Q$25)</f>
        <v>1467.538644</v>
      </c>
      <c r="R249" s="27">
        <f>_xll.DBRW($B$16,$C$18,$C$19,$C$20,$B249,$C$21,$C$22,R$25)</f>
        <v>1623.0326970000001</v>
      </c>
    </row>
    <row r="250" spans="1:18" s="25" customFormat="1" ht="15" outlineLevel="1" thickBot="1" x14ac:dyDescent="0.35">
      <c r="A250" s="24" t="str">
        <f>IF(_xll.TM1RPTELISCONSOLIDATED($B$26,$B250),IF(_xll.TM1RPTELLEV($B$26,$B250)&lt;=5,_xll.TM1RPTELLEV($B$26,$B250),"Default"),"Leaf")</f>
        <v>Leaf</v>
      </c>
      <c r="B250" s="32" t="s">
        <v>42</v>
      </c>
      <c r="C250" s="27">
        <f>_xll.DBRW($B$16,$C$18,$C$19,$C$20,$B250,$C$21,$C$22,C$25)</f>
        <v>4040.6899999999996</v>
      </c>
      <c r="D250" s="27">
        <f>_xll.DBRW($B$16,$C$18,$C$19,$C$20,$B250,$C$21,$C$22,D$25)</f>
        <v>1166.99</v>
      </c>
      <c r="E250" s="27">
        <f>_xll.DBRW($B$16,$C$18,$C$19,$C$20,$B250,$C$21,$C$22,E$25)</f>
        <v>1144.33</v>
      </c>
      <c r="F250" s="27">
        <f>_xll.DBRW($B$16,$C$18,$C$19,$C$20,$B250,$C$21,$C$22,F$25)</f>
        <v>1729.3700000000001</v>
      </c>
      <c r="G250" s="27">
        <f>_xll.DBRW($B$16,$C$18,$C$19,$C$20,$B250,$C$21,$C$22,G$25)</f>
        <v>3910.91</v>
      </c>
      <c r="H250" s="27">
        <f>_xll.DBRW($B$16,$C$18,$C$19,$C$20,$B250,$C$21,$C$22,H$25)</f>
        <v>1398.74</v>
      </c>
      <c r="I250" s="27">
        <f>_xll.DBRW($B$16,$C$18,$C$19,$C$20,$B250,$C$21,$C$22,I$25)</f>
        <v>1100.04</v>
      </c>
      <c r="J250" s="27">
        <f>_xll.DBRW($B$16,$C$18,$C$19,$C$20,$B250,$C$21,$C$22,J$25)</f>
        <v>1412.13</v>
      </c>
      <c r="K250" s="27">
        <f>_xll.DBRW($B$16,$C$18,$C$19,$C$20,$B250,$C$21,$C$22,K$25)</f>
        <v>4265.2300000000005</v>
      </c>
      <c r="L250" s="27">
        <f>_xll.DBRW($B$16,$C$18,$C$19,$C$20,$B250,$C$21,$C$22,L$25)</f>
        <v>1402.8600000000001</v>
      </c>
      <c r="M250" s="27">
        <f>_xll.DBRW($B$16,$C$18,$C$19,$C$20,$B250,$C$21,$C$22,M$25)</f>
        <v>1450.24</v>
      </c>
      <c r="N250" s="27">
        <f>_xll.DBRW($B$16,$C$18,$C$19,$C$20,$B250,$C$21,$C$22,N$25)</f>
        <v>1412.13</v>
      </c>
      <c r="O250" s="27">
        <f>_xll.DBRW($B$16,$C$18,$C$19,$C$20,$B250,$C$21,$C$22,O$25)</f>
        <v>4338.3600000000006</v>
      </c>
      <c r="P250" s="27">
        <f>_xll.DBRW($B$16,$C$18,$C$19,$C$20,$B250,$C$21,$C$22,P$25)</f>
        <v>1397.71</v>
      </c>
      <c r="Q250" s="27">
        <f>_xll.DBRW($B$16,$C$18,$C$19,$C$20,$B250,$C$21,$C$22,Q$25)</f>
        <v>1734.52</v>
      </c>
      <c r="R250" s="27">
        <f>_xll.DBRW($B$16,$C$18,$C$19,$C$20,$B250,$C$21,$C$22,R$25)</f>
        <v>1206.1300000000001</v>
      </c>
    </row>
    <row r="251" spans="1:18" s="25" customFormat="1" ht="15" outlineLevel="1" thickBot="1" x14ac:dyDescent="0.35">
      <c r="A251" s="24" t="str">
        <f>IF(_xll.TM1RPTELISCONSOLIDATED($B$26,$B251),IF(_xll.TM1RPTELLEV($B$26,$B251)&lt;=5,_xll.TM1RPTELLEV($B$26,$B251),"Default"),"Leaf")</f>
        <v>Leaf</v>
      </c>
      <c r="B251" s="32" t="s">
        <v>43</v>
      </c>
      <c r="C251" s="27">
        <f>_xll.DBRW($B$16,$C$18,$C$19,$C$20,$B251,$C$21,$C$22,C$25)</f>
        <v>3872.8</v>
      </c>
      <c r="D251" s="27">
        <f>_xll.DBRW($B$16,$C$18,$C$19,$C$20,$B251,$C$21,$C$22,D$25)</f>
        <v>1380.2</v>
      </c>
      <c r="E251" s="27">
        <f>_xll.DBRW($B$16,$C$18,$C$19,$C$20,$B251,$C$21,$C$22,E$25)</f>
        <v>1008.37</v>
      </c>
      <c r="F251" s="27">
        <f>_xll.DBRW($B$16,$C$18,$C$19,$C$20,$B251,$C$21,$C$22,F$25)</f>
        <v>1484.23</v>
      </c>
      <c r="G251" s="27">
        <f>_xll.DBRW($B$16,$C$18,$C$19,$C$20,$B251,$C$21,$C$22,G$25)</f>
        <v>4400.16</v>
      </c>
      <c r="H251" s="27">
        <f>_xll.DBRW($B$16,$C$18,$C$19,$C$20,$B251,$C$21,$C$22,H$25)</f>
        <v>1440.97</v>
      </c>
      <c r="I251" s="27">
        <f>_xll.DBRW($B$16,$C$18,$C$19,$C$20,$B251,$C$21,$C$22,I$25)</f>
        <v>1516.16</v>
      </c>
      <c r="J251" s="27">
        <f>_xll.DBRW($B$16,$C$18,$C$19,$C$20,$B251,$C$21,$C$22,J$25)</f>
        <v>1443.03</v>
      </c>
      <c r="K251" s="27">
        <f>_xll.DBRW($B$16,$C$18,$C$19,$C$20,$B251,$C$21,$C$22,K$25)</f>
        <v>4495.9500000000007</v>
      </c>
      <c r="L251" s="27">
        <f>_xll.DBRW($B$16,$C$18,$C$19,$C$20,$B251,$C$21,$C$22,L$25)</f>
        <v>1744.82</v>
      </c>
      <c r="M251" s="27">
        <f>_xll.DBRW($B$16,$C$18,$C$19,$C$20,$B251,$C$21,$C$22,M$25)</f>
        <v>1053.69</v>
      </c>
      <c r="N251" s="27">
        <f>_xll.DBRW($B$16,$C$18,$C$19,$C$20,$B251,$C$21,$C$22,N$25)</f>
        <v>1697.44</v>
      </c>
      <c r="O251" s="27">
        <f>_xll.DBRW($B$16,$C$18,$C$19,$C$20,$B251,$C$21,$C$22,O$25)</f>
        <v>4148.84</v>
      </c>
      <c r="P251" s="27">
        <f>_xll.DBRW($B$16,$C$18,$C$19,$C$20,$B251,$C$21,$C$22,P$25)</f>
        <v>1445.0900000000001</v>
      </c>
      <c r="Q251" s="27">
        <f>_xll.DBRW($B$16,$C$18,$C$19,$C$20,$B251,$C$21,$C$22,Q$25)</f>
        <v>1325.6100000000001</v>
      </c>
      <c r="R251" s="27">
        <f>_xll.DBRW($B$16,$C$18,$C$19,$C$20,$B251,$C$21,$C$22,R$25)</f>
        <v>1378.14</v>
      </c>
    </row>
    <row r="252" spans="1:18" s="25" customFormat="1" ht="15" outlineLevel="1" thickBot="1" x14ac:dyDescent="0.35">
      <c r="A252" s="24" t="str">
        <f>IF(_xll.TM1RPTELISCONSOLIDATED($B$26,$B252),IF(_xll.TM1RPTELLEV($B$26,$B252)&lt;=5,_xll.TM1RPTELLEV($B$26,$B252),"Default"),"Leaf")</f>
        <v>Leaf</v>
      </c>
      <c r="B252" s="32" t="s">
        <v>44</v>
      </c>
      <c r="C252" s="27">
        <f>_xll.DBRW($B$16,$C$18,$C$19,$C$20,$B252,$C$21,$C$22,C$25)</f>
        <v>3079.7</v>
      </c>
      <c r="D252" s="27">
        <f>_xll.DBRW($B$16,$C$18,$C$19,$C$20,$B252,$C$21,$C$22,D$25)</f>
        <v>1086.6500000000001</v>
      </c>
      <c r="E252" s="27">
        <f>_xll.DBRW($B$16,$C$18,$C$19,$C$20,$B252,$C$21,$C$22,E$25)</f>
        <v>1091.8</v>
      </c>
      <c r="F252" s="27">
        <f>_xll.DBRW($B$16,$C$18,$C$19,$C$20,$B252,$C$21,$C$22,F$25)</f>
        <v>901.25</v>
      </c>
      <c r="G252" s="27">
        <f>_xll.DBRW($B$16,$C$18,$C$19,$C$20,$B252,$C$21,$C$22,G$25)</f>
        <v>2797.48</v>
      </c>
      <c r="H252" s="27">
        <f>_xll.DBRW($B$16,$C$18,$C$19,$C$20,$B252,$C$21,$C$22,H$25)</f>
        <v>992.92000000000007</v>
      </c>
      <c r="I252" s="27">
        <f>_xll.DBRW($B$16,$C$18,$C$19,$C$20,$B252,$C$21,$C$22,I$25)</f>
        <v>842.54000000000008</v>
      </c>
      <c r="J252" s="27">
        <f>_xll.DBRW($B$16,$C$18,$C$19,$C$20,$B252,$C$21,$C$22,J$25)</f>
        <v>962.02</v>
      </c>
      <c r="K252" s="27">
        <f>_xll.DBRW($B$16,$C$18,$C$19,$C$20,$B252,$C$21,$C$22,K$25)</f>
        <v>2367.9700000000003</v>
      </c>
      <c r="L252" s="27">
        <f>_xll.DBRW($B$16,$C$18,$C$19,$C$20,$B252,$C$21,$C$22,L$25)</f>
        <v>668.47</v>
      </c>
      <c r="M252" s="27">
        <f>_xll.DBRW($B$16,$C$18,$C$19,$C$20,$B252,$C$21,$C$22,M$25)</f>
        <v>874.47</v>
      </c>
      <c r="N252" s="27">
        <f>_xll.DBRW($B$16,$C$18,$C$19,$C$20,$B252,$C$21,$C$22,N$25)</f>
        <v>825.03</v>
      </c>
      <c r="O252" s="27">
        <f>_xll.DBRW($B$16,$C$18,$C$19,$C$20,$B252,$C$21,$C$22,O$25)</f>
        <v>2929.32</v>
      </c>
      <c r="P252" s="27">
        <f>_xll.DBRW($B$16,$C$18,$C$19,$C$20,$B252,$C$21,$C$22,P$25)</f>
        <v>702.46</v>
      </c>
      <c r="Q252" s="27">
        <f>_xll.DBRW($B$16,$C$18,$C$19,$C$20,$B252,$C$21,$C$22,Q$25)</f>
        <v>1238.06</v>
      </c>
      <c r="R252" s="27">
        <f>_xll.DBRW($B$16,$C$18,$C$19,$C$20,$B252,$C$21,$C$22,R$25)</f>
        <v>988.80000000000007</v>
      </c>
    </row>
    <row r="253" spans="1:18" s="25" customFormat="1" ht="15" outlineLevel="1" thickBot="1" x14ac:dyDescent="0.35">
      <c r="A253" s="24" t="str">
        <f>IF(_xll.TM1RPTELISCONSOLIDATED($B$26,$B253),IF(_xll.TM1RPTELLEV($B$26,$B253)&lt;=5,_xll.TM1RPTELLEV($B$26,$B253),"Default"),"Leaf")</f>
        <v>Leaf</v>
      </c>
      <c r="B253" s="32" t="s">
        <v>45</v>
      </c>
      <c r="C253" s="27">
        <f>_xll.DBRW($B$16,$C$18,$C$19,$C$20,$B253,$C$21,$C$22,C$25)</f>
        <v>3898.55</v>
      </c>
      <c r="D253" s="27">
        <f>_xll.DBRW($B$16,$C$18,$C$19,$C$20,$B253,$C$21,$C$22,D$25)</f>
        <v>1009.4</v>
      </c>
      <c r="E253" s="27">
        <f>_xll.DBRW($B$16,$C$18,$C$19,$C$20,$B253,$C$21,$C$22,E$25)</f>
        <v>1298.83</v>
      </c>
      <c r="F253" s="27">
        <f>_xll.DBRW($B$16,$C$18,$C$19,$C$20,$B253,$C$21,$C$22,F$25)</f>
        <v>1590.32</v>
      </c>
      <c r="G253" s="27">
        <f>_xll.DBRW($B$16,$C$18,$C$19,$C$20,$B253,$C$21,$C$22,G$25)</f>
        <v>4175.6200000000008</v>
      </c>
      <c r="H253" s="27">
        <f>_xll.DBRW($B$16,$C$18,$C$19,$C$20,$B253,$C$21,$C$22,H$25)</f>
        <v>1046.48</v>
      </c>
      <c r="I253" s="27">
        <f>_xll.DBRW($B$16,$C$18,$C$19,$C$20,$B253,$C$21,$C$22,I$25)</f>
        <v>1523.3700000000001</v>
      </c>
      <c r="J253" s="27">
        <f>_xll.DBRW($B$16,$C$18,$C$19,$C$20,$B253,$C$21,$C$22,J$25)</f>
        <v>1605.77</v>
      </c>
      <c r="K253" s="27">
        <f>_xll.DBRW($B$16,$C$18,$C$19,$C$20,$B253,$C$21,$C$22,K$25)</f>
        <v>4250.8099999999995</v>
      </c>
      <c r="L253" s="27">
        <f>_xll.DBRW($B$16,$C$18,$C$19,$C$20,$B253,$C$21,$C$22,L$25)</f>
        <v>896.1</v>
      </c>
      <c r="M253" s="27">
        <f>_xll.DBRW($B$16,$C$18,$C$19,$C$20,$B253,$C$21,$C$22,M$25)</f>
        <v>1627.4</v>
      </c>
      <c r="N253" s="27">
        <f>_xll.DBRW($B$16,$C$18,$C$19,$C$20,$B253,$C$21,$C$22,N$25)</f>
        <v>1727.31</v>
      </c>
      <c r="O253" s="27">
        <f>_xll.DBRW($B$16,$C$18,$C$19,$C$20,$B253,$C$21,$C$22,O$25)</f>
        <v>3754.35</v>
      </c>
      <c r="P253" s="27">
        <f>_xll.DBRW($B$16,$C$18,$C$19,$C$20,$B253,$C$21,$C$22,P$25)</f>
        <v>1043.3900000000001</v>
      </c>
      <c r="Q253" s="27">
        <f>_xll.DBRW($B$16,$C$18,$C$19,$C$20,$B253,$C$21,$C$22,Q$25)</f>
        <v>1241.1500000000001</v>
      </c>
      <c r="R253" s="27">
        <f>_xll.DBRW($B$16,$C$18,$C$19,$C$20,$B253,$C$21,$C$22,R$25)</f>
        <v>1469.81</v>
      </c>
    </row>
    <row r="254" spans="1:18" s="25" customFormat="1" ht="15" outlineLevel="1" thickBot="1" x14ac:dyDescent="0.35">
      <c r="A254" s="24" t="str">
        <f>IF(_xll.TM1RPTELISCONSOLIDATED($B$26,$B254),IF(_xll.TM1RPTELLEV($B$26,$B254)&lt;=5,_xll.TM1RPTELLEV($B$26,$B254),"Default"),"Leaf")</f>
        <v>Leaf</v>
      </c>
      <c r="B254" s="32" t="s">
        <v>46</v>
      </c>
      <c r="C254" s="27">
        <f>_xll.DBRW($B$16,$C$18,$C$19,$C$20,$B254,$C$21,$C$22,C$25)</f>
        <v>4274.5</v>
      </c>
      <c r="D254" s="27">
        <f>_xll.DBRW($B$16,$C$18,$C$19,$C$20,$B254,$C$21,$C$22,D$25)</f>
        <v>1392.56</v>
      </c>
      <c r="E254" s="27">
        <f>_xll.DBRW($B$16,$C$18,$C$19,$C$20,$B254,$C$21,$C$22,E$25)</f>
        <v>1603.71</v>
      </c>
      <c r="F254" s="27">
        <f>_xll.DBRW($B$16,$C$18,$C$19,$C$20,$B254,$C$21,$C$22,F$25)</f>
        <v>1278.23</v>
      </c>
      <c r="G254" s="27">
        <f>_xll.DBRW($B$16,$C$18,$C$19,$C$20,$B254,$C$21,$C$22,G$25)</f>
        <v>4179.74</v>
      </c>
      <c r="H254" s="27">
        <f>_xll.DBRW($B$16,$C$18,$C$19,$C$20,$B254,$C$21,$C$22,H$25)</f>
        <v>1232.9100000000001</v>
      </c>
      <c r="I254" s="27">
        <f>_xll.DBRW($B$16,$C$18,$C$19,$C$20,$B254,$C$21,$C$22,I$25)</f>
        <v>1786.02</v>
      </c>
      <c r="J254" s="27">
        <f>_xll.DBRW($B$16,$C$18,$C$19,$C$20,$B254,$C$21,$C$22,J$25)</f>
        <v>1160.81</v>
      </c>
      <c r="K254" s="27">
        <f>_xll.DBRW($B$16,$C$18,$C$19,$C$20,$B254,$C$21,$C$22,K$25)</f>
        <v>5173.6900000000005</v>
      </c>
      <c r="L254" s="27">
        <f>_xll.DBRW($B$16,$C$18,$C$19,$C$20,$B254,$C$21,$C$22,L$25)</f>
        <v>1710.8300000000002</v>
      </c>
      <c r="M254" s="27">
        <f>_xll.DBRW($B$16,$C$18,$C$19,$C$20,$B254,$C$21,$C$22,M$25)</f>
        <v>1748.94</v>
      </c>
      <c r="N254" s="27">
        <f>_xll.DBRW($B$16,$C$18,$C$19,$C$20,$B254,$C$21,$C$22,N$25)</f>
        <v>1713.92</v>
      </c>
      <c r="O254" s="27">
        <f>_xll.DBRW($B$16,$C$18,$C$19,$C$20,$B254,$C$21,$C$22,O$25)</f>
        <v>4203.43</v>
      </c>
      <c r="P254" s="27">
        <f>_xll.DBRW($B$16,$C$18,$C$19,$C$20,$B254,$C$21,$C$22,P$25)</f>
        <v>1030</v>
      </c>
      <c r="Q254" s="27">
        <f>_xll.DBRW($B$16,$C$18,$C$19,$C$20,$B254,$C$21,$C$22,Q$25)</f>
        <v>1436.8500000000001</v>
      </c>
      <c r="R254" s="27">
        <f>_xll.DBRW($B$16,$C$18,$C$19,$C$20,$B254,$C$21,$C$22,R$25)</f>
        <v>1736.5800000000002</v>
      </c>
    </row>
    <row r="255" spans="1:18" s="25" customFormat="1" ht="15" outlineLevel="1" thickBot="1" x14ac:dyDescent="0.35">
      <c r="A255" s="24" t="str">
        <f>IF(_xll.TM1RPTELISCONSOLIDATED($B$26,$B255),IF(_xll.TM1RPTELLEV($B$26,$B255)&lt;=5,_xll.TM1RPTELLEV($B$26,$B255),"Default"),"Leaf")</f>
        <v>Leaf</v>
      </c>
      <c r="B255" s="32" t="s">
        <v>47</v>
      </c>
      <c r="C255" s="27">
        <f>_xll.DBRW($B$16,$C$18,$C$19,$C$20,$B255,$C$21,$C$22,C$25)</f>
        <v>4641.18</v>
      </c>
      <c r="D255" s="27">
        <f>_xll.DBRW($B$16,$C$18,$C$19,$C$20,$B255,$C$21,$C$22,D$25)</f>
        <v>1765.42</v>
      </c>
      <c r="E255" s="27">
        <f>_xll.DBRW($B$16,$C$18,$C$19,$C$20,$B255,$C$21,$C$22,E$25)</f>
        <v>1326.64</v>
      </c>
      <c r="F255" s="27">
        <f>_xll.DBRW($B$16,$C$18,$C$19,$C$20,$B255,$C$21,$C$22,F$25)</f>
        <v>1549.1200000000001</v>
      </c>
      <c r="G255" s="27">
        <f>_xll.DBRW($B$16,$C$18,$C$19,$C$20,$B255,$C$21,$C$22,G$25)</f>
        <v>3042.62</v>
      </c>
      <c r="H255" s="27">
        <f>_xll.DBRW($B$16,$C$18,$C$19,$C$20,$B255,$C$21,$C$22,H$25)</f>
        <v>1166.99</v>
      </c>
      <c r="I255" s="27">
        <f>_xll.DBRW($B$16,$C$18,$C$19,$C$20,$B255,$C$21,$C$22,I$25)</f>
        <v>928.03</v>
      </c>
      <c r="J255" s="27">
        <f>_xll.DBRW($B$16,$C$18,$C$19,$C$20,$B255,$C$21,$C$22,J$25)</f>
        <v>947.6</v>
      </c>
      <c r="K255" s="27">
        <f>_xll.DBRW($B$16,$C$18,$C$19,$C$20,$B255,$C$21,$C$22,K$25)</f>
        <v>3014.81</v>
      </c>
      <c r="L255" s="27">
        <f>_xll.DBRW($B$16,$C$18,$C$19,$C$20,$B255,$C$21,$C$22,L$25)</f>
        <v>992.92000000000007</v>
      </c>
      <c r="M255" s="27">
        <f>_xll.DBRW($B$16,$C$18,$C$19,$C$20,$B255,$C$21,$C$22,M$25)</f>
        <v>999.1</v>
      </c>
      <c r="N255" s="27">
        <f>_xll.DBRW($B$16,$C$18,$C$19,$C$20,$B255,$C$21,$C$22,N$25)</f>
        <v>1022.7900000000001</v>
      </c>
      <c r="O255" s="27">
        <f>_xll.DBRW($B$16,$C$18,$C$19,$C$20,$B255,$C$21,$C$22,O$25)</f>
        <v>4792.59</v>
      </c>
      <c r="P255" s="27">
        <f>_xll.DBRW($B$16,$C$18,$C$19,$C$20,$B255,$C$21,$C$22,P$25)</f>
        <v>1642.8500000000001</v>
      </c>
      <c r="Q255" s="27">
        <f>_xll.DBRW($B$16,$C$18,$C$19,$C$20,$B255,$C$21,$C$22,Q$25)</f>
        <v>1757.18</v>
      </c>
      <c r="R255" s="27">
        <f>_xll.DBRW($B$16,$C$18,$C$19,$C$20,$B255,$C$21,$C$22,R$25)</f>
        <v>1392.56</v>
      </c>
    </row>
    <row r="256" spans="1:18" s="25" customFormat="1" ht="15" outlineLevel="1" thickBot="1" x14ac:dyDescent="0.35">
      <c r="A256" s="24" t="str">
        <f>IF(_xll.TM1RPTELISCONSOLIDATED($B$26,$B256),IF(_xll.TM1RPTELLEV($B$26,$B256)&lt;=5,_xll.TM1RPTELLEV($B$26,$B256),"Default"),"Leaf")</f>
        <v>Leaf</v>
      </c>
      <c r="B256" s="32" t="s">
        <v>48</v>
      </c>
      <c r="C256" s="27">
        <f>_xll.DBRW($B$16,$C$18,$C$19,$C$20,$B256,$C$21,$C$22,C$25)</f>
        <v>5132.3200500000003</v>
      </c>
      <c r="D256" s="27">
        <f>_xll.DBRW($B$16,$C$18,$C$19,$C$20,$B256,$C$21,$C$22,D$25)</f>
        <v>1610.8370850000001</v>
      </c>
      <c r="E256" s="27">
        <f>_xll.DBRW($B$16,$C$18,$C$19,$C$20,$B256,$C$21,$C$22,E$25)</f>
        <v>1743.972516</v>
      </c>
      <c r="F256" s="27">
        <f>_xll.DBRW($B$16,$C$18,$C$19,$C$20,$B256,$C$21,$C$22,F$25)</f>
        <v>1777.5104490000001</v>
      </c>
      <c r="G256" s="27">
        <f>_xll.DBRW($B$16,$C$18,$C$19,$C$20,$B256,$C$21,$C$22,G$25)</f>
        <v>4482.9037110000008</v>
      </c>
      <c r="H256" s="27">
        <f>_xll.DBRW($B$16,$C$18,$C$19,$C$20,$B256,$C$21,$C$22,H$25)</f>
        <v>1782.5919540000002</v>
      </c>
      <c r="I256" s="27">
        <f>_xll.DBRW($B$16,$C$18,$C$19,$C$20,$B256,$C$21,$C$22,I$25)</f>
        <v>1746.005118</v>
      </c>
      <c r="J256" s="27">
        <f>_xll.DBRW($B$16,$C$18,$C$19,$C$20,$B256,$C$21,$C$22,J$25)</f>
        <v>954.30663900000002</v>
      </c>
      <c r="K256" s="27">
        <f>_xll.DBRW($B$16,$C$18,$C$19,$C$20,$B256,$C$21,$C$22,K$25)</f>
        <v>3231.83718</v>
      </c>
      <c r="L256" s="27">
        <f>_xll.DBRW($B$16,$C$18,$C$19,$C$20,$B256,$C$21,$C$22,L$25)</f>
        <v>1076.262759</v>
      </c>
      <c r="M256" s="27">
        <f>_xll.DBRW($B$16,$C$18,$C$19,$C$20,$B256,$C$21,$C$22,M$25)</f>
        <v>1137.2408189999999</v>
      </c>
      <c r="N256" s="27">
        <f>_xll.DBRW($B$16,$C$18,$C$19,$C$20,$B256,$C$21,$C$22,N$25)</f>
        <v>1018.333602</v>
      </c>
      <c r="O256" s="27">
        <f>_xll.DBRW($B$16,$C$18,$C$19,$C$20,$B256,$C$21,$C$22,O$25)</f>
        <v>3674.9444160000003</v>
      </c>
      <c r="P256" s="27">
        <f>_xll.DBRW($B$16,$C$18,$C$19,$C$20,$B256,$C$21,$C$22,P$25)</f>
        <v>1445.180022</v>
      </c>
      <c r="Q256" s="27">
        <f>_xll.DBRW($B$16,$C$18,$C$19,$C$20,$B256,$C$21,$C$22,Q$25)</f>
        <v>1214.4796950000002</v>
      </c>
      <c r="R256" s="27">
        <f>_xll.DBRW($B$16,$C$18,$C$19,$C$20,$B256,$C$21,$C$22,R$25)</f>
        <v>1015.284699</v>
      </c>
    </row>
    <row r="257" spans="1:18" s="25" customFormat="1" ht="15" outlineLevel="1" thickBot="1" x14ac:dyDescent="0.35">
      <c r="A257" s="24" t="str">
        <f>IF(_xll.TM1RPTELISCONSOLIDATED($B$26,$B257),IF(_xll.TM1RPTELLEV($B$26,$B257)&lt;=5,_xll.TM1RPTELLEV($B$26,$B257),"Default"),"Leaf")</f>
        <v>Leaf</v>
      </c>
      <c r="B257" s="32" t="s">
        <v>49</v>
      </c>
      <c r="C257" s="27">
        <f>_xll.DBRW($B$16,$C$18,$C$19,$C$20,$B257,$C$21,$C$22,C$25)</f>
        <v>3787.753827</v>
      </c>
      <c r="D257" s="27">
        <f>_xll.DBRW($B$16,$C$18,$C$19,$C$20,$B257,$C$21,$C$22,D$25)</f>
        <v>940.07842500000004</v>
      </c>
      <c r="E257" s="27">
        <f>_xll.DBRW($B$16,$C$18,$C$19,$C$20,$B257,$C$21,$C$22,E$25)</f>
        <v>1661.652135</v>
      </c>
      <c r="F257" s="27">
        <f>_xll.DBRW($B$16,$C$18,$C$19,$C$20,$B257,$C$21,$C$22,F$25)</f>
        <v>1186.023267</v>
      </c>
      <c r="G257" s="27">
        <f>_xll.DBRW($B$16,$C$18,$C$19,$C$20,$B257,$C$21,$C$22,G$25)</f>
        <v>4083.4974179999999</v>
      </c>
      <c r="H257" s="27">
        <f>_xll.DBRW($B$16,$C$18,$C$19,$C$20,$B257,$C$21,$C$22,H$25)</f>
        <v>1327.2891060000002</v>
      </c>
      <c r="I257" s="27">
        <f>_xll.DBRW($B$16,$C$18,$C$19,$C$20,$B257,$C$21,$C$22,I$25)</f>
        <v>1158.58314</v>
      </c>
      <c r="J257" s="27">
        <f>_xll.DBRW($B$16,$C$18,$C$19,$C$20,$B257,$C$21,$C$22,J$25)</f>
        <v>1597.625172</v>
      </c>
      <c r="K257" s="27">
        <f>_xll.DBRW($B$16,$C$18,$C$19,$C$20,$B257,$C$21,$C$22,K$25)</f>
        <v>4204.4372370000001</v>
      </c>
      <c r="L257" s="27">
        <f>_xll.DBRW($B$16,$C$18,$C$19,$C$20,$B257,$C$21,$C$22,L$25)</f>
        <v>1494.9787710000001</v>
      </c>
      <c r="M257" s="27">
        <f>_xll.DBRW($B$16,$C$18,$C$19,$C$20,$B257,$C$21,$C$22,M$25)</f>
        <v>1453.31043</v>
      </c>
      <c r="N257" s="27">
        <f>_xll.DBRW($B$16,$C$18,$C$19,$C$20,$B257,$C$21,$C$22,N$25)</f>
        <v>1256.148036</v>
      </c>
      <c r="O257" s="27">
        <f>_xll.DBRW($B$16,$C$18,$C$19,$C$20,$B257,$C$21,$C$22,O$25)</f>
        <v>4087.5626219999999</v>
      </c>
      <c r="P257" s="27">
        <f>_xll.DBRW($B$16,$C$18,$C$19,$C$20,$B257,$C$21,$C$22,P$25)</f>
        <v>1672.8314459999999</v>
      </c>
      <c r="Q257" s="27">
        <f>_xll.DBRW($B$16,$C$18,$C$19,$C$20,$B257,$C$21,$C$22,Q$25)</f>
        <v>1261.2295409999999</v>
      </c>
      <c r="R257" s="27">
        <f>_xll.DBRW($B$16,$C$18,$C$19,$C$20,$B257,$C$21,$C$22,R$25)</f>
        <v>1153.5016350000001</v>
      </c>
    </row>
    <row r="258" spans="1:18" s="5" customFormat="1" ht="15" outlineLevel="1" thickBot="1" x14ac:dyDescent="0.35">
      <c r="A258" s="5">
        <f>IF(_xll.TM1RPTELISCONSOLIDATED($B$26,$B258),IF(_xll.TM1RPTELLEV($B$26,$B258)&lt;=5,_xll.TM1RPTELLEV($B$26,$B258),"Default"),"Leaf")</f>
        <v>1</v>
      </c>
      <c r="B258" s="34" t="s">
        <v>50</v>
      </c>
      <c r="C258" s="7">
        <f>_xll.DBRW($B$16,$C$18,$C$19,$C$20,$B258,$C$21,$C$22,C$25)</f>
        <v>60789.687626000006</v>
      </c>
      <c r="D258" s="7">
        <f>_xll.DBRW($B$16,$C$18,$C$19,$C$20,$B258,$C$21,$C$22,D$25)</f>
        <v>19373.508650999996</v>
      </c>
      <c r="E258" s="7">
        <f>_xll.DBRW($B$16,$C$18,$C$19,$C$20,$B258,$C$21,$C$22,E$25)</f>
        <v>20443.638481000002</v>
      </c>
      <c r="F258" s="7">
        <f>_xll.DBRW($B$16,$C$18,$C$19,$C$20,$B258,$C$21,$C$22,F$25)</f>
        <v>20972.540494000001</v>
      </c>
      <c r="G258" s="7">
        <f>_xll.DBRW($B$16,$C$18,$C$19,$C$20,$B258,$C$21,$C$22,G$25)</f>
        <v>59809.768080000009</v>
      </c>
      <c r="H258" s="7">
        <f>_xll.DBRW($B$16,$C$18,$C$19,$C$20,$B258,$C$21,$C$22,H$25)</f>
        <v>19162.456295</v>
      </c>
      <c r="I258" s="7">
        <f>_xll.DBRW($B$16,$C$18,$C$19,$C$20,$B258,$C$21,$C$22,I$25)</f>
        <v>20374.584808999996</v>
      </c>
      <c r="J258" s="7">
        <f>_xll.DBRW($B$16,$C$18,$C$19,$C$20,$B258,$C$21,$C$22,J$25)</f>
        <v>20272.726975999998</v>
      </c>
      <c r="K258" s="7">
        <f>_xll.DBRW($B$16,$C$18,$C$19,$C$20,$B258,$C$21,$C$22,K$25)</f>
        <v>60365.622103000002</v>
      </c>
      <c r="L258" s="7">
        <f>_xll.DBRW($B$16,$C$18,$C$19,$C$20,$B258,$C$21,$C$22,L$25)</f>
        <v>20172.304963000002</v>
      </c>
      <c r="M258" s="7">
        <f>_xll.DBRW($B$16,$C$18,$C$19,$C$20,$B258,$C$21,$C$22,M$25)</f>
        <v>20544.359296999999</v>
      </c>
      <c r="N258" s="7">
        <f>_xll.DBRW($B$16,$C$18,$C$19,$C$20,$B258,$C$21,$C$22,N$25)</f>
        <v>19648.957843</v>
      </c>
      <c r="O258" s="7">
        <f>_xll.DBRW($B$16,$C$18,$C$19,$C$20,$B258,$C$21,$C$22,O$25)</f>
        <v>61487.992502999987</v>
      </c>
      <c r="P258" s="7">
        <f>_xll.DBRW($B$16,$C$18,$C$19,$C$20,$B258,$C$21,$C$22,P$25)</f>
        <v>19775.570077999997</v>
      </c>
      <c r="Q258" s="7">
        <f>_xll.DBRW($B$16,$C$18,$C$19,$C$20,$B258,$C$21,$C$22,Q$25)</f>
        <v>21107.656203000002</v>
      </c>
      <c r="R258" s="7">
        <f>_xll.DBRW($B$16,$C$18,$C$19,$C$20,$B258,$C$21,$C$22,R$25)</f>
        <v>20604.766221999998</v>
      </c>
    </row>
    <row r="259" spans="1:18" s="25" customFormat="1" ht="15" outlineLevel="1" thickBot="1" x14ac:dyDescent="0.35">
      <c r="A259" s="24" t="str">
        <f>IF(_xll.TM1RPTELISCONSOLIDATED($B$26,$B259),IF(_xll.TM1RPTELLEV($B$26,$B259)&lt;=5,_xll.TM1RPTELLEV($B$26,$B259),"Default"),"Leaf")</f>
        <v>Leaf</v>
      </c>
      <c r="B259" s="32" t="s">
        <v>51</v>
      </c>
      <c r="C259" s="27">
        <f>_xll.DBRW($B$16,$C$18,$C$19,$C$20,$B259,$C$21,$C$22,C$25)</f>
        <v>182264.68</v>
      </c>
      <c r="D259" s="27">
        <f>_xll.DBRW($B$16,$C$18,$C$19,$C$20,$B259,$C$21,$C$22,D$25)</f>
        <v>45965.81</v>
      </c>
      <c r="E259" s="27">
        <f>_xll.DBRW($B$16,$C$18,$C$19,$C$20,$B259,$C$21,$C$22,E$25)</f>
        <v>66896.44</v>
      </c>
      <c r="F259" s="27">
        <f>_xll.DBRW($B$16,$C$18,$C$19,$C$20,$B259,$C$21,$C$22,F$25)</f>
        <v>69402.430000000008</v>
      </c>
      <c r="G259" s="27">
        <f>_xll.DBRW($B$16,$C$18,$C$19,$C$20,$B259,$C$21,$C$22,G$25)</f>
        <v>160090.84000000003</v>
      </c>
      <c r="H259" s="27">
        <f>_xll.DBRW($B$16,$C$18,$C$19,$C$20,$B259,$C$21,$C$22,H$25)</f>
        <v>54108.99</v>
      </c>
      <c r="I259" s="27">
        <f>_xll.DBRW($B$16,$C$18,$C$19,$C$20,$B259,$C$21,$C$22,I$25)</f>
        <v>60084.020000000004</v>
      </c>
      <c r="J259" s="27">
        <f>_xll.DBRW($B$16,$C$18,$C$19,$C$20,$B259,$C$21,$C$22,J$25)</f>
        <v>45897.83</v>
      </c>
      <c r="K259" s="27">
        <f>_xll.DBRW($B$16,$C$18,$C$19,$C$20,$B259,$C$21,$C$22,K$25)</f>
        <v>165973.17000000001</v>
      </c>
      <c r="L259" s="27">
        <f>_xll.DBRW($B$16,$C$18,$C$19,$C$20,$B259,$C$21,$C$22,L$25)</f>
        <v>57873.64</v>
      </c>
      <c r="M259" s="27">
        <f>_xll.DBRW($B$16,$C$18,$C$19,$C$20,$B259,$C$21,$C$22,M$25)</f>
        <v>51226.020000000004</v>
      </c>
      <c r="N259" s="27">
        <f>_xll.DBRW($B$16,$C$18,$C$19,$C$20,$B259,$C$21,$C$22,N$25)</f>
        <v>56873.51</v>
      </c>
      <c r="O259" s="27">
        <f>_xll.DBRW($B$16,$C$18,$C$19,$C$20,$B259,$C$21,$C$22,O$25)</f>
        <v>179158.2</v>
      </c>
      <c r="P259" s="27">
        <f>_xll.DBRW($B$16,$C$18,$C$19,$C$20,$B259,$C$21,$C$22,P$25)</f>
        <v>62606.490000000005</v>
      </c>
      <c r="Q259" s="27">
        <f>_xll.DBRW($B$16,$C$18,$C$19,$C$20,$B259,$C$21,$C$22,Q$25)</f>
        <v>62126.51</v>
      </c>
      <c r="R259" s="27">
        <f>_xll.DBRW($B$16,$C$18,$C$19,$C$20,$B259,$C$21,$C$22,R$25)</f>
        <v>54425.200000000004</v>
      </c>
    </row>
    <row r="260" spans="1:18" s="25" customFormat="1" ht="15" outlineLevel="1" thickBot="1" x14ac:dyDescent="0.35">
      <c r="A260" s="24" t="str">
        <f>IF(_xll.TM1RPTELISCONSOLIDATED($B$26,$B260),IF(_xll.TM1RPTELLEV($B$26,$B260)&lt;=5,_xll.TM1RPTELLEV($B$26,$B260),"Default"),"Leaf")</f>
        <v>Leaf</v>
      </c>
      <c r="B260" s="32" t="s">
        <v>52</v>
      </c>
      <c r="C260" s="27">
        <f>_xll.DBRW($B$16,$C$18,$C$19,$C$20,$B260,$C$21,$C$22,C$25)</f>
        <v>13940.02</v>
      </c>
      <c r="D260" s="27">
        <f>_xll.DBRW($B$16,$C$18,$C$19,$C$20,$B260,$C$21,$C$22,D$25)</f>
        <v>4504.1900000000005</v>
      </c>
      <c r="E260" s="27">
        <f>_xll.DBRW($B$16,$C$18,$C$19,$C$20,$B260,$C$21,$C$22,E$25)</f>
        <v>4719.46</v>
      </c>
      <c r="F260" s="27">
        <f>_xll.DBRW($B$16,$C$18,$C$19,$C$20,$B260,$C$21,$C$22,F$25)</f>
        <v>4716.37</v>
      </c>
      <c r="G260" s="27">
        <f>_xll.DBRW($B$16,$C$18,$C$19,$C$20,$B260,$C$21,$C$22,G$25)</f>
        <v>14073.920000000002</v>
      </c>
      <c r="H260" s="27">
        <f>_xll.DBRW($B$16,$C$18,$C$19,$C$20,$B260,$C$21,$C$22,H$25)</f>
        <v>4523.76</v>
      </c>
      <c r="I260" s="27">
        <f>_xll.DBRW($B$16,$C$18,$C$19,$C$20,$B260,$C$21,$C$22,I$25)</f>
        <v>4816.28</v>
      </c>
      <c r="J260" s="27">
        <f>_xll.DBRW($B$16,$C$18,$C$19,$C$20,$B260,$C$21,$C$22,J$25)</f>
        <v>4733.88</v>
      </c>
      <c r="K260" s="27">
        <f>_xll.DBRW($B$16,$C$18,$C$19,$C$20,$B260,$C$21,$C$22,K$25)</f>
        <v>14621.880000000001</v>
      </c>
      <c r="L260" s="27">
        <f>_xll.DBRW($B$16,$C$18,$C$19,$C$20,$B260,$C$21,$C$22,L$25)</f>
        <v>4560.84</v>
      </c>
      <c r="M260" s="27">
        <f>_xll.DBRW($B$16,$C$18,$C$19,$C$20,$B260,$C$21,$C$22,M$25)</f>
        <v>4966.66</v>
      </c>
      <c r="N260" s="27">
        <f>_xll.DBRW($B$16,$C$18,$C$19,$C$20,$B260,$C$21,$C$22,N$25)</f>
        <v>5094.38</v>
      </c>
      <c r="O260" s="27">
        <f>_xll.DBRW($B$16,$C$18,$C$19,$C$20,$B260,$C$21,$C$22,O$25)</f>
        <v>14383.95</v>
      </c>
      <c r="P260" s="27">
        <f>_xll.DBRW($B$16,$C$18,$C$19,$C$20,$B260,$C$21,$C$22,P$25)</f>
        <v>4945.03</v>
      </c>
      <c r="Q260" s="27">
        <f>_xll.DBRW($B$16,$C$18,$C$19,$C$20,$B260,$C$21,$C$22,Q$25)</f>
        <v>4854.3900000000003</v>
      </c>
      <c r="R260" s="27">
        <f>_xll.DBRW($B$16,$C$18,$C$19,$C$20,$B260,$C$21,$C$22,R$25)</f>
        <v>4584.53</v>
      </c>
    </row>
    <row r="261" spans="1:18" s="25" customFormat="1" ht="15" outlineLevel="1" thickBot="1" x14ac:dyDescent="0.35">
      <c r="A261" s="24" t="str">
        <f>IF(_xll.TM1RPTELISCONSOLIDATED($B$26,$B261),IF(_xll.TM1RPTELLEV($B$26,$B261)&lt;=5,_xll.TM1RPTELLEV($B$26,$B261),"Default"),"Leaf")</f>
        <v>Leaf</v>
      </c>
      <c r="B261" s="32" t="s">
        <v>53</v>
      </c>
      <c r="C261" s="27">
        <f>_xll.DBRW($B$16,$C$18,$C$19,$C$20,$B261,$C$21,$C$22,C$25)</f>
        <v>4847.18</v>
      </c>
      <c r="D261" s="27">
        <f>_xll.DBRW($B$16,$C$18,$C$19,$C$20,$B261,$C$21,$C$22,D$25)</f>
        <v>1771.6000000000001</v>
      </c>
      <c r="E261" s="27">
        <f>_xll.DBRW($B$16,$C$18,$C$19,$C$20,$B261,$C$21,$C$22,E$25)</f>
        <v>1431.7</v>
      </c>
      <c r="F261" s="27">
        <f>_xll.DBRW($B$16,$C$18,$C$19,$C$20,$B261,$C$21,$C$22,F$25)</f>
        <v>1643.88</v>
      </c>
      <c r="G261" s="27">
        <f>_xll.DBRW($B$16,$C$18,$C$19,$C$20,$B261,$C$21,$C$22,G$25)</f>
        <v>5028.46</v>
      </c>
      <c r="H261" s="27">
        <f>_xll.DBRW($B$16,$C$18,$C$19,$C$20,$B261,$C$21,$C$22,H$25)</f>
        <v>1673.75</v>
      </c>
      <c r="I261" s="27">
        <f>_xll.DBRW($B$16,$C$18,$C$19,$C$20,$B261,$C$21,$C$22,I$25)</f>
        <v>1638.73</v>
      </c>
      <c r="J261" s="27">
        <f>_xll.DBRW($B$16,$C$18,$C$19,$C$20,$B261,$C$21,$C$22,J$25)</f>
        <v>1715.98</v>
      </c>
      <c r="K261" s="27">
        <f>_xll.DBRW($B$16,$C$18,$C$19,$C$20,$B261,$C$21,$C$22,K$25)</f>
        <v>5614.53</v>
      </c>
      <c r="L261" s="27">
        <f>_xll.DBRW($B$16,$C$18,$C$19,$C$20,$B261,$C$21,$C$22,L$25)</f>
        <v>1590.32</v>
      </c>
      <c r="M261" s="27">
        <f>_xll.DBRW($B$16,$C$18,$C$19,$C$20,$B261,$C$21,$C$22,M$25)</f>
        <v>1949.79</v>
      </c>
      <c r="N261" s="27">
        <f>_xll.DBRW($B$16,$C$18,$C$19,$C$20,$B261,$C$21,$C$22,N$25)</f>
        <v>2074.42</v>
      </c>
      <c r="O261" s="27">
        <f>_xll.DBRW($B$16,$C$18,$C$19,$C$20,$B261,$C$21,$C$22,O$25)</f>
        <v>5942.07</v>
      </c>
      <c r="P261" s="27">
        <f>_xll.DBRW($B$16,$C$18,$C$19,$C$20,$B261,$C$21,$C$22,P$25)</f>
        <v>2022.92</v>
      </c>
      <c r="Q261" s="27">
        <f>_xll.DBRW($B$16,$C$18,$C$19,$C$20,$B261,$C$21,$C$22,Q$25)</f>
        <v>1833.4</v>
      </c>
      <c r="R261" s="27">
        <f>_xll.DBRW($B$16,$C$18,$C$19,$C$20,$B261,$C$21,$C$22,R$25)</f>
        <v>2085.75</v>
      </c>
    </row>
    <row r="262" spans="1:18" s="5" customFormat="1" ht="15" outlineLevel="1" thickBot="1" x14ac:dyDescent="0.35">
      <c r="A262" s="5">
        <f>IF(_xll.TM1RPTELISCONSOLIDATED($B$26,$B262),IF(_xll.TM1RPTELLEV($B$26,$B262)&lt;=5,_xll.TM1RPTELLEV($B$26,$B262),"Default"),"Leaf")</f>
        <v>1</v>
      </c>
      <c r="B262" s="34" t="s">
        <v>54</v>
      </c>
      <c r="C262" s="7">
        <f>_xll.DBRW($B$16,$C$18,$C$19,$C$20,$B262,$C$21,$C$22,C$25)</f>
        <v>201051.88</v>
      </c>
      <c r="D262" s="7">
        <f>_xll.DBRW($B$16,$C$18,$C$19,$C$20,$B262,$C$21,$C$22,D$25)</f>
        <v>52241.599999999999</v>
      </c>
      <c r="E262" s="7">
        <f>_xll.DBRW($B$16,$C$18,$C$19,$C$20,$B262,$C$21,$C$22,E$25)</f>
        <v>73047.600000000006</v>
      </c>
      <c r="F262" s="7">
        <f>_xll.DBRW($B$16,$C$18,$C$19,$C$20,$B262,$C$21,$C$22,F$25)</f>
        <v>75762.680000000008</v>
      </c>
      <c r="G262" s="7">
        <f>_xll.DBRW($B$16,$C$18,$C$19,$C$20,$B262,$C$21,$C$22,G$25)</f>
        <v>179193.22000000006</v>
      </c>
      <c r="H262" s="7">
        <f>_xll.DBRW($B$16,$C$18,$C$19,$C$20,$B262,$C$21,$C$22,H$25)</f>
        <v>60306.5</v>
      </c>
      <c r="I262" s="7">
        <f>_xll.DBRW($B$16,$C$18,$C$19,$C$20,$B262,$C$21,$C$22,I$25)</f>
        <v>66539.03</v>
      </c>
      <c r="J262" s="7">
        <f>_xll.DBRW($B$16,$C$18,$C$19,$C$20,$B262,$C$21,$C$22,J$25)</f>
        <v>52347.69</v>
      </c>
      <c r="K262" s="7">
        <f>_xll.DBRW($B$16,$C$18,$C$19,$C$20,$B262,$C$21,$C$22,K$25)</f>
        <v>186209.58000000005</v>
      </c>
      <c r="L262" s="7">
        <f>_xll.DBRW($B$16,$C$18,$C$19,$C$20,$B262,$C$21,$C$22,L$25)</f>
        <v>64024.799999999996</v>
      </c>
      <c r="M262" s="7">
        <f>_xll.DBRW($B$16,$C$18,$C$19,$C$20,$B262,$C$21,$C$22,M$25)</f>
        <v>58142.470000000008</v>
      </c>
      <c r="N262" s="7">
        <f>_xll.DBRW($B$16,$C$18,$C$19,$C$20,$B262,$C$21,$C$22,N$25)</f>
        <v>64042.31</v>
      </c>
      <c r="O262" s="7">
        <f>_xll.DBRW($B$16,$C$18,$C$19,$C$20,$B262,$C$21,$C$22,O$25)</f>
        <v>199484.22000000003</v>
      </c>
      <c r="P262" s="7">
        <f>_xll.DBRW($B$16,$C$18,$C$19,$C$20,$B262,$C$21,$C$22,P$25)</f>
        <v>69574.44</v>
      </c>
      <c r="Q262" s="7">
        <f>_xll.DBRW($B$16,$C$18,$C$19,$C$20,$B262,$C$21,$C$22,Q$25)</f>
        <v>68814.3</v>
      </c>
      <c r="R262" s="7">
        <f>_xll.DBRW($B$16,$C$18,$C$19,$C$20,$B262,$C$21,$C$22,R$25)</f>
        <v>61095.48</v>
      </c>
    </row>
    <row r="263" spans="1:18" s="25" customFormat="1" ht="15" outlineLevel="1" thickBot="1" x14ac:dyDescent="0.35">
      <c r="A263" s="24" t="str">
        <f>IF(_xll.TM1RPTELISCONSOLIDATED($B$26,$B263),IF(_xll.TM1RPTELLEV($B$26,$B263)&lt;=5,_xll.TM1RPTELLEV($B$26,$B263),"Default"),"Leaf")</f>
        <v>Leaf</v>
      </c>
      <c r="B263" s="32" t="s">
        <v>55</v>
      </c>
      <c r="C263" s="27">
        <f>_xll.DBRW($B$16,$C$18,$C$19,$C$20,$B263,$C$21,$C$22,C$25)</f>
        <v>3592.64</v>
      </c>
      <c r="D263" s="27">
        <f>_xll.DBRW($B$16,$C$18,$C$19,$C$20,$B263,$C$21,$C$22,D$25)</f>
        <v>1138.1500000000001</v>
      </c>
      <c r="E263" s="27">
        <f>_xll.DBRW($B$16,$C$18,$C$19,$C$20,$B263,$C$21,$C$22,E$25)</f>
        <v>1370.93</v>
      </c>
      <c r="F263" s="27">
        <f>_xll.DBRW($B$16,$C$18,$C$19,$C$20,$B263,$C$21,$C$22,F$25)</f>
        <v>1083.56</v>
      </c>
      <c r="G263" s="27">
        <f>_xll.DBRW($B$16,$C$18,$C$19,$C$20,$B263,$C$21,$C$22,G$25)</f>
        <v>3387.6700000000005</v>
      </c>
      <c r="H263" s="27">
        <f>_xll.DBRW($B$16,$C$18,$C$19,$C$20,$B263,$C$21,$C$22,H$25)</f>
        <v>915.67000000000007</v>
      </c>
      <c r="I263" s="27">
        <f>_xll.DBRW($B$16,$C$18,$C$19,$C$20,$B263,$C$21,$C$22,I$25)</f>
        <v>1359.6000000000001</v>
      </c>
      <c r="J263" s="27">
        <f>_xll.DBRW($B$16,$C$18,$C$19,$C$20,$B263,$C$21,$C$22,J$25)</f>
        <v>1112.4000000000001</v>
      </c>
      <c r="K263" s="27">
        <f>_xll.DBRW($B$16,$C$18,$C$19,$C$20,$B263,$C$21,$C$22,K$25)</f>
        <v>2628.56</v>
      </c>
      <c r="L263" s="27">
        <f>_xll.DBRW($B$16,$C$18,$C$19,$C$20,$B263,$C$21,$C$22,L$25)</f>
        <v>986.74</v>
      </c>
      <c r="M263" s="27">
        <f>_xll.DBRW($B$16,$C$18,$C$19,$C$20,$B263,$C$21,$C$22,M$25)</f>
        <v>852.84</v>
      </c>
      <c r="N263" s="27">
        <f>_xll.DBRW($B$16,$C$18,$C$19,$C$20,$B263,$C$21,$C$22,N$25)</f>
        <v>788.98</v>
      </c>
      <c r="O263" s="27">
        <f>_xll.DBRW($B$16,$C$18,$C$19,$C$20,$B263,$C$21,$C$22,O$25)</f>
        <v>2598.69</v>
      </c>
      <c r="P263" s="27">
        <f>_xll.DBRW($B$16,$C$18,$C$19,$C$20,$B263,$C$21,$C$22,P$25)</f>
        <v>988.80000000000007</v>
      </c>
      <c r="Q263" s="27">
        <f>_xll.DBRW($B$16,$C$18,$C$19,$C$20,$B263,$C$21,$C$22,Q$25)</f>
        <v>782.80000000000007</v>
      </c>
      <c r="R263" s="27">
        <f>_xll.DBRW($B$16,$C$18,$C$19,$C$20,$B263,$C$21,$C$22,R$25)</f>
        <v>827.09</v>
      </c>
    </row>
    <row r="264" spans="1:18" s="5" customFormat="1" ht="15" outlineLevel="1" thickBot="1" x14ac:dyDescent="0.35">
      <c r="A264" s="5">
        <f>IF(_xll.TM1RPTELISCONSOLIDATED($B$26,$B264),IF(_xll.TM1RPTELLEV($B$26,$B264)&lt;=5,_xll.TM1RPTELLEV($B$26,$B264),"Default"),"Leaf")</f>
        <v>1</v>
      </c>
      <c r="B264" s="34" t="s">
        <v>56</v>
      </c>
      <c r="C264" s="7">
        <f>_xll.DBRW($B$16,$C$18,$C$19,$C$20,$B264,$C$21,$C$22,C$25)</f>
        <v>3592.64</v>
      </c>
      <c r="D264" s="7">
        <f>_xll.DBRW($B$16,$C$18,$C$19,$C$20,$B264,$C$21,$C$22,D$25)</f>
        <v>1138.1500000000001</v>
      </c>
      <c r="E264" s="7">
        <f>_xll.DBRW($B$16,$C$18,$C$19,$C$20,$B264,$C$21,$C$22,E$25)</f>
        <v>1370.93</v>
      </c>
      <c r="F264" s="7">
        <f>_xll.DBRW($B$16,$C$18,$C$19,$C$20,$B264,$C$21,$C$22,F$25)</f>
        <v>1083.56</v>
      </c>
      <c r="G264" s="7">
        <f>_xll.DBRW($B$16,$C$18,$C$19,$C$20,$B264,$C$21,$C$22,G$25)</f>
        <v>3387.6700000000005</v>
      </c>
      <c r="H264" s="7">
        <f>_xll.DBRW($B$16,$C$18,$C$19,$C$20,$B264,$C$21,$C$22,H$25)</f>
        <v>915.67000000000007</v>
      </c>
      <c r="I264" s="7">
        <f>_xll.DBRW($B$16,$C$18,$C$19,$C$20,$B264,$C$21,$C$22,I$25)</f>
        <v>1359.6000000000001</v>
      </c>
      <c r="J264" s="7">
        <f>_xll.DBRW($B$16,$C$18,$C$19,$C$20,$B264,$C$21,$C$22,J$25)</f>
        <v>1112.4000000000001</v>
      </c>
      <c r="K264" s="7">
        <f>_xll.DBRW($B$16,$C$18,$C$19,$C$20,$B264,$C$21,$C$22,K$25)</f>
        <v>2628.56</v>
      </c>
      <c r="L264" s="7">
        <f>_xll.DBRW($B$16,$C$18,$C$19,$C$20,$B264,$C$21,$C$22,L$25)</f>
        <v>986.74</v>
      </c>
      <c r="M264" s="7">
        <f>_xll.DBRW($B$16,$C$18,$C$19,$C$20,$B264,$C$21,$C$22,M$25)</f>
        <v>852.84</v>
      </c>
      <c r="N264" s="7">
        <f>_xll.DBRW($B$16,$C$18,$C$19,$C$20,$B264,$C$21,$C$22,N$25)</f>
        <v>788.98</v>
      </c>
      <c r="O264" s="7">
        <f>_xll.DBRW($B$16,$C$18,$C$19,$C$20,$B264,$C$21,$C$22,O$25)</f>
        <v>2598.69</v>
      </c>
      <c r="P264" s="7">
        <f>_xll.DBRW($B$16,$C$18,$C$19,$C$20,$B264,$C$21,$C$22,P$25)</f>
        <v>988.80000000000007</v>
      </c>
      <c r="Q264" s="7">
        <f>_xll.DBRW($B$16,$C$18,$C$19,$C$20,$B264,$C$21,$C$22,Q$25)</f>
        <v>782.80000000000007</v>
      </c>
      <c r="R264" s="7">
        <f>_xll.DBRW($B$16,$C$18,$C$19,$C$20,$B264,$C$21,$C$22,R$25)</f>
        <v>827.09</v>
      </c>
    </row>
    <row r="265" spans="1:18" s="25" customFormat="1" ht="15" outlineLevel="1" thickBot="1" x14ac:dyDescent="0.35">
      <c r="A265" s="24" t="str">
        <f>IF(_xll.TM1RPTELISCONSOLIDATED($B$26,$B265),IF(_xll.TM1RPTELLEV($B$26,$B265)&lt;=5,_xll.TM1RPTELLEV($B$26,$B265),"Default"),"Leaf")</f>
        <v>Leaf</v>
      </c>
      <c r="B265" s="32" t="s">
        <v>57</v>
      </c>
      <c r="C265" s="27">
        <f>_xll.DBRW($B$16,$C$18,$C$19,$C$20,$B265,$C$21,$C$22,C$25)</f>
        <v>3064.25</v>
      </c>
      <c r="D265" s="27">
        <f>_xll.DBRW($B$16,$C$18,$C$19,$C$20,$B265,$C$21,$C$22,D$25)</f>
        <v>1164.93</v>
      </c>
      <c r="E265" s="27">
        <f>_xll.DBRW($B$16,$C$18,$C$19,$C$20,$B265,$C$21,$C$22,E$25)</f>
        <v>730.27</v>
      </c>
      <c r="F265" s="27">
        <f>_xll.DBRW($B$16,$C$18,$C$19,$C$20,$B265,$C$21,$C$22,F$25)</f>
        <v>1169.05</v>
      </c>
      <c r="G265" s="27">
        <f>_xll.DBRW($B$16,$C$18,$C$19,$C$20,$B265,$C$21,$C$22,G$25)</f>
        <v>3458.7400000000002</v>
      </c>
      <c r="H265" s="27">
        <f>_xll.DBRW($B$16,$C$18,$C$19,$C$20,$B265,$C$21,$C$22,H$25)</f>
        <v>1148.45</v>
      </c>
      <c r="I265" s="27">
        <f>_xll.DBRW($B$16,$C$18,$C$19,$C$20,$B265,$C$21,$C$22,I$25)</f>
        <v>956.87</v>
      </c>
      <c r="J265" s="27">
        <f>_xll.DBRW($B$16,$C$18,$C$19,$C$20,$B265,$C$21,$C$22,J$25)</f>
        <v>1353.42</v>
      </c>
      <c r="K265" s="27">
        <f>_xll.DBRW($B$16,$C$18,$C$19,$C$20,$B265,$C$21,$C$22,K$25)</f>
        <v>3488.6100000000006</v>
      </c>
      <c r="L265" s="27">
        <f>_xll.DBRW($B$16,$C$18,$C$19,$C$20,$B265,$C$21,$C$22,L$25)</f>
        <v>1318.4</v>
      </c>
      <c r="M265" s="27">
        <f>_xll.DBRW($B$16,$C$18,$C$19,$C$20,$B265,$C$21,$C$22,M$25)</f>
        <v>1211.28</v>
      </c>
      <c r="N265" s="27">
        <f>_xll.DBRW($B$16,$C$18,$C$19,$C$20,$B265,$C$21,$C$22,N$25)</f>
        <v>958.93000000000006</v>
      </c>
      <c r="O265" s="27">
        <f>_xll.DBRW($B$16,$C$18,$C$19,$C$20,$B265,$C$21,$C$22,O$25)</f>
        <v>3298.06</v>
      </c>
      <c r="P265" s="27">
        <f>_xll.DBRW($B$16,$C$18,$C$19,$C$20,$B265,$C$21,$C$22,P$25)</f>
        <v>1227.76</v>
      </c>
      <c r="Q265" s="27">
        <f>_xll.DBRW($B$16,$C$18,$C$19,$C$20,$B265,$C$21,$C$22,Q$25)</f>
        <v>1223.6400000000001</v>
      </c>
      <c r="R265" s="27">
        <f>_xll.DBRW($B$16,$C$18,$C$19,$C$20,$B265,$C$21,$C$22,R$25)</f>
        <v>846.66</v>
      </c>
    </row>
    <row r="266" spans="1:18" s="25" customFormat="1" ht="15" outlineLevel="1" thickBot="1" x14ac:dyDescent="0.35">
      <c r="A266" s="24" t="str">
        <f>IF(_xll.TM1RPTELISCONSOLIDATED($B$26,$B266),IF(_xll.TM1RPTELLEV($B$26,$B266)&lt;=5,_xll.TM1RPTELLEV($B$26,$B266),"Default"),"Leaf")</f>
        <v>Leaf</v>
      </c>
      <c r="B266" s="32" t="s">
        <v>58</v>
      </c>
      <c r="C266" s="27">
        <f>_xll.DBRW($B$16,$C$18,$C$19,$C$20,$B266,$C$21,$C$22,C$25)</f>
        <v>2755.25</v>
      </c>
      <c r="D266" s="27">
        <f>_xll.DBRW($B$16,$C$18,$C$19,$C$20,$B266,$C$21,$C$22,D$25)</f>
        <v>1244.24</v>
      </c>
      <c r="E266" s="27">
        <f>_xll.DBRW($B$16,$C$18,$C$19,$C$20,$B266,$C$21,$C$22,E$25)</f>
        <v>759.11</v>
      </c>
      <c r="F266" s="27">
        <f>_xll.DBRW($B$16,$C$18,$C$19,$C$20,$B266,$C$21,$C$22,F$25)</f>
        <v>751.9</v>
      </c>
      <c r="G266" s="27">
        <f>_xll.DBRW($B$16,$C$18,$C$19,$C$20,$B266,$C$21,$C$22,G$25)</f>
        <v>2719.2000000000003</v>
      </c>
      <c r="H266" s="27">
        <f>_xll.DBRW($B$16,$C$18,$C$19,$C$20,$B266,$C$21,$C$22,H$25)</f>
        <v>1000.13</v>
      </c>
      <c r="I266" s="27">
        <f>_xll.DBRW($B$16,$C$18,$C$19,$C$20,$B266,$C$21,$C$22,I$25)</f>
        <v>901.25</v>
      </c>
      <c r="J266" s="27">
        <f>_xll.DBRW($B$16,$C$18,$C$19,$C$20,$B266,$C$21,$C$22,J$25)</f>
        <v>817.82</v>
      </c>
      <c r="K266" s="27">
        <f>_xll.DBRW($B$16,$C$18,$C$19,$C$20,$B266,$C$21,$C$22,K$25)</f>
        <v>2984.94</v>
      </c>
      <c r="L266" s="27">
        <f>_xll.DBRW($B$16,$C$18,$C$19,$C$20,$B266,$C$21,$C$22,L$25)</f>
        <v>1031.03</v>
      </c>
      <c r="M266" s="27">
        <f>_xll.DBRW($B$16,$C$18,$C$19,$C$20,$B266,$C$21,$C$22,M$25)</f>
        <v>979.53</v>
      </c>
      <c r="N266" s="27">
        <f>_xll.DBRW($B$16,$C$18,$C$19,$C$20,$B266,$C$21,$C$22,N$25)</f>
        <v>974.38</v>
      </c>
      <c r="O266" s="27">
        <f>_xll.DBRW($B$16,$C$18,$C$19,$C$20,$B266,$C$21,$C$22,O$25)</f>
        <v>2879.88</v>
      </c>
      <c r="P266" s="27">
        <f>_xll.DBRW($B$16,$C$18,$C$19,$C$20,$B266,$C$21,$C$22,P$25)</f>
        <v>1241.1500000000001</v>
      </c>
      <c r="Q266" s="27">
        <f>_xll.DBRW($B$16,$C$18,$C$19,$C$20,$B266,$C$21,$C$22,Q$25)</f>
        <v>886.83</v>
      </c>
      <c r="R266" s="27">
        <f>_xll.DBRW($B$16,$C$18,$C$19,$C$20,$B266,$C$21,$C$22,R$25)</f>
        <v>751.9</v>
      </c>
    </row>
    <row r="267" spans="1:18" s="5" customFormat="1" ht="15" outlineLevel="1" thickBot="1" x14ac:dyDescent="0.35">
      <c r="A267" s="5">
        <f>IF(_xll.TM1RPTELISCONSOLIDATED($B$26,$B267),IF(_xll.TM1RPTELLEV($B$26,$B267)&lt;=5,_xll.TM1RPTELLEV($B$26,$B267),"Default"),"Leaf")</f>
        <v>1</v>
      </c>
      <c r="B267" s="34" t="s">
        <v>59</v>
      </c>
      <c r="C267" s="7">
        <f>_xll.DBRW($B$16,$C$18,$C$19,$C$20,$B267,$C$21,$C$22,C$25)</f>
        <v>5819.4999999999991</v>
      </c>
      <c r="D267" s="7">
        <f>_xll.DBRW($B$16,$C$18,$C$19,$C$20,$B267,$C$21,$C$22,D$25)</f>
        <v>2409.17</v>
      </c>
      <c r="E267" s="7">
        <f>_xll.DBRW($B$16,$C$18,$C$19,$C$20,$B267,$C$21,$C$22,E$25)</f>
        <v>1489.38</v>
      </c>
      <c r="F267" s="7">
        <f>_xll.DBRW($B$16,$C$18,$C$19,$C$20,$B267,$C$21,$C$22,F$25)</f>
        <v>1920.9499999999998</v>
      </c>
      <c r="G267" s="7">
        <f>_xll.DBRW($B$16,$C$18,$C$19,$C$20,$B267,$C$21,$C$22,G$25)</f>
        <v>6177.94</v>
      </c>
      <c r="H267" s="7">
        <f>_xll.DBRW($B$16,$C$18,$C$19,$C$20,$B267,$C$21,$C$22,H$25)</f>
        <v>2148.58</v>
      </c>
      <c r="I267" s="7">
        <f>_xll.DBRW($B$16,$C$18,$C$19,$C$20,$B267,$C$21,$C$22,I$25)</f>
        <v>1858.12</v>
      </c>
      <c r="J267" s="7">
        <f>_xll.DBRW($B$16,$C$18,$C$19,$C$20,$B267,$C$21,$C$22,J$25)</f>
        <v>2171.2400000000002</v>
      </c>
      <c r="K267" s="7">
        <f>_xll.DBRW($B$16,$C$18,$C$19,$C$20,$B267,$C$21,$C$22,K$25)</f>
        <v>6473.55</v>
      </c>
      <c r="L267" s="7">
        <f>_xll.DBRW($B$16,$C$18,$C$19,$C$20,$B267,$C$21,$C$22,L$25)</f>
        <v>2349.4300000000003</v>
      </c>
      <c r="M267" s="7">
        <f>_xll.DBRW($B$16,$C$18,$C$19,$C$20,$B267,$C$21,$C$22,M$25)</f>
        <v>2190.81</v>
      </c>
      <c r="N267" s="7">
        <f>_xll.DBRW($B$16,$C$18,$C$19,$C$20,$B267,$C$21,$C$22,N$25)</f>
        <v>1933.31</v>
      </c>
      <c r="O267" s="7">
        <f>_xll.DBRW($B$16,$C$18,$C$19,$C$20,$B267,$C$21,$C$22,O$25)</f>
        <v>6177.94</v>
      </c>
      <c r="P267" s="7">
        <f>_xll.DBRW($B$16,$C$18,$C$19,$C$20,$B267,$C$21,$C$22,P$25)</f>
        <v>2468.91</v>
      </c>
      <c r="Q267" s="7">
        <f>_xll.DBRW($B$16,$C$18,$C$19,$C$20,$B267,$C$21,$C$22,Q$25)</f>
        <v>2110.4700000000003</v>
      </c>
      <c r="R267" s="7">
        <f>_xll.DBRW($B$16,$C$18,$C$19,$C$20,$B267,$C$21,$C$22,R$25)</f>
        <v>1598.56</v>
      </c>
    </row>
    <row r="268" spans="1:18" s="25" customFormat="1" ht="15" outlineLevel="1" thickBot="1" x14ac:dyDescent="0.35">
      <c r="A268" s="24" t="str">
        <f>IF(_xll.TM1RPTELISCONSOLIDATED($B$26,$B268),IF(_xll.TM1RPTELLEV($B$26,$B268)&lt;=5,_xll.TM1RPTELLEV($B$26,$B268),"Default"),"Leaf")</f>
        <v>Leaf</v>
      </c>
      <c r="B268" s="32" t="s">
        <v>60</v>
      </c>
      <c r="C268" s="27">
        <f>_xll.DBRW($B$16,$C$18,$C$19,$C$20,$B268,$C$21,$C$22,C$25)</f>
        <v>3304.24</v>
      </c>
      <c r="D268" s="27">
        <f>_xll.DBRW($B$16,$C$18,$C$19,$C$20,$B268,$C$21,$C$22,D$25)</f>
        <v>1090.77</v>
      </c>
      <c r="E268" s="27">
        <f>_xll.DBRW($B$16,$C$18,$C$19,$C$20,$B268,$C$21,$C$22,E$25)</f>
        <v>1053.69</v>
      </c>
      <c r="F268" s="27">
        <f>_xll.DBRW($B$16,$C$18,$C$19,$C$20,$B268,$C$21,$C$22,F$25)</f>
        <v>1159.78</v>
      </c>
      <c r="G268" s="27">
        <f>_xll.DBRW($B$16,$C$18,$C$19,$C$20,$B268,$C$21,$C$22,G$25)</f>
        <v>3215.6600000000003</v>
      </c>
      <c r="H268" s="27">
        <f>_xll.DBRW($B$16,$C$18,$C$19,$C$20,$B268,$C$21,$C$22,H$25)</f>
        <v>803.4</v>
      </c>
      <c r="I268" s="27">
        <f>_xll.DBRW($B$16,$C$18,$C$19,$C$20,$B268,$C$21,$C$22,I$25)</f>
        <v>1290.5900000000001</v>
      </c>
      <c r="J268" s="27">
        <f>_xll.DBRW($B$16,$C$18,$C$19,$C$20,$B268,$C$21,$C$22,J$25)</f>
        <v>1121.67</v>
      </c>
      <c r="K268" s="27">
        <f>_xll.DBRW($B$16,$C$18,$C$19,$C$20,$B268,$C$21,$C$22,K$25)</f>
        <v>2738.77</v>
      </c>
      <c r="L268" s="27">
        <f>_xll.DBRW($B$16,$C$18,$C$19,$C$20,$B268,$C$21,$C$22,L$25)</f>
        <v>682.89</v>
      </c>
      <c r="M268" s="27">
        <f>_xll.DBRW($B$16,$C$18,$C$19,$C$20,$B268,$C$21,$C$22,M$25)</f>
        <v>1037.21</v>
      </c>
      <c r="N268" s="27">
        <f>_xll.DBRW($B$16,$C$18,$C$19,$C$20,$B268,$C$21,$C$22,N$25)</f>
        <v>1018.6700000000001</v>
      </c>
      <c r="O268" s="27">
        <f>_xll.DBRW($B$16,$C$18,$C$19,$C$20,$B268,$C$21,$C$22,O$25)</f>
        <v>2853.1000000000004</v>
      </c>
      <c r="P268" s="27">
        <f>_xll.DBRW($B$16,$C$18,$C$19,$C$20,$B268,$C$21,$C$22,P$25)</f>
        <v>721</v>
      </c>
      <c r="Q268" s="27">
        <f>_xll.DBRW($B$16,$C$18,$C$19,$C$20,$B268,$C$21,$C$22,Q$25)</f>
        <v>852.84</v>
      </c>
      <c r="R268" s="27">
        <f>_xll.DBRW($B$16,$C$18,$C$19,$C$20,$B268,$C$21,$C$22,R$25)</f>
        <v>1279.26</v>
      </c>
    </row>
    <row r="269" spans="1:18" s="25" customFormat="1" ht="15" outlineLevel="1" thickBot="1" x14ac:dyDescent="0.35">
      <c r="A269" s="24" t="str">
        <f>IF(_xll.TM1RPTELISCONSOLIDATED($B$26,$B269),IF(_xll.TM1RPTELLEV($B$26,$B269)&lt;=5,_xll.TM1RPTELLEV($B$26,$B269),"Default"),"Leaf")</f>
        <v>Leaf</v>
      </c>
      <c r="B269" s="32" t="s">
        <v>61</v>
      </c>
      <c r="C269" s="27">
        <f>_xll.DBRW($B$16,$C$18,$C$19,$C$20,$B269,$C$21,$C$22,C$25)</f>
        <v>3349.5600000000004</v>
      </c>
      <c r="D269" s="27">
        <f>_xll.DBRW($B$16,$C$18,$C$19,$C$20,$B269,$C$21,$C$22,D$25)</f>
        <v>1250.42</v>
      </c>
      <c r="E269" s="27">
        <f>_xll.DBRW($B$16,$C$18,$C$19,$C$20,$B269,$C$21,$C$22,E$25)</f>
        <v>803.4</v>
      </c>
      <c r="F269" s="27">
        <f>_xll.DBRW($B$16,$C$18,$C$19,$C$20,$B269,$C$21,$C$22,F$25)</f>
        <v>1295.74</v>
      </c>
      <c r="G269" s="27">
        <f>_xll.DBRW($B$16,$C$18,$C$19,$C$20,$B269,$C$21,$C$22,G$25)</f>
        <v>3902.67</v>
      </c>
      <c r="H269" s="27">
        <f>_xll.DBRW($B$16,$C$18,$C$19,$C$20,$B269,$C$21,$C$22,H$25)</f>
        <v>1095.92</v>
      </c>
      <c r="I269" s="27">
        <f>_xll.DBRW($B$16,$C$18,$C$19,$C$20,$B269,$C$21,$C$22,I$25)</f>
        <v>1382.26</v>
      </c>
      <c r="J269" s="27">
        <f>_xll.DBRW($B$16,$C$18,$C$19,$C$20,$B269,$C$21,$C$22,J$25)</f>
        <v>1424.49</v>
      </c>
      <c r="K269" s="27">
        <f>_xll.DBRW($B$16,$C$18,$C$19,$C$20,$B269,$C$21,$C$22,K$25)</f>
        <v>3288.79</v>
      </c>
      <c r="L269" s="27">
        <f>_xll.DBRW($B$16,$C$18,$C$19,$C$20,$B269,$C$21,$C$22,L$25)</f>
        <v>1100.04</v>
      </c>
      <c r="M269" s="27">
        <f>_xll.DBRW($B$16,$C$18,$C$19,$C$20,$B269,$C$21,$C$22,M$25)</f>
        <v>1189.6500000000001</v>
      </c>
      <c r="N269" s="27">
        <f>_xll.DBRW($B$16,$C$18,$C$19,$C$20,$B269,$C$21,$C$22,N$25)</f>
        <v>999.1</v>
      </c>
      <c r="O269" s="27">
        <f>_xll.DBRW($B$16,$C$18,$C$19,$C$20,$B269,$C$21,$C$22,O$25)</f>
        <v>3047.7700000000004</v>
      </c>
      <c r="P269" s="27">
        <f>_xll.DBRW($B$16,$C$18,$C$19,$C$20,$B269,$C$21,$C$22,P$25)</f>
        <v>1022.7900000000001</v>
      </c>
      <c r="Q269" s="27">
        <f>_xll.DBRW($B$16,$C$18,$C$19,$C$20,$B269,$C$21,$C$22,Q$25)</f>
        <v>1091.8</v>
      </c>
      <c r="R269" s="27">
        <f>_xll.DBRW($B$16,$C$18,$C$19,$C$20,$B269,$C$21,$C$22,R$25)</f>
        <v>933.18000000000006</v>
      </c>
    </row>
    <row r="270" spans="1:18" s="25" customFormat="1" ht="15" outlineLevel="1" thickBot="1" x14ac:dyDescent="0.35">
      <c r="A270" s="24" t="str">
        <f>IF(_xll.TM1RPTELISCONSOLIDATED($B$26,$B270),IF(_xll.TM1RPTELLEV($B$26,$B270)&lt;=5,_xll.TM1RPTELLEV($B$26,$B270),"Default"),"Leaf")</f>
        <v>Leaf</v>
      </c>
      <c r="B270" s="32" t="s">
        <v>62</v>
      </c>
      <c r="C270" s="27">
        <f>_xll.DBRW($B$16,$C$18,$C$19,$C$20,$B270,$C$21,$C$22,C$25)</f>
        <v>3651.3500000000004</v>
      </c>
      <c r="D270" s="27">
        <f>_xll.DBRW($B$16,$C$18,$C$19,$C$20,$B270,$C$21,$C$22,D$25)</f>
        <v>1030</v>
      </c>
      <c r="E270" s="27">
        <f>_xll.DBRW($B$16,$C$18,$C$19,$C$20,$B270,$C$21,$C$22,E$25)</f>
        <v>1386.38</v>
      </c>
      <c r="F270" s="27">
        <f>_xll.DBRW($B$16,$C$18,$C$19,$C$20,$B270,$C$21,$C$22,F$25)</f>
        <v>1234.97</v>
      </c>
      <c r="G270" s="27">
        <f>_xll.DBRW($B$16,$C$18,$C$19,$C$20,$B270,$C$21,$C$22,G$25)</f>
        <v>2844.86</v>
      </c>
      <c r="H270" s="27">
        <f>_xll.DBRW($B$16,$C$18,$C$19,$C$20,$B270,$C$21,$C$22,H$25)</f>
        <v>835.33</v>
      </c>
      <c r="I270" s="27">
        <f>_xll.DBRW($B$16,$C$18,$C$19,$C$20,$B270,$C$21,$C$22,I$25)</f>
        <v>736.45</v>
      </c>
      <c r="J270" s="27">
        <f>_xll.DBRW($B$16,$C$18,$C$19,$C$20,$B270,$C$21,$C$22,J$25)</f>
        <v>1273.08</v>
      </c>
      <c r="K270" s="27">
        <f>_xll.DBRW($B$16,$C$18,$C$19,$C$20,$B270,$C$21,$C$22,K$25)</f>
        <v>3456.68</v>
      </c>
      <c r="L270" s="27">
        <f>_xll.DBRW($B$16,$C$18,$C$19,$C$20,$B270,$C$21,$C$22,L$25)</f>
        <v>769.41</v>
      </c>
      <c r="M270" s="27">
        <f>_xll.DBRW($B$16,$C$18,$C$19,$C$20,$B270,$C$21,$C$22,M$25)</f>
        <v>1294.71</v>
      </c>
      <c r="N270" s="27">
        <f>_xll.DBRW($B$16,$C$18,$C$19,$C$20,$B270,$C$21,$C$22,N$25)</f>
        <v>1392.56</v>
      </c>
      <c r="O270" s="27">
        <f>_xll.DBRW($B$16,$C$18,$C$19,$C$20,$B270,$C$21,$C$22,O$25)</f>
        <v>3514.36</v>
      </c>
      <c r="P270" s="27">
        <f>_xll.DBRW($B$16,$C$18,$C$19,$C$20,$B270,$C$21,$C$22,P$25)</f>
        <v>765.29</v>
      </c>
      <c r="Q270" s="27">
        <f>_xll.DBRW($B$16,$C$18,$C$19,$C$20,$B270,$C$21,$C$22,Q$25)</f>
        <v>1362.69</v>
      </c>
      <c r="R270" s="27">
        <f>_xll.DBRW($B$16,$C$18,$C$19,$C$20,$B270,$C$21,$C$22,R$25)</f>
        <v>1386.38</v>
      </c>
    </row>
    <row r="271" spans="1:18" s="25" customFormat="1" ht="15" outlineLevel="1" thickBot="1" x14ac:dyDescent="0.35">
      <c r="A271" s="24" t="str">
        <f>IF(_xll.TM1RPTELISCONSOLIDATED($B$26,$B271),IF(_xll.TM1RPTELLEV($B$26,$B271)&lt;=5,_xll.TM1RPTELLEV($B$26,$B271),"Default"),"Leaf")</f>
        <v>Leaf</v>
      </c>
      <c r="B271" s="32" t="s">
        <v>63</v>
      </c>
      <c r="C271" s="27">
        <f>_xll.DBRW($B$16,$C$18,$C$19,$C$20,$B271,$C$21,$C$22,C$25)</f>
        <v>2974.6400000000003</v>
      </c>
      <c r="D271" s="27">
        <f>_xll.DBRW($B$16,$C$18,$C$19,$C$20,$B271,$C$21,$C$22,D$25)</f>
        <v>1189.6500000000001</v>
      </c>
      <c r="E271" s="27">
        <f>_xll.DBRW($B$16,$C$18,$C$19,$C$20,$B271,$C$21,$C$22,E$25)</f>
        <v>856.96</v>
      </c>
      <c r="F271" s="27">
        <f>_xll.DBRW($B$16,$C$18,$C$19,$C$20,$B271,$C$21,$C$22,F$25)</f>
        <v>928.03</v>
      </c>
      <c r="G271" s="27">
        <f>_xll.DBRW($B$16,$C$18,$C$19,$C$20,$B271,$C$21,$C$22,G$25)</f>
        <v>4113.82</v>
      </c>
      <c r="H271" s="27">
        <f>_xll.DBRW($B$16,$C$18,$C$19,$C$20,$B271,$C$21,$C$22,H$25)</f>
        <v>1387.41</v>
      </c>
      <c r="I271" s="27">
        <f>_xll.DBRW($B$16,$C$18,$C$19,$C$20,$B271,$C$21,$C$22,I$25)</f>
        <v>1357.54</v>
      </c>
      <c r="J271" s="27">
        <f>_xll.DBRW($B$16,$C$18,$C$19,$C$20,$B271,$C$21,$C$22,J$25)</f>
        <v>1368.8700000000001</v>
      </c>
      <c r="K271" s="27">
        <f>_xll.DBRW($B$16,$C$18,$C$19,$C$20,$B271,$C$21,$C$22,K$25)</f>
        <v>2713.02</v>
      </c>
      <c r="L271" s="27">
        <f>_xll.DBRW($B$16,$C$18,$C$19,$C$20,$B271,$C$21,$C$22,L$25)</f>
        <v>790.01</v>
      </c>
      <c r="M271" s="27">
        <f>_xll.DBRW($B$16,$C$18,$C$19,$C$20,$B271,$C$21,$C$22,M$25)</f>
        <v>1159.78</v>
      </c>
      <c r="N271" s="27">
        <f>_xll.DBRW($B$16,$C$18,$C$19,$C$20,$B271,$C$21,$C$22,N$25)</f>
        <v>763.23</v>
      </c>
      <c r="O271" s="27">
        <f>_xll.DBRW($B$16,$C$18,$C$19,$C$20,$B271,$C$21,$C$22,O$25)</f>
        <v>2813.96</v>
      </c>
      <c r="P271" s="27">
        <f>_xll.DBRW($B$16,$C$18,$C$19,$C$20,$B271,$C$21,$C$22,P$25)</f>
        <v>777.65</v>
      </c>
      <c r="Q271" s="27">
        <f>_xll.DBRW($B$16,$C$18,$C$19,$C$20,$B271,$C$21,$C$22,Q$25)</f>
        <v>1069.1400000000001</v>
      </c>
      <c r="R271" s="27">
        <f>_xll.DBRW($B$16,$C$18,$C$19,$C$20,$B271,$C$21,$C$22,R$25)</f>
        <v>967.17000000000007</v>
      </c>
    </row>
    <row r="272" spans="1:18" s="25" customFormat="1" ht="15" outlineLevel="1" thickBot="1" x14ac:dyDescent="0.35">
      <c r="A272" s="24" t="str">
        <f>IF(_xll.TM1RPTELISCONSOLIDATED($B$26,$B272),IF(_xll.TM1RPTELLEV($B$26,$B272)&lt;=5,_xll.TM1RPTELLEV($B$26,$B272),"Default"),"Leaf")</f>
        <v>Leaf</v>
      </c>
      <c r="B272" s="32" t="s">
        <v>64</v>
      </c>
      <c r="C272" s="27">
        <f>_xll.DBRW($B$16,$C$18,$C$19,$C$20,$B272,$C$21,$C$22,C$25)</f>
        <v>3224.9300000000003</v>
      </c>
      <c r="D272" s="27">
        <f>_xll.DBRW($B$16,$C$18,$C$19,$C$20,$B272,$C$21,$C$22,D$25)</f>
        <v>748.81000000000006</v>
      </c>
      <c r="E272" s="27">
        <f>_xll.DBRW($B$16,$C$18,$C$19,$C$20,$B272,$C$21,$C$22,E$25)</f>
        <v>1214.3700000000001</v>
      </c>
      <c r="F272" s="27">
        <f>_xll.DBRW($B$16,$C$18,$C$19,$C$20,$B272,$C$21,$C$22,F$25)</f>
        <v>1261.75</v>
      </c>
      <c r="G272" s="27">
        <f>_xll.DBRW($B$16,$C$18,$C$19,$C$20,$B272,$C$21,$C$22,G$25)</f>
        <v>3152.8300000000004</v>
      </c>
      <c r="H272" s="27">
        <f>_xll.DBRW($B$16,$C$18,$C$19,$C$20,$B272,$C$21,$C$22,H$25)</f>
        <v>1077.3800000000001</v>
      </c>
      <c r="I272" s="27">
        <f>_xll.DBRW($B$16,$C$18,$C$19,$C$20,$B272,$C$21,$C$22,I$25)</f>
        <v>869.32</v>
      </c>
      <c r="J272" s="27">
        <f>_xll.DBRW($B$16,$C$18,$C$19,$C$20,$B272,$C$21,$C$22,J$25)</f>
        <v>1206.1300000000001</v>
      </c>
      <c r="K272" s="27">
        <f>_xll.DBRW($B$16,$C$18,$C$19,$C$20,$B272,$C$21,$C$22,K$25)</f>
        <v>3635.9000000000005</v>
      </c>
      <c r="L272" s="27">
        <f>_xll.DBRW($B$16,$C$18,$C$19,$C$20,$B272,$C$21,$C$22,L$25)</f>
        <v>1040.3</v>
      </c>
      <c r="M272" s="27">
        <f>_xll.DBRW($B$16,$C$18,$C$19,$C$20,$B272,$C$21,$C$22,M$25)</f>
        <v>1386.38</v>
      </c>
      <c r="N272" s="27">
        <f>_xll.DBRW($B$16,$C$18,$C$19,$C$20,$B272,$C$21,$C$22,N$25)</f>
        <v>1209.22</v>
      </c>
      <c r="O272" s="27">
        <f>_xll.DBRW($B$16,$C$18,$C$19,$C$20,$B272,$C$21,$C$22,O$25)</f>
        <v>2909.75</v>
      </c>
      <c r="P272" s="27">
        <f>_xll.DBRW($B$16,$C$18,$C$19,$C$20,$B272,$C$21,$C$22,P$25)</f>
        <v>1014.5500000000001</v>
      </c>
      <c r="Q272" s="27">
        <f>_xll.DBRW($B$16,$C$18,$C$19,$C$20,$B272,$C$21,$C$22,Q$25)</f>
        <v>879.62</v>
      </c>
      <c r="R272" s="27">
        <f>_xll.DBRW($B$16,$C$18,$C$19,$C$20,$B272,$C$21,$C$22,R$25)</f>
        <v>1015.58</v>
      </c>
    </row>
    <row r="273" spans="1:18" s="25" customFormat="1" ht="15" outlineLevel="1" thickBot="1" x14ac:dyDescent="0.35">
      <c r="A273" s="24" t="str">
        <f>IF(_xll.TM1RPTELISCONSOLIDATED($B$26,$B273),IF(_xll.TM1RPTELLEV($B$26,$B273)&lt;=5,_xll.TM1RPTELLEV($B$26,$B273),"Default"),"Leaf")</f>
        <v>Leaf</v>
      </c>
      <c r="B273" s="32" t="s">
        <v>65</v>
      </c>
      <c r="C273" s="27">
        <f>_xll.DBRW($B$16,$C$18,$C$19,$C$20,$B273,$C$21,$C$22,C$25)</f>
        <v>2494.66</v>
      </c>
      <c r="D273" s="27">
        <f>_xll.DBRW($B$16,$C$18,$C$19,$C$20,$B273,$C$21,$C$22,D$25)</f>
        <v>907.43000000000006</v>
      </c>
      <c r="E273" s="27">
        <f>_xll.DBRW($B$16,$C$18,$C$19,$C$20,$B273,$C$21,$C$22,E$25)</f>
        <v>731.30000000000007</v>
      </c>
      <c r="F273" s="27">
        <f>_xll.DBRW($B$16,$C$18,$C$19,$C$20,$B273,$C$21,$C$22,F$25)</f>
        <v>855.93000000000006</v>
      </c>
      <c r="G273" s="27">
        <f>_xll.DBRW($B$16,$C$18,$C$19,$C$20,$B273,$C$21,$C$22,G$25)</f>
        <v>2786.15</v>
      </c>
      <c r="H273" s="27">
        <f>_xll.DBRW($B$16,$C$18,$C$19,$C$20,$B273,$C$21,$C$22,H$25)</f>
        <v>786.92000000000007</v>
      </c>
      <c r="I273" s="27">
        <f>_xll.DBRW($B$16,$C$18,$C$19,$C$20,$B273,$C$21,$C$22,I$25)</f>
        <v>1217.46</v>
      </c>
      <c r="J273" s="27">
        <f>_xll.DBRW($B$16,$C$18,$C$19,$C$20,$B273,$C$21,$C$22,J$25)</f>
        <v>781.77</v>
      </c>
      <c r="K273" s="27">
        <f>_xll.DBRW($B$16,$C$18,$C$19,$C$20,$B273,$C$21,$C$22,K$25)</f>
        <v>2846.92</v>
      </c>
      <c r="L273" s="27">
        <f>_xll.DBRW($B$16,$C$18,$C$19,$C$20,$B273,$C$21,$C$22,L$25)</f>
        <v>1166.99</v>
      </c>
      <c r="M273" s="27">
        <f>_xll.DBRW($B$16,$C$18,$C$19,$C$20,$B273,$C$21,$C$22,M$25)</f>
        <v>824</v>
      </c>
      <c r="N273" s="27">
        <f>_xll.DBRW($B$16,$C$18,$C$19,$C$20,$B273,$C$21,$C$22,N$25)</f>
        <v>855.93000000000006</v>
      </c>
      <c r="O273" s="27">
        <f>_xll.DBRW($B$16,$C$18,$C$19,$C$20,$B273,$C$21,$C$22,O$25)</f>
        <v>3840.87</v>
      </c>
      <c r="P273" s="27">
        <f>_xll.DBRW($B$16,$C$18,$C$19,$C$20,$B273,$C$21,$C$22,P$25)</f>
        <v>1422.43</v>
      </c>
      <c r="Q273" s="27">
        <f>_xll.DBRW($B$16,$C$18,$C$19,$C$20,$B273,$C$21,$C$22,Q$25)</f>
        <v>1359.6000000000001</v>
      </c>
      <c r="R273" s="27">
        <f>_xll.DBRW($B$16,$C$18,$C$19,$C$20,$B273,$C$21,$C$22,R$25)</f>
        <v>1058.8399999999999</v>
      </c>
    </row>
    <row r="274" spans="1:18" s="25" customFormat="1" ht="15" outlineLevel="1" thickBot="1" x14ac:dyDescent="0.35">
      <c r="A274" s="24" t="str">
        <f>IF(_xll.TM1RPTELISCONSOLIDATED($B$26,$B274),IF(_xll.TM1RPTELLEV($B$26,$B274)&lt;=5,_xll.TM1RPTELLEV($B$26,$B274),"Default"),"Leaf")</f>
        <v>Leaf</v>
      </c>
      <c r="B274" s="32" t="s">
        <v>66</v>
      </c>
      <c r="C274" s="27">
        <f>_xll.DBRW($B$16,$C$18,$C$19,$C$20,$B274,$C$21,$C$22,C$25)</f>
        <v>3663.71</v>
      </c>
      <c r="D274" s="27">
        <f>_xll.DBRW($B$16,$C$18,$C$19,$C$20,$B274,$C$21,$C$22,D$25)</f>
        <v>1290.5900000000001</v>
      </c>
      <c r="E274" s="27">
        <f>_xll.DBRW($B$16,$C$18,$C$19,$C$20,$B274,$C$21,$C$22,E$25)</f>
        <v>987.77</v>
      </c>
      <c r="F274" s="27">
        <f>_xll.DBRW($B$16,$C$18,$C$19,$C$20,$B274,$C$21,$C$22,F$25)</f>
        <v>1385.3500000000001</v>
      </c>
      <c r="G274" s="27">
        <f>_xll.DBRW($B$16,$C$18,$C$19,$C$20,$B274,$C$21,$C$22,G$25)</f>
        <v>3655.4700000000003</v>
      </c>
      <c r="H274" s="27">
        <f>_xll.DBRW($B$16,$C$18,$C$19,$C$20,$B274,$C$21,$C$22,H$25)</f>
        <v>1311.19</v>
      </c>
      <c r="I274" s="27">
        <f>_xll.DBRW($B$16,$C$18,$C$19,$C$20,$B274,$C$21,$C$22,I$25)</f>
        <v>1238.06</v>
      </c>
      <c r="J274" s="27">
        <f>_xll.DBRW($B$16,$C$18,$C$19,$C$20,$B274,$C$21,$C$22,J$25)</f>
        <v>1106.22</v>
      </c>
      <c r="K274" s="27">
        <f>_xll.DBRW($B$16,$C$18,$C$19,$C$20,$B274,$C$21,$C$22,K$25)</f>
        <v>3244.5</v>
      </c>
      <c r="L274" s="27">
        <f>_xll.DBRW($B$16,$C$18,$C$19,$C$20,$B274,$C$21,$C$22,L$25)</f>
        <v>1120.6400000000001</v>
      </c>
      <c r="M274" s="27">
        <f>_xll.DBRW($B$16,$C$18,$C$19,$C$20,$B274,$C$21,$C$22,M$25)</f>
        <v>1166.99</v>
      </c>
      <c r="N274" s="27">
        <f>_xll.DBRW($B$16,$C$18,$C$19,$C$20,$B274,$C$21,$C$22,N$25)</f>
        <v>956.87</v>
      </c>
      <c r="O274" s="27">
        <f>_xll.DBRW($B$16,$C$18,$C$19,$C$20,$B274,$C$21,$C$22,O$25)</f>
        <v>3073.5200000000004</v>
      </c>
      <c r="P274" s="27">
        <f>_xll.DBRW($B$16,$C$18,$C$19,$C$20,$B274,$C$21,$C$22,P$25)</f>
        <v>742.63</v>
      </c>
      <c r="Q274" s="27">
        <f>_xll.DBRW($B$16,$C$18,$C$19,$C$20,$B274,$C$21,$C$22,Q$25)</f>
        <v>1165.96</v>
      </c>
      <c r="R274" s="27">
        <f>_xll.DBRW($B$16,$C$18,$C$19,$C$20,$B274,$C$21,$C$22,R$25)</f>
        <v>1164.93</v>
      </c>
    </row>
    <row r="275" spans="1:18" s="5" customFormat="1" ht="15" outlineLevel="1" thickBot="1" x14ac:dyDescent="0.35">
      <c r="A275" s="5">
        <f>IF(_xll.TM1RPTELISCONSOLIDATED($B$26,$B275),IF(_xll.TM1RPTELLEV($B$26,$B275)&lt;=5,_xll.TM1RPTELLEV($B$26,$B275),"Default"),"Leaf")</f>
        <v>1</v>
      </c>
      <c r="B275" s="34" t="s">
        <v>67</v>
      </c>
      <c r="C275" s="7">
        <f>_xll.DBRW($B$16,$C$18,$C$19,$C$20,$B275,$C$21,$C$22,C$25)</f>
        <v>22663.09</v>
      </c>
      <c r="D275" s="7">
        <f>_xll.DBRW($B$16,$C$18,$C$19,$C$20,$B275,$C$21,$C$22,D$25)</f>
        <v>7507.670000000001</v>
      </c>
      <c r="E275" s="7">
        <f>_xll.DBRW($B$16,$C$18,$C$19,$C$20,$B275,$C$21,$C$22,E$25)</f>
        <v>7033.8700000000008</v>
      </c>
      <c r="F275" s="7">
        <f>_xll.DBRW($B$16,$C$18,$C$19,$C$20,$B275,$C$21,$C$22,F$25)</f>
        <v>8121.55</v>
      </c>
      <c r="G275" s="7">
        <f>_xll.DBRW($B$16,$C$18,$C$19,$C$20,$B275,$C$21,$C$22,G$25)</f>
        <v>23671.460000000003</v>
      </c>
      <c r="H275" s="7">
        <f>_xll.DBRW($B$16,$C$18,$C$19,$C$20,$B275,$C$21,$C$22,H$25)</f>
        <v>7297.5500000000011</v>
      </c>
      <c r="I275" s="7">
        <f>_xll.DBRW($B$16,$C$18,$C$19,$C$20,$B275,$C$21,$C$22,I$25)</f>
        <v>8091.68</v>
      </c>
      <c r="J275" s="7">
        <f>_xll.DBRW($B$16,$C$18,$C$19,$C$20,$B275,$C$21,$C$22,J$25)</f>
        <v>8282.23</v>
      </c>
      <c r="K275" s="7">
        <f>_xll.DBRW($B$16,$C$18,$C$19,$C$20,$B275,$C$21,$C$22,K$25)</f>
        <v>21924.579999999998</v>
      </c>
      <c r="L275" s="7">
        <f>_xll.DBRW($B$16,$C$18,$C$19,$C$20,$B275,$C$21,$C$22,L$25)</f>
        <v>6670.28</v>
      </c>
      <c r="M275" s="7">
        <f>_xll.DBRW($B$16,$C$18,$C$19,$C$20,$B275,$C$21,$C$22,M$25)</f>
        <v>8058.72</v>
      </c>
      <c r="N275" s="7">
        <f>_xll.DBRW($B$16,$C$18,$C$19,$C$20,$B275,$C$21,$C$22,N$25)</f>
        <v>7195.58</v>
      </c>
      <c r="O275" s="7">
        <f>_xll.DBRW($B$16,$C$18,$C$19,$C$20,$B275,$C$21,$C$22,O$25)</f>
        <v>22053.329999999998</v>
      </c>
      <c r="P275" s="7">
        <f>_xll.DBRW($B$16,$C$18,$C$19,$C$20,$B275,$C$21,$C$22,P$25)</f>
        <v>6466.34</v>
      </c>
      <c r="Q275" s="7">
        <f>_xll.DBRW($B$16,$C$18,$C$19,$C$20,$B275,$C$21,$C$22,Q$25)</f>
        <v>7781.6500000000005</v>
      </c>
      <c r="R275" s="7">
        <f>_xll.DBRW($B$16,$C$18,$C$19,$C$20,$B275,$C$21,$C$22,R$25)</f>
        <v>7805.34</v>
      </c>
    </row>
    <row r="276" spans="1:18" s="5" customFormat="1" ht="15" outlineLevel="1" thickBot="1" x14ac:dyDescent="0.35">
      <c r="A276" s="5">
        <f>IF(_xll.TM1RPTELISCONSOLIDATED($B$26,$B276),IF(_xll.TM1RPTELLEV($B$26,$B276)&lt;=5,_xll.TM1RPTELLEV($B$26,$B276),"Default"),"Leaf")</f>
        <v>1</v>
      </c>
      <c r="B276" s="34" t="s">
        <v>68</v>
      </c>
      <c r="C276" s="7">
        <f>_xll.DBRW($B$16,$C$18,$C$19,$C$20,$B276,$C$21,$C$22,C$25)</f>
        <v>293916.79762600013</v>
      </c>
      <c r="D276" s="7">
        <f>_xll.DBRW($B$16,$C$18,$C$19,$C$20,$B276,$C$21,$C$22,D$25)</f>
        <v>82670.098650999978</v>
      </c>
      <c r="E276" s="7">
        <f>_xll.DBRW($B$16,$C$18,$C$19,$C$20,$B276,$C$21,$C$22,E$25)</f>
        <v>103385.41848100002</v>
      </c>
      <c r="F276" s="7">
        <f>_xll.DBRW($B$16,$C$18,$C$19,$C$20,$B276,$C$21,$C$22,F$25)</f>
        <v>107861.28049400001</v>
      </c>
      <c r="G276" s="7">
        <f>_xll.DBRW($B$16,$C$18,$C$19,$C$20,$B276,$C$21,$C$22,G$25)</f>
        <v>272240.05808000016</v>
      </c>
      <c r="H276" s="7">
        <f>_xll.DBRW($B$16,$C$18,$C$19,$C$20,$B276,$C$21,$C$22,H$25)</f>
        <v>89830.756294999999</v>
      </c>
      <c r="I276" s="7">
        <f>_xll.DBRW($B$16,$C$18,$C$19,$C$20,$B276,$C$21,$C$22,I$25)</f>
        <v>98223.014808999986</v>
      </c>
      <c r="J276" s="7">
        <f>_xll.DBRW($B$16,$C$18,$C$19,$C$20,$B276,$C$21,$C$22,J$25)</f>
        <v>84186.286976000003</v>
      </c>
      <c r="K276" s="7">
        <f>_xll.DBRW($B$16,$C$18,$C$19,$C$20,$B276,$C$21,$C$22,K$25)</f>
        <v>277601.89210300002</v>
      </c>
      <c r="L276" s="7">
        <f>_xll.DBRW($B$16,$C$18,$C$19,$C$20,$B276,$C$21,$C$22,L$25)</f>
        <v>94203.554963000002</v>
      </c>
      <c r="M276" s="7">
        <f>_xll.DBRW($B$16,$C$18,$C$19,$C$20,$B276,$C$21,$C$22,M$25)</f>
        <v>89789.199297000014</v>
      </c>
      <c r="N276" s="7">
        <f>_xll.DBRW($B$16,$C$18,$C$19,$C$20,$B276,$C$21,$C$22,N$25)</f>
        <v>93609.13784299999</v>
      </c>
      <c r="O276" s="7">
        <f>_xll.DBRW($B$16,$C$18,$C$19,$C$20,$B276,$C$21,$C$22,O$25)</f>
        <v>291802.17250300013</v>
      </c>
      <c r="P276" s="7">
        <f>_xll.DBRW($B$16,$C$18,$C$19,$C$20,$B276,$C$21,$C$22,P$25)</f>
        <v>99274.06007799998</v>
      </c>
      <c r="Q276" s="7">
        <f>_xll.DBRW($B$16,$C$18,$C$19,$C$20,$B276,$C$21,$C$22,Q$25)</f>
        <v>100596.87620300001</v>
      </c>
      <c r="R276" s="7">
        <f>_xll.DBRW($B$16,$C$18,$C$19,$C$20,$B276,$C$21,$C$22,R$25)</f>
        <v>91931.236221999978</v>
      </c>
    </row>
    <row r="277" spans="1:18" s="2" customFormat="1" ht="15" outlineLevel="1" thickBot="1" x14ac:dyDescent="0.35">
      <c r="A277" s="2">
        <f>IF(_xll.TM1RPTELISCONSOLIDATED($B$26,$B277),IF(_xll.TM1RPTELLEV($B$26,$B277)&lt;=5,_xll.TM1RPTELLEV($B$26,$B277),"Default"),"Leaf")</f>
        <v>0</v>
      </c>
      <c r="B277" s="35" t="s">
        <v>69</v>
      </c>
      <c r="C277" s="4">
        <f>_xll.DBRW($B$16,$C$18,$C$19,$C$20,$B277,$C$21,$C$22,C$25)</f>
        <v>563859.47737399978</v>
      </c>
      <c r="D277" s="4">
        <f>_xll.DBRW($B$16,$C$18,$C$19,$C$20,$B277,$C$21,$C$22,D$25)</f>
        <v>211428.37634899997</v>
      </c>
      <c r="E277" s="4">
        <f>_xll.DBRW($B$16,$C$18,$C$19,$C$20,$B277,$C$21,$C$22,E$25)</f>
        <v>182464.81651900001</v>
      </c>
      <c r="F277" s="4">
        <f>_xll.DBRW($B$16,$C$18,$C$19,$C$20,$B277,$C$21,$C$22,F$25)</f>
        <v>169966.28450600014</v>
      </c>
      <c r="G277" s="4">
        <f>_xll.DBRW($B$16,$C$18,$C$19,$C$20,$B277,$C$21,$C$22,G$25)</f>
        <v>570407.5769199999</v>
      </c>
      <c r="H277" s="4">
        <f>_xll.DBRW($B$16,$C$18,$C$19,$C$20,$B277,$C$21,$C$22,H$25)</f>
        <v>176368.10870499999</v>
      </c>
      <c r="I277" s="4">
        <f>_xll.DBRW($B$16,$C$18,$C$19,$C$20,$B277,$C$21,$C$22,I$25)</f>
        <v>191034.97519100003</v>
      </c>
      <c r="J277" s="4">
        <f>_xll.DBRW($B$16,$C$18,$C$19,$C$20,$B277,$C$21,$C$22,J$25)</f>
        <v>203004.49302399988</v>
      </c>
      <c r="K277" s="4">
        <f>_xll.DBRW($B$16,$C$18,$C$19,$C$20,$B277,$C$21,$C$22,K$25)</f>
        <v>573958.33289699967</v>
      </c>
      <c r="L277" s="4">
        <f>_xll.DBRW($B$16,$C$18,$C$19,$C$20,$B277,$C$21,$C$22,L$25)</f>
        <v>192469.65003700004</v>
      </c>
      <c r="M277" s="4">
        <f>_xll.DBRW($B$16,$C$18,$C$19,$C$20,$B277,$C$21,$C$22,M$25)</f>
        <v>202630.37570300009</v>
      </c>
      <c r="N277" s="4">
        <f>_xll.DBRW($B$16,$C$18,$C$19,$C$20,$B277,$C$21,$C$22,N$25)</f>
        <v>178858.30715699997</v>
      </c>
      <c r="O277" s="4">
        <f>_xll.DBRW($B$16,$C$18,$C$19,$C$20,$B277,$C$21,$C$22,O$25)</f>
        <v>588411.62249699968</v>
      </c>
      <c r="P277" s="4">
        <f>_xll.DBRW($B$16,$C$18,$C$19,$C$20,$B277,$C$21,$C$22,P$25)</f>
        <v>178682.25492199993</v>
      </c>
      <c r="Q277" s="4">
        <f>_xll.DBRW($B$16,$C$18,$C$19,$C$20,$B277,$C$21,$C$22,Q$25)</f>
        <v>201519.11879700012</v>
      </c>
      <c r="R277" s="4">
        <f>_xll.DBRW($B$16,$C$18,$C$19,$C$20,$B277,$C$21,$C$22,R$25)</f>
        <v>208210.24877800004</v>
      </c>
    </row>
    <row r="278" spans="1:18" s="25" customFormat="1" ht="15" outlineLevel="1" thickBot="1" x14ac:dyDescent="0.35">
      <c r="A278" s="24" t="str">
        <f>IF(_xll.TM1RPTELISCONSOLIDATED($B$26,$B278),IF(_xll.TM1RPTELLEV($B$26,$B278)&lt;=5,_xll.TM1RPTELLEV($B$26,$B278),"Default"),"Leaf")</f>
        <v>Leaf</v>
      </c>
      <c r="B278" s="32" t="s">
        <v>70</v>
      </c>
      <c r="C278" s="27">
        <f>_xll.DBRW($B$16,$C$18,$C$19,$C$20,$B278,$C$21,$C$22,C$25)</f>
        <v>938284.68</v>
      </c>
      <c r="D278" s="27">
        <f>_xll.DBRW($B$16,$C$18,$C$19,$C$20,$B278,$C$21,$C$22,D$25)</f>
        <v>315512.69</v>
      </c>
      <c r="E278" s="27">
        <f>_xll.DBRW($B$16,$C$18,$C$19,$C$20,$B278,$C$21,$C$22,E$25)</f>
        <v>311041.46000000002</v>
      </c>
      <c r="F278" s="27">
        <f>_xll.DBRW($B$16,$C$18,$C$19,$C$20,$B278,$C$21,$C$22,F$25)</f>
        <v>311730.53000000003</v>
      </c>
      <c r="G278" s="27">
        <f>_xll.DBRW($B$16,$C$18,$C$19,$C$20,$B278,$C$21,$C$22,G$25)</f>
        <v>943378.03</v>
      </c>
      <c r="H278" s="27">
        <f>_xll.DBRW($B$16,$C$18,$C$19,$C$20,$B278,$C$21,$C$22,H$25)</f>
        <v>311760.40000000002</v>
      </c>
      <c r="I278" s="27">
        <f>_xll.DBRW($B$16,$C$18,$C$19,$C$20,$B278,$C$21,$C$22,I$25)</f>
        <v>316160.56</v>
      </c>
      <c r="J278" s="27">
        <f>_xll.DBRW($B$16,$C$18,$C$19,$C$20,$B278,$C$21,$C$22,J$25)</f>
        <v>315457.07</v>
      </c>
      <c r="K278" s="27">
        <f>_xll.DBRW($B$16,$C$18,$C$19,$C$20,$B278,$C$21,$C$22,K$25)</f>
        <v>953738.8</v>
      </c>
      <c r="L278" s="27">
        <f>_xll.DBRW($B$16,$C$18,$C$19,$C$20,$B278,$C$21,$C$22,L$25)</f>
        <v>316871.26</v>
      </c>
      <c r="M278" s="27">
        <f>_xll.DBRW($B$16,$C$18,$C$19,$C$20,$B278,$C$21,$C$22,M$25)</f>
        <v>320391.8</v>
      </c>
      <c r="N278" s="27">
        <f>_xll.DBRW($B$16,$C$18,$C$19,$C$20,$B278,$C$21,$C$22,N$25)</f>
        <v>316475.74</v>
      </c>
      <c r="O278" s="27">
        <f>_xll.DBRW($B$16,$C$18,$C$19,$C$20,$B278,$C$21,$C$22,O$25)</f>
        <v>935635.52</v>
      </c>
      <c r="P278" s="27">
        <f>_xll.DBRW($B$16,$C$18,$C$19,$C$20,$B278,$C$21,$C$22,P$25)</f>
        <v>309312.09000000003</v>
      </c>
      <c r="Q278" s="27">
        <f>_xll.DBRW($B$16,$C$18,$C$19,$C$20,$B278,$C$21,$C$22,Q$25)</f>
        <v>313800.83</v>
      </c>
      <c r="R278" s="27">
        <f>_xll.DBRW($B$16,$C$18,$C$19,$C$20,$B278,$C$21,$C$22,R$25)</f>
        <v>312522.60000000003</v>
      </c>
    </row>
    <row r="279" spans="1:18" s="25" customFormat="1" ht="15" outlineLevel="1" thickBot="1" x14ac:dyDescent="0.35">
      <c r="A279" s="24" t="str">
        <f>IF(_xll.TM1RPTELISCONSOLIDATED($B$26,$B279),IF(_xll.TM1RPTELLEV($B$26,$B279)&lt;=5,_xll.TM1RPTELLEV($B$26,$B279),"Default"),"Leaf")</f>
        <v>Leaf</v>
      </c>
      <c r="B279" s="32" t="s">
        <v>29</v>
      </c>
      <c r="C279" s="27">
        <f>_xll.DBRW($B$16,$C$18,$C$19,$C$20,$B279,$C$21,$C$22,C$25)</f>
        <v>181021.47</v>
      </c>
      <c r="D279" s="27">
        <f>_xll.DBRW($B$16,$C$18,$C$19,$C$20,$B279,$C$21,$C$22,D$25)</f>
        <v>59427.91</v>
      </c>
      <c r="E279" s="27">
        <f>_xll.DBRW($B$16,$C$18,$C$19,$C$20,$B279,$C$21,$C$22,E$25)</f>
        <v>61985.4</v>
      </c>
      <c r="F279" s="27">
        <f>_xll.DBRW($B$16,$C$18,$C$19,$C$20,$B279,$C$21,$C$22,F$25)</f>
        <v>59608.160000000003</v>
      </c>
      <c r="G279" s="27">
        <f>_xll.DBRW($B$16,$C$18,$C$19,$C$20,$B279,$C$21,$C$22,G$25)</f>
        <v>181038.98</v>
      </c>
      <c r="H279" s="27">
        <f>_xll.DBRW($B$16,$C$18,$C$19,$C$20,$B279,$C$21,$C$22,H$25)</f>
        <v>62704.340000000004</v>
      </c>
      <c r="I279" s="27">
        <f>_xll.DBRW($B$16,$C$18,$C$19,$C$20,$B279,$C$21,$C$22,I$25)</f>
        <v>59694.68</v>
      </c>
      <c r="J279" s="27">
        <f>_xll.DBRW($B$16,$C$18,$C$19,$C$20,$B279,$C$21,$C$22,J$25)</f>
        <v>58639.96</v>
      </c>
      <c r="K279" s="27">
        <f>_xll.DBRW($B$16,$C$18,$C$19,$C$20,$B279,$C$21,$C$22,K$25)</f>
        <v>178200.3</v>
      </c>
      <c r="L279" s="27">
        <f>_xll.DBRW($B$16,$C$18,$C$19,$C$20,$B279,$C$21,$C$22,L$25)</f>
        <v>61459.07</v>
      </c>
      <c r="M279" s="27">
        <f>_xll.DBRW($B$16,$C$18,$C$19,$C$20,$B279,$C$21,$C$22,M$25)</f>
        <v>61908.15</v>
      </c>
      <c r="N279" s="27">
        <f>_xll.DBRW($B$16,$C$18,$C$19,$C$20,$B279,$C$21,$C$22,N$25)</f>
        <v>54833.08</v>
      </c>
      <c r="O279" s="27">
        <f>_xll.DBRW($B$16,$C$18,$C$19,$C$20,$B279,$C$21,$C$22,O$25)</f>
        <v>171809.15000000002</v>
      </c>
      <c r="P279" s="27">
        <f>_xll.DBRW($B$16,$C$18,$C$19,$C$20,$B279,$C$21,$C$22,P$25)</f>
        <v>55743.6</v>
      </c>
      <c r="Q279" s="27">
        <f>_xll.DBRW($B$16,$C$18,$C$19,$C$20,$B279,$C$21,$C$22,Q$25)</f>
        <v>65835.540000000008</v>
      </c>
      <c r="R279" s="27">
        <f>_xll.DBRW($B$16,$C$18,$C$19,$C$20,$B279,$C$21,$C$22,R$25)</f>
        <v>50230.01</v>
      </c>
    </row>
    <row r="280" spans="1:18" s="5" customFormat="1" ht="15" outlineLevel="1" thickBot="1" x14ac:dyDescent="0.35">
      <c r="A280" s="5">
        <f>IF(_xll.TM1RPTELISCONSOLIDATED($B$26,$B280),IF(_xll.TM1RPTELLEV($B$26,$B280)&lt;=5,_xll.TM1RPTELLEV($B$26,$B280),"Default"),"Leaf")</f>
        <v>1</v>
      </c>
      <c r="B280" s="34" t="s">
        <v>30</v>
      </c>
      <c r="C280" s="7">
        <f>_xll.DBRW($B$16,$C$18,$C$19,$C$20,$B280,$C$21,$C$22,C$25)</f>
        <v>1119306.1499999999</v>
      </c>
      <c r="D280" s="7">
        <f>_xll.DBRW($B$16,$C$18,$C$19,$C$20,$B280,$C$21,$C$22,D$25)</f>
        <v>374940.6</v>
      </c>
      <c r="E280" s="7">
        <f>_xll.DBRW($B$16,$C$18,$C$19,$C$20,$B280,$C$21,$C$22,E$25)</f>
        <v>373026.86000000004</v>
      </c>
      <c r="F280" s="7">
        <f>_xll.DBRW($B$16,$C$18,$C$19,$C$20,$B280,$C$21,$C$22,F$25)</f>
        <v>371338.69000000006</v>
      </c>
      <c r="G280" s="7">
        <f>_xll.DBRW($B$16,$C$18,$C$19,$C$20,$B280,$C$21,$C$22,G$25)</f>
        <v>1124417.01</v>
      </c>
      <c r="H280" s="7">
        <f>_xll.DBRW($B$16,$C$18,$C$19,$C$20,$B280,$C$21,$C$22,H$25)</f>
        <v>374464.74000000005</v>
      </c>
      <c r="I280" s="7">
        <f>_xll.DBRW($B$16,$C$18,$C$19,$C$20,$B280,$C$21,$C$22,I$25)</f>
        <v>375855.24</v>
      </c>
      <c r="J280" s="7">
        <f>_xll.DBRW($B$16,$C$18,$C$19,$C$20,$B280,$C$21,$C$22,J$25)</f>
        <v>374097.03</v>
      </c>
      <c r="K280" s="7">
        <f>_xll.DBRW($B$16,$C$18,$C$19,$C$20,$B280,$C$21,$C$22,K$25)</f>
        <v>1131939.1000000001</v>
      </c>
      <c r="L280" s="7">
        <f>_xll.DBRW($B$16,$C$18,$C$19,$C$20,$B280,$C$21,$C$22,L$25)</f>
        <v>378330.33</v>
      </c>
      <c r="M280" s="7">
        <f>_xll.DBRW($B$16,$C$18,$C$19,$C$20,$B280,$C$21,$C$22,M$25)</f>
        <v>382299.95</v>
      </c>
      <c r="N280" s="7">
        <f>_xll.DBRW($B$16,$C$18,$C$19,$C$20,$B280,$C$21,$C$22,N$25)</f>
        <v>371308.82</v>
      </c>
      <c r="O280" s="7">
        <f>_xll.DBRW($B$16,$C$18,$C$19,$C$20,$B280,$C$21,$C$22,O$25)</f>
        <v>1107444.67</v>
      </c>
      <c r="P280" s="7">
        <f>_xll.DBRW($B$16,$C$18,$C$19,$C$20,$B280,$C$21,$C$22,P$25)</f>
        <v>365055.69</v>
      </c>
      <c r="Q280" s="7">
        <f>_xll.DBRW($B$16,$C$18,$C$19,$C$20,$B280,$C$21,$C$22,Q$25)</f>
        <v>379636.37</v>
      </c>
      <c r="R280" s="7">
        <f>_xll.DBRW($B$16,$C$18,$C$19,$C$20,$B280,$C$21,$C$22,R$25)</f>
        <v>362752.61000000004</v>
      </c>
    </row>
    <row r="281" spans="1:18" s="25" customFormat="1" ht="15" outlineLevel="1" thickBot="1" x14ac:dyDescent="0.35">
      <c r="A281" s="24" t="str">
        <f>IF(_xll.TM1RPTELISCONSOLIDATED($B$26,$B281),IF(_xll.TM1RPTELLEV($B$26,$B281)&lt;=5,_xll.TM1RPTELLEV($B$26,$B281),"Default"),"Leaf")</f>
        <v>Leaf</v>
      </c>
      <c r="B281" s="32" t="s">
        <v>31</v>
      </c>
      <c r="C281" s="27">
        <f>_xll.DBRW($B$16,$C$18,$C$19,$C$20,$B281,$C$21,$C$22,C$25)</f>
        <v>154924.875</v>
      </c>
      <c r="D281" s="27">
        <f>_xll.DBRW($B$16,$C$18,$C$19,$C$20,$B281,$C$21,$C$22,D$25)</f>
        <v>37736.625</v>
      </c>
      <c r="E281" s="27">
        <f>_xll.DBRW($B$16,$C$18,$C$19,$C$20,$B281,$C$21,$C$22,E$25)</f>
        <v>52375.5</v>
      </c>
      <c r="F281" s="27">
        <f>_xll.DBRW($B$16,$C$18,$C$19,$C$20,$B281,$C$21,$C$22,F$25)</f>
        <v>64812.750000000007</v>
      </c>
      <c r="G281" s="27">
        <f>_xll.DBRW($B$16,$C$18,$C$19,$C$20,$B281,$C$21,$C$22,G$25)</f>
        <v>142410.375</v>
      </c>
      <c r="H281" s="27">
        <f>_xll.DBRW($B$16,$C$18,$C$19,$C$20,$B281,$C$21,$C$22,H$25)</f>
        <v>62070.375</v>
      </c>
      <c r="I281" s="27">
        <f>_xll.DBRW($B$16,$C$18,$C$19,$C$20,$B281,$C$21,$C$22,I$25)</f>
        <v>37157.25</v>
      </c>
      <c r="J281" s="27">
        <f>_xll.DBRW($B$16,$C$18,$C$19,$C$20,$B281,$C$21,$C$22,J$25)</f>
        <v>43182.75</v>
      </c>
      <c r="K281" s="27">
        <f>_xll.DBRW($B$16,$C$18,$C$19,$C$20,$B281,$C$21,$C$22,K$25)</f>
        <v>122673</v>
      </c>
      <c r="L281" s="27">
        <f>_xll.DBRW($B$16,$C$18,$C$19,$C$20,$B281,$C$21,$C$22,L$25)</f>
        <v>38856.75</v>
      </c>
      <c r="M281" s="27">
        <f>_xll.DBRW($B$16,$C$18,$C$19,$C$20,$B281,$C$21,$C$22,M$25)</f>
        <v>37234.5</v>
      </c>
      <c r="N281" s="27">
        <f>_xll.DBRW($B$16,$C$18,$C$19,$C$20,$B281,$C$21,$C$22,N$25)</f>
        <v>46581.75</v>
      </c>
      <c r="O281" s="27">
        <f>_xll.DBRW($B$16,$C$18,$C$19,$C$20,$B281,$C$21,$C$22,O$25)</f>
        <v>128853</v>
      </c>
      <c r="P281" s="27">
        <f>_xll.DBRW($B$16,$C$18,$C$19,$C$20,$B281,$C$21,$C$22,P$25)</f>
        <v>44341.500000000007</v>
      </c>
      <c r="Q281" s="27">
        <f>_xll.DBRW($B$16,$C$18,$C$19,$C$20,$B281,$C$21,$C$22,Q$25)</f>
        <v>49671.749999999993</v>
      </c>
      <c r="R281" s="27">
        <f>_xll.DBRW($B$16,$C$18,$C$19,$C$20,$B281,$C$21,$C$22,R$25)</f>
        <v>34839.75</v>
      </c>
    </row>
    <row r="282" spans="1:18" s="25" customFormat="1" ht="15" outlineLevel="1" thickBot="1" x14ac:dyDescent="0.35">
      <c r="A282" s="24" t="str">
        <f>IF(_xll.TM1RPTELISCONSOLIDATED($B$26,$B282),IF(_xll.TM1RPTELLEV($B$26,$B282)&lt;=5,_xll.TM1RPTELLEV($B$26,$B282),"Default"),"Leaf")</f>
        <v>Leaf</v>
      </c>
      <c r="B282" s="32" t="s">
        <v>32</v>
      </c>
      <c r="C282" s="27">
        <f>_xll.DBRW($B$16,$C$18,$C$19,$C$20,$B282,$C$21,$C$22,C$25)</f>
        <v>106605</v>
      </c>
      <c r="D282" s="27">
        <f>_xll.DBRW($B$16,$C$18,$C$19,$C$20,$B282,$C$21,$C$22,D$25)</f>
        <v>43105.5</v>
      </c>
      <c r="E282" s="27">
        <f>_xll.DBRW($B$16,$C$18,$C$19,$C$20,$B282,$C$21,$C$22,E$25)</f>
        <v>34801.125</v>
      </c>
      <c r="F282" s="27">
        <f>_xll.DBRW($B$16,$C$18,$C$19,$C$20,$B282,$C$21,$C$22,F$25)</f>
        <v>28698.374999999996</v>
      </c>
      <c r="G282" s="27">
        <f>_xll.DBRW($B$16,$C$18,$C$19,$C$20,$B282,$C$21,$C$22,G$25)</f>
        <v>139359</v>
      </c>
      <c r="H282" s="27">
        <f>_xll.DBRW($B$16,$C$18,$C$19,$C$20,$B282,$C$21,$C$22,H$25)</f>
        <v>46195.5</v>
      </c>
      <c r="I282" s="27">
        <f>_xll.DBRW($B$16,$C$18,$C$19,$C$20,$B282,$C$21,$C$22,I$25)</f>
        <v>49440</v>
      </c>
      <c r="J282" s="27">
        <f>_xll.DBRW($B$16,$C$18,$C$19,$C$20,$B282,$C$21,$C$22,J$25)</f>
        <v>43723.5</v>
      </c>
      <c r="K282" s="27">
        <f>_xll.DBRW($B$16,$C$18,$C$19,$C$20,$B282,$C$21,$C$22,K$25)</f>
        <v>157705.875</v>
      </c>
      <c r="L282" s="27">
        <f>_xll.DBRW($B$16,$C$18,$C$19,$C$20,$B282,$C$21,$C$22,L$25)</f>
        <v>52800.375</v>
      </c>
      <c r="M282" s="27">
        <f>_xll.DBRW($B$16,$C$18,$C$19,$C$20,$B282,$C$21,$C$22,M$25)</f>
        <v>52645.875000000007</v>
      </c>
      <c r="N282" s="27">
        <f>_xll.DBRW($B$16,$C$18,$C$19,$C$20,$B282,$C$21,$C$22,N$25)</f>
        <v>52259.625000000007</v>
      </c>
      <c r="O282" s="27">
        <f>_xll.DBRW($B$16,$C$18,$C$19,$C$20,$B282,$C$21,$C$22,O$25)</f>
        <v>98377.875</v>
      </c>
      <c r="P282" s="27">
        <f>_xll.DBRW($B$16,$C$18,$C$19,$C$20,$B282,$C$21,$C$22,P$25)</f>
        <v>42757.875</v>
      </c>
      <c r="Q282" s="27">
        <f>_xll.DBRW($B$16,$C$18,$C$19,$C$20,$B282,$C$21,$C$22,Q$25)</f>
        <v>27848.625</v>
      </c>
      <c r="R282" s="27">
        <f>_xll.DBRW($B$16,$C$18,$C$19,$C$20,$B282,$C$21,$C$22,R$25)</f>
        <v>27771.375000000004</v>
      </c>
    </row>
    <row r="283" spans="1:18" s="5" customFormat="1" ht="15" outlineLevel="1" thickBot="1" x14ac:dyDescent="0.35">
      <c r="A283" s="5">
        <f>IF(_xll.TM1RPTELISCONSOLIDATED($B$26,$B283),IF(_xll.TM1RPTELLEV($B$26,$B283)&lt;=5,_xll.TM1RPTELLEV($B$26,$B283),"Default"),"Leaf")</f>
        <v>1</v>
      </c>
      <c r="B283" s="34" t="s">
        <v>33</v>
      </c>
      <c r="C283" s="7">
        <f>_xll.DBRW($B$16,$C$18,$C$19,$C$20,$B283,$C$21,$C$22,C$25)</f>
        <v>261529.875</v>
      </c>
      <c r="D283" s="7">
        <f>_xll.DBRW($B$16,$C$18,$C$19,$C$20,$B283,$C$21,$C$22,D$25)</f>
        <v>80842.125</v>
      </c>
      <c r="E283" s="7">
        <f>_xll.DBRW($B$16,$C$18,$C$19,$C$20,$B283,$C$21,$C$22,E$25)</f>
        <v>87176.625</v>
      </c>
      <c r="F283" s="7">
        <f>_xll.DBRW($B$16,$C$18,$C$19,$C$20,$B283,$C$21,$C$22,F$25)</f>
        <v>93511.125</v>
      </c>
      <c r="G283" s="7">
        <f>_xll.DBRW($B$16,$C$18,$C$19,$C$20,$B283,$C$21,$C$22,G$25)</f>
        <v>281769.375</v>
      </c>
      <c r="H283" s="7">
        <f>_xll.DBRW($B$16,$C$18,$C$19,$C$20,$B283,$C$21,$C$22,H$25)</f>
        <v>108265.875</v>
      </c>
      <c r="I283" s="7">
        <f>_xll.DBRW($B$16,$C$18,$C$19,$C$20,$B283,$C$21,$C$22,I$25)</f>
        <v>86597.25</v>
      </c>
      <c r="J283" s="7">
        <f>_xll.DBRW($B$16,$C$18,$C$19,$C$20,$B283,$C$21,$C$22,J$25)</f>
        <v>86906.25</v>
      </c>
      <c r="K283" s="7">
        <f>_xll.DBRW($B$16,$C$18,$C$19,$C$20,$B283,$C$21,$C$22,K$25)</f>
        <v>280378.875</v>
      </c>
      <c r="L283" s="7">
        <f>_xll.DBRW($B$16,$C$18,$C$19,$C$20,$B283,$C$21,$C$22,L$25)</f>
        <v>91657.125</v>
      </c>
      <c r="M283" s="7">
        <f>_xll.DBRW($B$16,$C$18,$C$19,$C$20,$B283,$C$21,$C$22,M$25)</f>
        <v>89880.375</v>
      </c>
      <c r="N283" s="7">
        <f>_xll.DBRW($B$16,$C$18,$C$19,$C$20,$B283,$C$21,$C$22,N$25)</f>
        <v>98841.375</v>
      </c>
      <c r="O283" s="7">
        <f>_xll.DBRW($B$16,$C$18,$C$19,$C$20,$B283,$C$21,$C$22,O$25)</f>
        <v>227230.875</v>
      </c>
      <c r="P283" s="7">
        <f>_xll.DBRW($B$16,$C$18,$C$19,$C$20,$B283,$C$21,$C$22,P$25)</f>
        <v>87099.375</v>
      </c>
      <c r="Q283" s="7">
        <f>_xll.DBRW($B$16,$C$18,$C$19,$C$20,$B283,$C$21,$C$22,Q$25)</f>
        <v>77520.375</v>
      </c>
      <c r="R283" s="7">
        <f>_xll.DBRW($B$16,$C$18,$C$19,$C$20,$B283,$C$21,$C$22,R$25)</f>
        <v>62611.125</v>
      </c>
    </row>
    <row r="284" spans="1:18" s="25" customFormat="1" ht="15" outlineLevel="1" thickBot="1" x14ac:dyDescent="0.35">
      <c r="A284" s="24" t="str">
        <f>IF(_xll.TM1RPTELISCONSOLIDATED($B$26,$B284),IF(_xll.TM1RPTELLEV($B$26,$B284)&lt;=5,_xll.TM1RPTELLEV($B$26,$B284),"Default"),"Leaf")</f>
        <v>Leaf</v>
      </c>
      <c r="B284" s="32" t="s">
        <v>34</v>
      </c>
      <c r="C284" s="27">
        <f>_xll.DBRW($B$16,$C$18,$C$19,$C$20,$B284,$C$21,$C$22,C$25)</f>
        <v>4449.3657780000003</v>
      </c>
      <c r="D284" s="27">
        <f>_xll.DBRW($B$16,$C$18,$C$19,$C$20,$B284,$C$21,$C$22,D$25)</f>
        <v>1039.675923</v>
      </c>
      <c r="E284" s="27">
        <f>_xll.DBRW($B$16,$C$18,$C$19,$C$20,$B284,$C$21,$C$22,E$25)</f>
        <v>1710.434583</v>
      </c>
      <c r="F284" s="27">
        <f>_xll.DBRW($B$16,$C$18,$C$19,$C$20,$B284,$C$21,$C$22,F$25)</f>
        <v>1699.2552720000001</v>
      </c>
      <c r="G284" s="27">
        <f>_xll.DBRW($B$16,$C$18,$C$19,$C$20,$B284,$C$21,$C$22,G$25)</f>
        <v>4226.7958589999998</v>
      </c>
      <c r="H284" s="27">
        <f>_xll.DBRW($B$16,$C$18,$C$19,$C$20,$B284,$C$21,$C$22,H$25)</f>
        <v>1327.2891060000002</v>
      </c>
      <c r="I284" s="27">
        <f>_xll.DBRW($B$16,$C$18,$C$19,$C$20,$B284,$C$21,$C$22,I$25)</f>
        <v>1354.729233</v>
      </c>
      <c r="J284" s="27">
        <f>_xll.DBRW($B$16,$C$18,$C$19,$C$20,$B284,$C$21,$C$22,J$25)</f>
        <v>1544.7775200000001</v>
      </c>
      <c r="K284" s="27">
        <f>_xll.DBRW($B$16,$C$18,$C$19,$C$20,$B284,$C$21,$C$22,K$25)</f>
        <v>4080.448515</v>
      </c>
      <c r="L284" s="27">
        <f>_xll.DBRW($B$16,$C$18,$C$19,$C$20,$B284,$C$21,$C$22,L$25)</f>
        <v>1365.9085440000001</v>
      </c>
      <c r="M284" s="27">
        <f>_xll.DBRW($B$16,$C$18,$C$19,$C$20,$B284,$C$21,$C$22,M$25)</f>
        <v>1550.8753259999999</v>
      </c>
      <c r="N284" s="27">
        <f>_xll.DBRW($B$16,$C$18,$C$19,$C$20,$B284,$C$21,$C$22,N$25)</f>
        <v>1163.6646450000001</v>
      </c>
      <c r="O284" s="27">
        <f>_xll.DBRW($B$16,$C$18,$C$19,$C$20,$B284,$C$21,$C$22,O$25)</f>
        <v>3891.4165290000001</v>
      </c>
      <c r="P284" s="27">
        <f>_xll.DBRW($B$16,$C$18,$C$19,$C$20,$B284,$C$21,$C$22,P$25)</f>
        <v>1548.8427240000001</v>
      </c>
      <c r="Q284" s="27">
        <f>_xll.DBRW($B$16,$C$18,$C$19,$C$20,$B284,$C$21,$C$22,Q$25)</f>
        <v>998.00758199999996</v>
      </c>
      <c r="R284" s="27">
        <f>_xll.DBRW($B$16,$C$18,$C$19,$C$20,$B284,$C$21,$C$22,R$25)</f>
        <v>1344.566223</v>
      </c>
    </row>
    <row r="285" spans="1:18" s="25" customFormat="1" ht="15" outlineLevel="1" thickBot="1" x14ac:dyDescent="0.35">
      <c r="A285" s="24" t="str">
        <f>IF(_xll.TM1RPTELISCONSOLIDATED($B$26,$B285),IF(_xll.TM1RPTELLEV($B$26,$B285)&lt;=5,_xll.TM1RPTELLEV($B$26,$B285),"Default"),"Leaf")</f>
        <v>Leaf</v>
      </c>
      <c r="B285" s="32" t="s">
        <v>35</v>
      </c>
      <c r="C285" s="27">
        <f>_xll.DBRW($B$16,$C$18,$C$19,$C$20,$B285,$C$21,$C$22,C$25)</f>
        <v>3038.5</v>
      </c>
      <c r="D285" s="27">
        <f>_xll.DBRW($B$16,$C$18,$C$19,$C$20,$B285,$C$21,$C$22,D$25)</f>
        <v>925.97</v>
      </c>
      <c r="E285" s="27">
        <f>_xll.DBRW($B$16,$C$18,$C$19,$C$20,$B285,$C$21,$C$22,E$25)</f>
        <v>1096.95</v>
      </c>
      <c r="F285" s="27">
        <f>_xll.DBRW($B$16,$C$18,$C$19,$C$20,$B285,$C$21,$C$22,F$25)</f>
        <v>1015.58</v>
      </c>
      <c r="G285" s="27">
        <f>_xll.DBRW($B$16,$C$18,$C$19,$C$20,$B285,$C$21,$C$22,G$25)</f>
        <v>2920.05</v>
      </c>
      <c r="H285" s="27">
        <f>_xll.DBRW($B$16,$C$18,$C$19,$C$20,$B285,$C$21,$C$22,H$25)</f>
        <v>1194.8</v>
      </c>
      <c r="I285" s="27">
        <f>_xll.DBRW($B$16,$C$18,$C$19,$C$20,$B285,$C$21,$C$22,I$25)</f>
        <v>894.04000000000008</v>
      </c>
      <c r="J285" s="27">
        <f>_xll.DBRW($B$16,$C$18,$C$19,$C$20,$B285,$C$21,$C$22,J$25)</f>
        <v>831.21</v>
      </c>
      <c r="K285" s="27">
        <f>_xll.DBRW($B$16,$C$18,$C$19,$C$20,$B285,$C$21,$C$22,K$25)</f>
        <v>2801.6000000000004</v>
      </c>
      <c r="L285" s="27">
        <f>_xll.DBRW($B$16,$C$18,$C$19,$C$20,$B285,$C$21,$C$22,L$25)</f>
        <v>933.18000000000006</v>
      </c>
      <c r="M285" s="27">
        <f>_xll.DBRW($B$16,$C$18,$C$19,$C$20,$B285,$C$21,$C$22,M$25)</f>
        <v>873.44</v>
      </c>
      <c r="N285" s="27">
        <f>_xll.DBRW($B$16,$C$18,$C$19,$C$20,$B285,$C$21,$C$22,N$25)</f>
        <v>994.98</v>
      </c>
      <c r="O285" s="27">
        <f>_xll.DBRW($B$16,$C$18,$C$19,$C$20,$B285,$C$21,$C$22,O$25)</f>
        <v>3402.09</v>
      </c>
      <c r="P285" s="27">
        <f>_xll.DBRW($B$16,$C$18,$C$19,$C$20,$B285,$C$21,$C$22,P$25)</f>
        <v>909.49</v>
      </c>
      <c r="Q285" s="27">
        <f>_xll.DBRW($B$16,$C$18,$C$19,$C$20,$B285,$C$21,$C$22,Q$25)</f>
        <v>1341.06</v>
      </c>
      <c r="R285" s="27">
        <f>_xll.DBRW($B$16,$C$18,$C$19,$C$20,$B285,$C$21,$C$22,R$25)</f>
        <v>1151.54</v>
      </c>
    </row>
    <row r="286" spans="1:18" s="25" customFormat="1" ht="15" outlineLevel="1" thickBot="1" x14ac:dyDescent="0.35">
      <c r="A286" s="24" t="str">
        <f>IF(_xll.TM1RPTELISCONSOLIDATED($B$26,$B286),IF(_xll.TM1RPTELLEV($B$26,$B286)&lt;=5,_xll.TM1RPTELLEV($B$26,$B286),"Default"),"Leaf")</f>
        <v>Leaf</v>
      </c>
      <c r="B286" s="32" t="s">
        <v>36</v>
      </c>
      <c r="C286" s="27">
        <f>_xll.DBRW($B$16,$C$18,$C$19,$C$20,$B286,$C$21,$C$22,C$25)</f>
        <v>3112.66</v>
      </c>
      <c r="D286" s="27">
        <f>_xll.DBRW($B$16,$C$18,$C$19,$C$20,$B286,$C$21,$C$22,D$25)</f>
        <v>1223.6400000000001</v>
      </c>
      <c r="E286" s="27">
        <f>_xll.DBRW($B$16,$C$18,$C$19,$C$20,$B286,$C$21,$C$22,E$25)</f>
        <v>1056.78</v>
      </c>
      <c r="F286" s="27">
        <f>_xll.DBRW($B$16,$C$18,$C$19,$C$20,$B286,$C$21,$C$22,F$25)</f>
        <v>832.24</v>
      </c>
      <c r="G286" s="27">
        <f>_xll.DBRW($B$16,$C$18,$C$19,$C$20,$B286,$C$21,$C$22,G$25)</f>
        <v>3463.8900000000003</v>
      </c>
      <c r="H286" s="27">
        <f>_xll.DBRW($B$16,$C$18,$C$19,$C$20,$B286,$C$21,$C$22,H$25)</f>
        <v>803.4</v>
      </c>
      <c r="I286" s="27">
        <f>_xll.DBRW($B$16,$C$18,$C$19,$C$20,$B286,$C$21,$C$22,I$25)</f>
        <v>1411.1000000000001</v>
      </c>
      <c r="J286" s="27">
        <f>_xll.DBRW($B$16,$C$18,$C$19,$C$20,$B286,$C$21,$C$22,J$25)</f>
        <v>1249.3900000000001</v>
      </c>
      <c r="K286" s="27">
        <f>_xll.DBRW($B$16,$C$18,$C$19,$C$20,$B286,$C$21,$C$22,K$25)</f>
        <v>3233.17</v>
      </c>
      <c r="L286" s="27">
        <f>_xll.DBRW($B$16,$C$18,$C$19,$C$20,$B286,$C$21,$C$22,L$25)</f>
        <v>1083.56</v>
      </c>
      <c r="M286" s="27">
        <f>_xll.DBRW($B$16,$C$18,$C$19,$C$20,$B286,$C$21,$C$22,M$25)</f>
        <v>956.87</v>
      </c>
      <c r="N286" s="27">
        <f>_xll.DBRW($B$16,$C$18,$C$19,$C$20,$B286,$C$21,$C$22,N$25)</f>
        <v>1192.74</v>
      </c>
      <c r="O286" s="27">
        <f>_xll.DBRW($B$16,$C$18,$C$19,$C$20,$B286,$C$21,$C$22,O$25)</f>
        <v>3342.3500000000004</v>
      </c>
      <c r="P286" s="27">
        <f>_xll.DBRW($B$16,$C$18,$C$19,$C$20,$B286,$C$21,$C$22,P$25)</f>
        <v>1003.22</v>
      </c>
      <c r="Q286" s="27">
        <f>_xll.DBRW($B$16,$C$18,$C$19,$C$20,$B286,$C$21,$C$22,Q$25)</f>
        <v>1028.97</v>
      </c>
      <c r="R286" s="27">
        <f>_xll.DBRW($B$16,$C$18,$C$19,$C$20,$B286,$C$21,$C$22,R$25)</f>
        <v>1310.1600000000001</v>
      </c>
    </row>
    <row r="287" spans="1:18" s="25" customFormat="1" ht="15" outlineLevel="1" thickBot="1" x14ac:dyDescent="0.35">
      <c r="A287" s="24" t="str">
        <f>IF(_xll.TM1RPTELISCONSOLIDATED($B$26,$B287),IF(_xll.TM1RPTELLEV($B$26,$B287)&lt;=5,_xll.TM1RPTELLEV($B$26,$B287),"Default"),"Leaf")</f>
        <v>Leaf</v>
      </c>
      <c r="B287" s="32" t="s">
        <v>37</v>
      </c>
      <c r="C287" s="27">
        <f>_xll.DBRW($B$16,$C$18,$C$19,$C$20,$B287,$C$21,$C$22,C$25)</f>
        <v>3116.78</v>
      </c>
      <c r="D287" s="27">
        <f>_xll.DBRW($B$16,$C$18,$C$19,$C$20,$B287,$C$21,$C$22,D$25)</f>
        <v>762.2</v>
      </c>
      <c r="E287" s="27">
        <f>_xll.DBRW($B$16,$C$18,$C$19,$C$20,$B287,$C$21,$C$22,E$25)</f>
        <v>1399.77</v>
      </c>
      <c r="F287" s="27">
        <f>_xll.DBRW($B$16,$C$18,$C$19,$C$20,$B287,$C$21,$C$22,F$25)</f>
        <v>954.81000000000006</v>
      </c>
      <c r="G287" s="27">
        <f>_xll.DBRW($B$16,$C$18,$C$19,$C$20,$B287,$C$21,$C$22,G$25)</f>
        <v>2987</v>
      </c>
      <c r="H287" s="27">
        <f>_xll.DBRW($B$16,$C$18,$C$19,$C$20,$B287,$C$21,$C$22,H$25)</f>
        <v>902.28</v>
      </c>
      <c r="I287" s="27">
        <f>_xll.DBRW($B$16,$C$18,$C$19,$C$20,$B287,$C$21,$C$22,I$25)</f>
        <v>932.15</v>
      </c>
      <c r="J287" s="27">
        <f>_xll.DBRW($B$16,$C$18,$C$19,$C$20,$B287,$C$21,$C$22,J$25)</f>
        <v>1152.57</v>
      </c>
      <c r="K287" s="27">
        <f>_xll.DBRW($B$16,$C$18,$C$19,$C$20,$B287,$C$21,$C$22,K$25)</f>
        <v>3765.68</v>
      </c>
      <c r="L287" s="27">
        <f>_xll.DBRW($B$16,$C$18,$C$19,$C$20,$B287,$C$21,$C$22,L$25)</f>
        <v>1204.07</v>
      </c>
      <c r="M287" s="27">
        <f>_xll.DBRW($B$16,$C$18,$C$19,$C$20,$B287,$C$21,$C$22,M$25)</f>
        <v>1346.21</v>
      </c>
      <c r="N287" s="27">
        <f>_xll.DBRW($B$16,$C$18,$C$19,$C$20,$B287,$C$21,$C$22,N$25)</f>
        <v>1215.4000000000001</v>
      </c>
      <c r="O287" s="27">
        <f>_xll.DBRW($B$16,$C$18,$C$19,$C$20,$B287,$C$21,$C$22,O$25)</f>
        <v>3508.1800000000003</v>
      </c>
      <c r="P287" s="27">
        <f>_xll.DBRW($B$16,$C$18,$C$19,$C$20,$B287,$C$21,$C$22,P$25)</f>
        <v>946.57</v>
      </c>
      <c r="Q287" s="27">
        <f>_xll.DBRW($B$16,$C$18,$C$19,$C$20,$B287,$C$21,$C$22,Q$25)</f>
        <v>1329.73</v>
      </c>
      <c r="R287" s="27">
        <f>_xll.DBRW($B$16,$C$18,$C$19,$C$20,$B287,$C$21,$C$22,R$25)</f>
        <v>1231.8800000000001</v>
      </c>
    </row>
    <row r="288" spans="1:18" s="25" customFormat="1" ht="15" outlineLevel="1" thickBot="1" x14ac:dyDescent="0.35">
      <c r="A288" s="24" t="str">
        <f>IF(_xll.TM1RPTELISCONSOLIDATED($B$26,$B288),IF(_xll.TM1RPTELLEV($B$26,$B288)&lt;=5,_xll.TM1RPTELLEV($B$26,$B288),"Default"),"Leaf")</f>
        <v>Leaf</v>
      </c>
      <c r="B288" s="32" t="s">
        <v>38</v>
      </c>
      <c r="C288" s="27">
        <f>_xll.DBRW($B$16,$C$18,$C$19,$C$20,$B288,$C$21,$C$22,C$25)</f>
        <v>3499.94</v>
      </c>
      <c r="D288" s="27">
        <f>_xll.DBRW($B$16,$C$18,$C$19,$C$20,$B288,$C$21,$C$22,D$25)</f>
        <v>1189.6500000000001</v>
      </c>
      <c r="E288" s="27">
        <f>_xll.DBRW($B$16,$C$18,$C$19,$C$20,$B288,$C$21,$C$22,E$25)</f>
        <v>1102.1000000000001</v>
      </c>
      <c r="F288" s="27">
        <f>_xll.DBRW($B$16,$C$18,$C$19,$C$20,$B288,$C$21,$C$22,F$25)</f>
        <v>1208.19</v>
      </c>
      <c r="G288" s="27">
        <f>_xll.DBRW($B$16,$C$18,$C$19,$C$20,$B288,$C$21,$C$22,G$25)</f>
        <v>3459.7700000000004</v>
      </c>
      <c r="H288" s="27">
        <f>_xll.DBRW($B$16,$C$18,$C$19,$C$20,$B288,$C$21,$C$22,H$25)</f>
        <v>1060.9000000000001</v>
      </c>
      <c r="I288" s="27">
        <f>_xll.DBRW($B$16,$C$18,$C$19,$C$20,$B288,$C$21,$C$22,I$25)</f>
        <v>1199.95</v>
      </c>
      <c r="J288" s="27">
        <f>_xll.DBRW($B$16,$C$18,$C$19,$C$20,$B288,$C$21,$C$22,J$25)</f>
        <v>1198.92</v>
      </c>
      <c r="K288" s="27">
        <f>_xll.DBRW($B$16,$C$18,$C$19,$C$20,$B288,$C$21,$C$22,K$25)</f>
        <v>3415.48</v>
      </c>
      <c r="L288" s="27">
        <f>_xll.DBRW($B$16,$C$18,$C$19,$C$20,$B288,$C$21,$C$22,L$25)</f>
        <v>1341.06</v>
      </c>
      <c r="M288" s="27">
        <f>_xll.DBRW($B$16,$C$18,$C$19,$C$20,$B288,$C$21,$C$22,M$25)</f>
        <v>1283.3800000000001</v>
      </c>
      <c r="N288" s="27">
        <f>_xll.DBRW($B$16,$C$18,$C$19,$C$20,$B288,$C$21,$C$22,N$25)</f>
        <v>791.04</v>
      </c>
      <c r="O288" s="27">
        <f>_xll.DBRW($B$16,$C$18,$C$19,$C$20,$B288,$C$21,$C$22,O$25)</f>
        <v>3080.73</v>
      </c>
      <c r="P288" s="27">
        <f>_xll.DBRW($B$16,$C$18,$C$19,$C$20,$B288,$C$21,$C$22,P$25)</f>
        <v>835.33</v>
      </c>
      <c r="Q288" s="27">
        <f>_xll.DBRW($B$16,$C$18,$C$19,$C$20,$B288,$C$21,$C$22,Q$25)</f>
        <v>1252.48</v>
      </c>
      <c r="R288" s="27">
        <f>_xll.DBRW($B$16,$C$18,$C$19,$C$20,$B288,$C$21,$C$22,R$25)</f>
        <v>992.92000000000007</v>
      </c>
    </row>
    <row r="289" spans="1:18" s="25" customFormat="1" ht="15" outlineLevel="1" thickBot="1" x14ac:dyDescent="0.35">
      <c r="A289" s="24" t="str">
        <f>IF(_xll.TM1RPTELISCONSOLIDATED($B$26,$B289),IF(_xll.TM1RPTELLEV($B$26,$B289)&lt;=5,_xll.TM1RPTELLEV($B$26,$B289),"Default"),"Leaf")</f>
        <v>Leaf</v>
      </c>
      <c r="B289" s="32" t="s">
        <v>39</v>
      </c>
      <c r="C289" s="27">
        <f>_xll.DBRW($B$16,$C$18,$C$19,$C$20,$B289,$C$21,$C$22,C$25)</f>
        <v>3652.5857940000001</v>
      </c>
      <c r="D289" s="27">
        <f>_xll.DBRW($B$16,$C$18,$C$19,$C$20,$B289,$C$21,$C$22,D$25)</f>
        <v>1482.7831590000001</v>
      </c>
      <c r="E289" s="27">
        <f>_xll.DBRW($B$16,$C$18,$C$19,$C$20,$B289,$C$21,$C$22,E$25)</f>
        <v>900.44268599999998</v>
      </c>
      <c r="F289" s="27">
        <f>_xll.DBRW($B$16,$C$18,$C$19,$C$20,$B289,$C$21,$C$22,F$25)</f>
        <v>1269.3599490000001</v>
      </c>
      <c r="G289" s="27">
        <f>_xll.DBRW($B$16,$C$18,$C$19,$C$20,$B289,$C$21,$C$22,G$25)</f>
        <v>4079.4322139999999</v>
      </c>
      <c r="H289" s="27">
        <f>_xll.DBRW($B$16,$C$18,$C$19,$C$20,$B289,$C$21,$C$22,H$25)</f>
        <v>1260.21324</v>
      </c>
      <c r="I289" s="27">
        <f>_xll.DBRW($B$16,$C$18,$C$19,$C$20,$B289,$C$21,$C$22,I$25)</f>
        <v>1315.093494</v>
      </c>
      <c r="J289" s="27">
        <f>_xll.DBRW($B$16,$C$18,$C$19,$C$20,$B289,$C$21,$C$22,J$25)</f>
        <v>1504.1254800000002</v>
      </c>
      <c r="K289" s="27">
        <f>_xll.DBRW($B$16,$C$18,$C$19,$C$20,$B289,$C$21,$C$22,K$25)</f>
        <v>3546.8904899999998</v>
      </c>
      <c r="L289" s="27">
        <f>_xll.DBRW($B$16,$C$18,$C$19,$C$20,$B289,$C$21,$C$22,L$25)</f>
        <v>1561.0383360000001</v>
      </c>
      <c r="M289" s="27">
        <f>_xll.DBRW($B$16,$C$18,$C$19,$C$20,$B289,$C$21,$C$22,M$25)</f>
        <v>1032.5618160000001</v>
      </c>
      <c r="N289" s="27">
        <f>_xll.DBRW($B$16,$C$18,$C$19,$C$20,$B289,$C$21,$C$22,N$25)</f>
        <v>953.29033800000002</v>
      </c>
      <c r="O289" s="27">
        <f>_xll.DBRW($B$16,$C$18,$C$19,$C$20,$B289,$C$21,$C$22,O$25)</f>
        <v>4260.3337920000004</v>
      </c>
      <c r="P289" s="27">
        <f>_xll.DBRW($B$16,$C$18,$C$19,$C$20,$B289,$C$21,$C$22,P$25)</f>
        <v>1449.245226</v>
      </c>
      <c r="Q289" s="27">
        <f>_xll.DBRW($B$16,$C$18,$C$19,$C$20,$B289,$C$21,$C$22,Q$25)</f>
        <v>1557.9894330000002</v>
      </c>
      <c r="R289" s="27">
        <f>_xll.DBRW($B$16,$C$18,$C$19,$C$20,$B289,$C$21,$C$22,R$25)</f>
        <v>1253.0991330000002</v>
      </c>
    </row>
    <row r="290" spans="1:18" s="25" customFormat="1" ht="15" outlineLevel="1" thickBot="1" x14ac:dyDescent="0.35">
      <c r="A290" s="24" t="str">
        <f>IF(_xll.TM1RPTELISCONSOLIDATED($B$26,$B290),IF(_xll.TM1RPTELLEV($B$26,$B290)&lt;=5,_xll.TM1RPTELLEV($B$26,$B290),"Default"),"Leaf")</f>
        <v>Leaf</v>
      </c>
      <c r="B290" s="32" t="s">
        <v>40</v>
      </c>
      <c r="C290" s="27">
        <f>_xll.DBRW($B$16,$C$18,$C$19,$C$20,$B290,$C$21,$C$22,C$25)</f>
        <v>3867.0253050000001</v>
      </c>
      <c r="D290" s="27">
        <f>_xll.DBRW($B$16,$C$18,$C$19,$C$20,$B290,$C$21,$C$22,D$25)</f>
        <v>1234.805715</v>
      </c>
      <c r="E290" s="27">
        <f>_xll.DBRW($B$16,$C$18,$C$19,$C$20,$B290,$C$21,$C$22,E$25)</f>
        <v>1262.2458419999998</v>
      </c>
      <c r="F290" s="27">
        <f>_xll.DBRW($B$16,$C$18,$C$19,$C$20,$B290,$C$21,$C$22,F$25)</f>
        <v>1369.9737480000001</v>
      </c>
      <c r="G290" s="27">
        <f>_xll.DBRW($B$16,$C$18,$C$19,$C$20,$B290,$C$21,$C$22,G$25)</f>
        <v>3910.7262479999999</v>
      </c>
      <c r="H290" s="27">
        <f>_xll.DBRW($B$16,$C$18,$C$19,$C$20,$B290,$C$21,$C$22,H$25)</f>
        <v>994.95867899999996</v>
      </c>
      <c r="I290" s="27">
        <f>_xll.DBRW($B$16,$C$18,$C$19,$C$20,$B290,$C$21,$C$22,I$25)</f>
        <v>1552.9079280000001</v>
      </c>
      <c r="J290" s="27">
        <f>_xll.DBRW($B$16,$C$18,$C$19,$C$20,$B290,$C$21,$C$22,J$25)</f>
        <v>1362.859641</v>
      </c>
      <c r="K290" s="27">
        <f>_xll.DBRW($B$16,$C$18,$C$19,$C$20,$B290,$C$21,$C$22,K$25)</f>
        <v>4322.3281530000004</v>
      </c>
      <c r="L290" s="27">
        <f>_xll.DBRW($B$16,$C$18,$C$19,$C$20,$B290,$C$21,$C$22,L$25)</f>
        <v>1109.800692</v>
      </c>
      <c r="M290" s="27">
        <f>_xll.DBRW($B$16,$C$18,$C$19,$C$20,$B290,$C$21,$C$22,M$25)</f>
        <v>1654.5380280000002</v>
      </c>
      <c r="N290" s="27">
        <f>_xll.DBRW($B$16,$C$18,$C$19,$C$20,$B290,$C$21,$C$22,N$25)</f>
        <v>1557.9894330000002</v>
      </c>
      <c r="O290" s="27">
        <f>_xll.DBRW($B$16,$C$18,$C$19,$C$20,$B290,$C$21,$C$22,O$25)</f>
        <v>3873.1231109999999</v>
      </c>
      <c r="P290" s="27">
        <f>_xll.DBRW($B$16,$C$18,$C$19,$C$20,$B290,$C$21,$C$22,P$25)</f>
        <v>1593.559968</v>
      </c>
      <c r="Q290" s="27">
        <f>_xll.DBRW($B$16,$C$18,$C$19,$C$20,$B290,$C$21,$C$22,Q$25)</f>
        <v>922.80130799999995</v>
      </c>
      <c r="R290" s="27">
        <f>_xll.DBRW($B$16,$C$18,$C$19,$C$20,$B290,$C$21,$C$22,R$25)</f>
        <v>1356.761835</v>
      </c>
    </row>
    <row r="291" spans="1:18" s="25" customFormat="1" ht="15" outlineLevel="1" thickBot="1" x14ac:dyDescent="0.35">
      <c r="A291" s="24" t="str">
        <f>IF(_xll.TM1RPTELISCONSOLIDATED($B$26,$B291),IF(_xll.TM1RPTELLEV($B$26,$B291)&lt;=5,_xll.TM1RPTELLEV($B$26,$B291),"Default"),"Leaf")</f>
        <v>Leaf</v>
      </c>
      <c r="B291" s="32" t="s">
        <v>41</v>
      </c>
      <c r="C291" s="27">
        <f>_xll.DBRW($B$16,$C$18,$C$19,$C$20,$B291,$C$21,$C$22,C$25)</f>
        <v>3325.3368719999999</v>
      </c>
      <c r="D291" s="27">
        <f>_xll.DBRW($B$16,$C$18,$C$19,$C$20,$B291,$C$21,$C$22,D$25)</f>
        <v>1162.648344</v>
      </c>
      <c r="E291" s="27">
        <f>_xll.DBRW($B$16,$C$18,$C$19,$C$20,$B291,$C$21,$C$22,E$25)</f>
        <v>1035.610719</v>
      </c>
      <c r="F291" s="27">
        <f>_xll.DBRW($B$16,$C$18,$C$19,$C$20,$B291,$C$21,$C$22,F$25)</f>
        <v>1127.0778089999999</v>
      </c>
      <c r="G291" s="27">
        <f>_xll.DBRW($B$16,$C$18,$C$19,$C$20,$B291,$C$21,$C$22,G$25)</f>
        <v>3689.1726299999996</v>
      </c>
      <c r="H291" s="27">
        <f>_xll.DBRW($B$16,$C$18,$C$19,$C$20,$B291,$C$21,$C$22,H$25)</f>
        <v>1229.7242099999999</v>
      </c>
      <c r="I291" s="27">
        <f>_xll.DBRW($B$16,$C$18,$C$19,$C$20,$B291,$C$21,$C$22,I$25)</f>
        <v>1113.865896</v>
      </c>
      <c r="J291" s="27">
        <f>_xll.DBRW($B$16,$C$18,$C$19,$C$20,$B291,$C$21,$C$22,J$25)</f>
        <v>1345.5825239999999</v>
      </c>
      <c r="K291" s="27">
        <f>_xll.DBRW($B$16,$C$18,$C$19,$C$20,$B291,$C$21,$C$22,K$25)</f>
        <v>4195.2905279999995</v>
      </c>
      <c r="L291" s="27">
        <f>_xll.DBRW($B$16,$C$18,$C$19,$C$20,$B291,$C$21,$C$22,L$25)</f>
        <v>1586.4458610000001</v>
      </c>
      <c r="M291" s="27">
        <f>_xll.DBRW($B$16,$C$18,$C$19,$C$20,$B291,$C$21,$C$22,M$25)</f>
        <v>1502.0928779999999</v>
      </c>
      <c r="N291" s="27">
        <f>_xll.DBRW($B$16,$C$18,$C$19,$C$20,$B291,$C$21,$C$22,N$25)</f>
        <v>1106.7517889999999</v>
      </c>
      <c r="O291" s="27">
        <f>_xll.DBRW($B$16,$C$18,$C$19,$C$20,$B291,$C$21,$C$22,O$25)</f>
        <v>4200.3720329999996</v>
      </c>
      <c r="P291" s="27">
        <f>_xll.DBRW($B$16,$C$18,$C$19,$C$20,$B291,$C$21,$C$22,P$25)</f>
        <v>1109.800692</v>
      </c>
      <c r="Q291" s="27">
        <f>_xll.DBRW($B$16,$C$18,$C$19,$C$20,$B291,$C$21,$C$22,Q$25)</f>
        <v>1467.538644</v>
      </c>
      <c r="R291" s="27">
        <f>_xll.DBRW($B$16,$C$18,$C$19,$C$20,$B291,$C$21,$C$22,R$25)</f>
        <v>1623.0326970000001</v>
      </c>
    </row>
    <row r="292" spans="1:18" s="25" customFormat="1" ht="15" outlineLevel="1" thickBot="1" x14ac:dyDescent="0.35">
      <c r="A292" s="24" t="str">
        <f>IF(_xll.TM1RPTELISCONSOLIDATED($B$26,$B292),IF(_xll.TM1RPTELLEV($B$26,$B292)&lt;=5,_xll.TM1RPTELLEV($B$26,$B292),"Default"),"Leaf")</f>
        <v>Leaf</v>
      </c>
      <c r="B292" s="32" t="s">
        <v>42</v>
      </c>
      <c r="C292" s="27">
        <f>_xll.DBRW($B$16,$C$18,$C$19,$C$20,$B292,$C$21,$C$22,C$25)</f>
        <v>4040.6899999999996</v>
      </c>
      <c r="D292" s="27">
        <f>_xll.DBRW($B$16,$C$18,$C$19,$C$20,$B292,$C$21,$C$22,D$25)</f>
        <v>1166.99</v>
      </c>
      <c r="E292" s="27">
        <f>_xll.DBRW($B$16,$C$18,$C$19,$C$20,$B292,$C$21,$C$22,E$25)</f>
        <v>1144.33</v>
      </c>
      <c r="F292" s="27">
        <f>_xll.DBRW($B$16,$C$18,$C$19,$C$20,$B292,$C$21,$C$22,F$25)</f>
        <v>1729.3700000000001</v>
      </c>
      <c r="G292" s="27">
        <f>_xll.DBRW($B$16,$C$18,$C$19,$C$20,$B292,$C$21,$C$22,G$25)</f>
        <v>3910.91</v>
      </c>
      <c r="H292" s="27">
        <f>_xll.DBRW($B$16,$C$18,$C$19,$C$20,$B292,$C$21,$C$22,H$25)</f>
        <v>1398.74</v>
      </c>
      <c r="I292" s="27">
        <f>_xll.DBRW($B$16,$C$18,$C$19,$C$20,$B292,$C$21,$C$22,I$25)</f>
        <v>1100.04</v>
      </c>
      <c r="J292" s="27">
        <f>_xll.DBRW($B$16,$C$18,$C$19,$C$20,$B292,$C$21,$C$22,J$25)</f>
        <v>1412.13</v>
      </c>
      <c r="K292" s="27">
        <f>_xll.DBRW($B$16,$C$18,$C$19,$C$20,$B292,$C$21,$C$22,K$25)</f>
        <v>4265.2300000000005</v>
      </c>
      <c r="L292" s="27">
        <f>_xll.DBRW($B$16,$C$18,$C$19,$C$20,$B292,$C$21,$C$22,L$25)</f>
        <v>1402.8600000000001</v>
      </c>
      <c r="M292" s="27">
        <f>_xll.DBRW($B$16,$C$18,$C$19,$C$20,$B292,$C$21,$C$22,M$25)</f>
        <v>1450.24</v>
      </c>
      <c r="N292" s="27">
        <f>_xll.DBRW($B$16,$C$18,$C$19,$C$20,$B292,$C$21,$C$22,N$25)</f>
        <v>1412.13</v>
      </c>
      <c r="O292" s="27">
        <f>_xll.DBRW($B$16,$C$18,$C$19,$C$20,$B292,$C$21,$C$22,O$25)</f>
        <v>4338.3600000000006</v>
      </c>
      <c r="P292" s="27">
        <f>_xll.DBRW($B$16,$C$18,$C$19,$C$20,$B292,$C$21,$C$22,P$25)</f>
        <v>1397.71</v>
      </c>
      <c r="Q292" s="27">
        <f>_xll.DBRW($B$16,$C$18,$C$19,$C$20,$B292,$C$21,$C$22,Q$25)</f>
        <v>1734.52</v>
      </c>
      <c r="R292" s="27">
        <f>_xll.DBRW($B$16,$C$18,$C$19,$C$20,$B292,$C$21,$C$22,R$25)</f>
        <v>1206.1300000000001</v>
      </c>
    </row>
    <row r="293" spans="1:18" s="25" customFormat="1" ht="15" outlineLevel="1" thickBot="1" x14ac:dyDescent="0.35">
      <c r="A293" s="24" t="str">
        <f>IF(_xll.TM1RPTELISCONSOLIDATED($B$26,$B293),IF(_xll.TM1RPTELLEV($B$26,$B293)&lt;=5,_xll.TM1RPTELLEV($B$26,$B293),"Default"),"Leaf")</f>
        <v>Leaf</v>
      </c>
      <c r="B293" s="32" t="s">
        <v>43</v>
      </c>
      <c r="C293" s="27">
        <f>_xll.DBRW($B$16,$C$18,$C$19,$C$20,$B293,$C$21,$C$22,C$25)</f>
        <v>3872.8</v>
      </c>
      <c r="D293" s="27">
        <f>_xll.DBRW($B$16,$C$18,$C$19,$C$20,$B293,$C$21,$C$22,D$25)</f>
        <v>1380.2</v>
      </c>
      <c r="E293" s="27">
        <f>_xll.DBRW($B$16,$C$18,$C$19,$C$20,$B293,$C$21,$C$22,E$25)</f>
        <v>1008.37</v>
      </c>
      <c r="F293" s="27">
        <f>_xll.DBRW($B$16,$C$18,$C$19,$C$20,$B293,$C$21,$C$22,F$25)</f>
        <v>1484.23</v>
      </c>
      <c r="G293" s="27">
        <f>_xll.DBRW($B$16,$C$18,$C$19,$C$20,$B293,$C$21,$C$22,G$25)</f>
        <v>4400.16</v>
      </c>
      <c r="H293" s="27">
        <f>_xll.DBRW($B$16,$C$18,$C$19,$C$20,$B293,$C$21,$C$22,H$25)</f>
        <v>1440.97</v>
      </c>
      <c r="I293" s="27">
        <f>_xll.DBRW($B$16,$C$18,$C$19,$C$20,$B293,$C$21,$C$22,I$25)</f>
        <v>1516.16</v>
      </c>
      <c r="J293" s="27">
        <f>_xll.DBRW($B$16,$C$18,$C$19,$C$20,$B293,$C$21,$C$22,J$25)</f>
        <v>1443.03</v>
      </c>
      <c r="K293" s="27">
        <f>_xll.DBRW($B$16,$C$18,$C$19,$C$20,$B293,$C$21,$C$22,K$25)</f>
        <v>4495.9500000000007</v>
      </c>
      <c r="L293" s="27">
        <f>_xll.DBRW($B$16,$C$18,$C$19,$C$20,$B293,$C$21,$C$22,L$25)</f>
        <v>1744.82</v>
      </c>
      <c r="M293" s="27">
        <f>_xll.DBRW($B$16,$C$18,$C$19,$C$20,$B293,$C$21,$C$22,M$25)</f>
        <v>1053.69</v>
      </c>
      <c r="N293" s="27">
        <f>_xll.DBRW($B$16,$C$18,$C$19,$C$20,$B293,$C$21,$C$22,N$25)</f>
        <v>1697.44</v>
      </c>
      <c r="O293" s="27">
        <f>_xll.DBRW($B$16,$C$18,$C$19,$C$20,$B293,$C$21,$C$22,O$25)</f>
        <v>4148.84</v>
      </c>
      <c r="P293" s="27">
        <f>_xll.DBRW($B$16,$C$18,$C$19,$C$20,$B293,$C$21,$C$22,P$25)</f>
        <v>1445.0900000000001</v>
      </c>
      <c r="Q293" s="27">
        <f>_xll.DBRW($B$16,$C$18,$C$19,$C$20,$B293,$C$21,$C$22,Q$25)</f>
        <v>1325.6100000000001</v>
      </c>
      <c r="R293" s="27">
        <f>_xll.DBRW($B$16,$C$18,$C$19,$C$20,$B293,$C$21,$C$22,R$25)</f>
        <v>1378.14</v>
      </c>
    </row>
    <row r="294" spans="1:18" s="25" customFormat="1" ht="15" outlineLevel="1" thickBot="1" x14ac:dyDescent="0.35">
      <c r="A294" s="24" t="str">
        <f>IF(_xll.TM1RPTELISCONSOLIDATED($B$26,$B294),IF(_xll.TM1RPTELLEV($B$26,$B294)&lt;=5,_xll.TM1RPTELLEV($B$26,$B294),"Default"),"Leaf")</f>
        <v>Leaf</v>
      </c>
      <c r="B294" s="32" t="s">
        <v>44</v>
      </c>
      <c r="C294" s="27">
        <f>_xll.DBRW($B$16,$C$18,$C$19,$C$20,$B294,$C$21,$C$22,C$25)</f>
        <v>3079.7</v>
      </c>
      <c r="D294" s="27">
        <f>_xll.DBRW($B$16,$C$18,$C$19,$C$20,$B294,$C$21,$C$22,D$25)</f>
        <v>1086.6500000000001</v>
      </c>
      <c r="E294" s="27">
        <f>_xll.DBRW($B$16,$C$18,$C$19,$C$20,$B294,$C$21,$C$22,E$25)</f>
        <v>1091.8</v>
      </c>
      <c r="F294" s="27">
        <f>_xll.DBRW($B$16,$C$18,$C$19,$C$20,$B294,$C$21,$C$22,F$25)</f>
        <v>901.25</v>
      </c>
      <c r="G294" s="27">
        <f>_xll.DBRW($B$16,$C$18,$C$19,$C$20,$B294,$C$21,$C$22,G$25)</f>
        <v>2797.48</v>
      </c>
      <c r="H294" s="27">
        <f>_xll.DBRW($B$16,$C$18,$C$19,$C$20,$B294,$C$21,$C$22,H$25)</f>
        <v>992.92000000000007</v>
      </c>
      <c r="I294" s="27">
        <f>_xll.DBRW($B$16,$C$18,$C$19,$C$20,$B294,$C$21,$C$22,I$25)</f>
        <v>842.54000000000008</v>
      </c>
      <c r="J294" s="27">
        <f>_xll.DBRW($B$16,$C$18,$C$19,$C$20,$B294,$C$21,$C$22,J$25)</f>
        <v>962.02</v>
      </c>
      <c r="K294" s="27">
        <f>_xll.DBRW($B$16,$C$18,$C$19,$C$20,$B294,$C$21,$C$22,K$25)</f>
        <v>2367.9700000000003</v>
      </c>
      <c r="L294" s="27">
        <f>_xll.DBRW($B$16,$C$18,$C$19,$C$20,$B294,$C$21,$C$22,L$25)</f>
        <v>668.47</v>
      </c>
      <c r="M294" s="27">
        <f>_xll.DBRW($B$16,$C$18,$C$19,$C$20,$B294,$C$21,$C$22,M$25)</f>
        <v>874.47</v>
      </c>
      <c r="N294" s="27">
        <f>_xll.DBRW($B$16,$C$18,$C$19,$C$20,$B294,$C$21,$C$22,N$25)</f>
        <v>825.03</v>
      </c>
      <c r="O294" s="27">
        <f>_xll.DBRW($B$16,$C$18,$C$19,$C$20,$B294,$C$21,$C$22,O$25)</f>
        <v>2929.32</v>
      </c>
      <c r="P294" s="27">
        <f>_xll.DBRW($B$16,$C$18,$C$19,$C$20,$B294,$C$21,$C$22,P$25)</f>
        <v>702.46</v>
      </c>
      <c r="Q294" s="27">
        <f>_xll.DBRW($B$16,$C$18,$C$19,$C$20,$B294,$C$21,$C$22,Q$25)</f>
        <v>1238.06</v>
      </c>
      <c r="R294" s="27">
        <f>_xll.DBRW($B$16,$C$18,$C$19,$C$20,$B294,$C$21,$C$22,R$25)</f>
        <v>988.80000000000007</v>
      </c>
    </row>
    <row r="295" spans="1:18" s="25" customFormat="1" ht="15" outlineLevel="1" thickBot="1" x14ac:dyDescent="0.35">
      <c r="A295" s="24" t="str">
        <f>IF(_xll.TM1RPTELISCONSOLIDATED($B$26,$B295),IF(_xll.TM1RPTELLEV($B$26,$B295)&lt;=5,_xll.TM1RPTELLEV($B$26,$B295),"Default"),"Leaf")</f>
        <v>Leaf</v>
      </c>
      <c r="B295" s="32" t="s">
        <v>45</v>
      </c>
      <c r="C295" s="27">
        <f>_xll.DBRW($B$16,$C$18,$C$19,$C$20,$B295,$C$21,$C$22,C$25)</f>
        <v>3898.55</v>
      </c>
      <c r="D295" s="27">
        <f>_xll.DBRW($B$16,$C$18,$C$19,$C$20,$B295,$C$21,$C$22,D$25)</f>
        <v>1009.4</v>
      </c>
      <c r="E295" s="27">
        <f>_xll.DBRW($B$16,$C$18,$C$19,$C$20,$B295,$C$21,$C$22,E$25)</f>
        <v>1298.83</v>
      </c>
      <c r="F295" s="27">
        <f>_xll.DBRW($B$16,$C$18,$C$19,$C$20,$B295,$C$21,$C$22,F$25)</f>
        <v>1590.32</v>
      </c>
      <c r="G295" s="27">
        <f>_xll.DBRW($B$16,$C$18,$C$19,$C$20,$B295,$C$21,$C$22,G$25)</f>
        <v>4175.6200000000008</v>
      </c>
      <c r="H295" s="27">
        <f>_xll.DBRW($B$16,$C$18,$C$19,$C$20,$B295,$C$21,$C$22,H$25)</f>
        <v>1046.48</v>
      </c>
      <c r="I295" s="27">
        <f>_xll.DBRW($B$16,$C$18,$C$19,$C$20,$B295,$C$21,$C$22,I$25)</f>
        <v>1523.3700000000001</v>
      </c>
      <c r="J295" s="27">
        <f>_xll.DBRW($B$16,$C$18,$C$19,$C$20,$B295,$C$21,$C$22,J$25)</f>
        <v>1605.77</v>
      </c>
      <c r="K295" s="27">
        <f>_xll.DBRW($B$16,$C$18,$C$19,$C$20,$B295,$C$21,$C$22,K$25)</f>
        <v>4250.8099999999995</v>
      </c>
      <c r="L295" s="27">
        <f>_xll.DBRW($B$16,$C$18,$C$19,$C$20,$B295,$C$21,$C$22,L$25)</f>
        <v>896.1</v>
      </c>
      <c r="M295" s="27">
        <f>_xll.DBRW($B$16,$C$18,$C$19,$C$20,$B295,$C$21,$C$22,M$25)</f>
        <v>1627.4</v>
      </c>
      <c r="N295" s="27">
        <f>_xll.DBRW($B$16,$C$18,$C$19,$C$20,$B295,$C$21,$C$22,N$25)</f>
        <v>1727.31</v>
      </c>
      <c r="O295" s="27">
        <f>_xll.DBRW($B$16,$C$18,$C$19,$C$20,$B295,$C$21,$C$22,O$25)</f>
        <v>3754.35</v>
      </c>
      <c r="P295" s="27">
        <f>_xll.DBRW($B$16,$C$18,$C$19,$C$20,$B295,$C$21,$C$22,P$25)</f>
        <v>1043.3900000000001</v>
      </c>
      <c r="Q295" s="27">
        <f>_xll.DBRW($B$16,$C$18,$C$19,$C$20,$B295,$C$21,$C$22,Q$25)</f>
        <v>1241.1500000000001</v>
      </c>
      <c r="R295" s="27">
        <f>_xll.DBRW($B$16,$C$18,$C$19,$C$20,$B295,$C$21,$C$22,R$25)</f>
        <v>1469.81</v>
      </c>
    </row>
    <row r="296" spans="1:18" s="25" customFormat="1" ht="15" outlineLevel="1" thickBot="1" x14ac:dyDescent="0.35">
      <c r="A296" s="24" t="str">
        <f>IF(_xll.TM1RPTELISCONSOLIDATED($B$26,$B296),IF(_xll.TM1RPTELLEV($B$26,$B296)&lt;=5,_xll.TM1RPTELLEV($B$26,$B296),"Default"),"Leaf")</f>
        <v>Leaf</v>
      </c>
      <c r="B296" s="32" t="s">
        <v>46</v>
      </c>
      <c r="C296" s="27">
        <f>_xll.DBRW($B$16,$C$18,$C$19,$C$20,$B296,$C$21,$C$22,C$25)</f>
        <v>4274.5</v>
      </c>
      <c r="D296" s="27">
        <f>_xll.DBRW($B$16,$C$18,$C$19,$C$20,$B296,$C$21,$C$22,D$25)</f>
        <v>1392.56</v>
      </c>
      <c r="E296" s="27">
        <f>_xll.DBRW($B$16,$C$18,$C$19,$C$20,$B296,$C$21,$C$22,E$25)</f>
        <v>1603.71</v>
      </c>
      <c r="F296" s="27">
        <f>_xll.DBRW($B$16,$C$18,$C$19,$C$20,$B296,$C$21,$C$22,F$25)</f>
        <v>1278.23</v>
      </c>
      <c r="G296" s="27">
        <f>_xll.DBRW($B$16,$C$18,$C$19,$C$20,$B296,$C$21,$C$22,G$25)</f>
        <v>4179.74</v>
      </c>
      <c r="H296" s="27">
        <f>_xll.DBRW($B$16,$C$18,$C$19,$C$20,$B296,$C$21,$C$22,H$25)</f>
        <v>1232.9100000000001</v>
      </c>
      <c r="I296" s="27">
        <f>_xll.DBRW($B$16,$C$18,$C$19,$C$20,$B296,$C$21,$C$22,I$25)</f>
        <v>1786.02</v>
      </c>
      <c r="J296" s="27">
        <f>_xll.DBRW($B$16,$C$18,$C$19,$C$20,$B296,$C$21,$C$22,J$25)</f>
        <v>1160.81</v>
      </c>
      <c r="K296" s="27">
        <f>_xll.DBRW($B$16,$C$18,$C$19,$C$20,$B296,$C$21,$C$22,K$25)</f>
        <v>5173.6900000000005</v>
      </c>
      <c r="L296" s="27">
        <f>_xll.DBRW($B$16,$C$18,$C$19,$C$20,$B296,$C$21,$C$22,L$25)</f>
        <v>1710.8300000000002</v>
      </c>
      <c r="M296" s="27">
        <f>_xll.DBRW($B$16,$C$18,$C$19,$C$20,$B296,$C$21,$C$22,M$25)</f>
        <v>1748.94</v>
      </c>
      <c r="N296" s="27">
        <f>_xll.DBRW($B$16,$C$18,$C$19,$C$20,$B296,$C$21,$C$22,N$25)</f>
        <v>1713.92</v>
      </c>
      <c r="O296" s="27">
        <f>_xll.DBRW($B$16,$C$18,$C$19,$C$20,$B296,$C$21,$C$22,O$25)</f>
        <v>4203.43</v>
      </c>
      <c r="P296" s="27">
        <f>_xll.DBRW($B$16,$C$18,$C$19,$C$20,$B296,$C$21,$C$22,P$25)</f>
        <v>1030</v>
      </c>
      <c r="Q296" s="27">
        <f>_xll.DBRW($B$16,$C$18,$C$19,$C$20,$B296,$C$21,$C$22,Q$25)</f>
        <v>1436.8500000000001</v>
      </c>
      <c r="R296" s="27">
        <f>_xll.DBRW($B$16,$C$18,$C$19,$C$20,$B296,$C$21,$C$22,R$25)</f>
        <v>1736.5800000000002</v>
      </c>
    </row>
    <row r="297" spans="1:18" s="25" customFormat="1" ht="15" outlineLevel="1" thickBot="1" x14ac:dyDescent="0.35">
      <c r="A297" s="24" t="str">
        <f>IF(_xll.TM1RPTELISCONSOLIDATED($B$26,$B297),IF(_xll.TM1RPTELLEV($B$26,$B297)&lt;=5,_xll.TM1RPTELLEV($B$26,$B297),"Default"),"Leaf")</f>
        <v>Leaf</v>
      </c>
      <c r="B297" s="32" t="s">
        <v>47</v>
      </c>
      <c r="C297" s="27">
        <f>_xll.DBRW($B$16,$C$18,$C$19,$C$20,$B297,$C$21,$C$22,C$25)</f>
        <v>4641.18</v>
      </c>
      <c r="D297" s="27">
        <f>_xll.DBRW($B$16,$C$18,$C$19,$C$20,$B297,$C$21,$C$22,D$25)</f>
        <v>1765.42</v>
      </c>
      <c r="E297" s="27">
        <f>_xll.DBRW($B$16,$C$18,$C$19,$C$20,$B297,$C$21,$C$22,E$25)</f>
        <v>1326.64</v>
      </c>
      <c r="F297" s="27">
        <f>_xll.DBRW($B$16,$C$18,$C$19,$C$20,$B297,$C$21,$C$22,F$25)</f>
        <v>1549.1200000000001</v>
      </c>
      <c r="G297" s="27">
        <f>_xll.DBRW($B$16,$C$18,$C$19,$C$20,$B297,$C$21,$C$22,G$25)</f>
        <v>3042.62</v>
      </c>
      <c r="H297" s="27">
        <f>_xll.DBRW($B$16,$C$18,$C$19,$C$20,$B297,$C$21,$C$22,H$25)</f>
        <v>1166.99</v>
      </c>
      <c r="I297" s="27">
        <f>_xll.DBRW($B$16,$C$18,$C$19,$C$20,$B297,$C$21,$C$22,I$25)</f>
        <v>928.03</v>
      </c>
      <c r="J297" s="27">
        <f>_xll.DBRW($B$16,$C$18,$C$19,$C$20,$B297,$C$21,$C$22,J$25)</f>
        <v>947.6</v>
      </c>
      <c r="K297" s="27">
        <f>_xll.DBRW($B$16,$C$18,$C$19,$C$20,$B297,$C$21,$C$22,K$25)</f>
        <v>3014.81</v>
      </c>
      <c r="L297" s="27">
        <f>_xll.DBRW($B$16,$C$18,$C$19,$C$20,$B297,$C$21,$C$22,L$25)</f>
        <v>992.92000000000007</v>
      </c>
      <c r="M297" s="27">
        <f>_xll.DBRW($B$16,$C$18,$C$19,$C$20,$B297,$C$21,$C$22,M$25)</f>
        <v>999.1</v>
      </c>
      <c r="N297" s="27">
        <f>_xll.DBRW($B$16,$C$18,$C$19,$C$20,$B297,$C$21,$C$22,N$25)</f>
        <v>1022.7900000000001</v>
      </c>
      <c r="O297" s="27">
        <f>_xll.DBRW($B$16,$C$18,$C$19,$C$20,$B297,$C$21,$C$22,O$25)</f>
        <v>4792.59</v>
      </c>
      <c r="P297" s="27">
        <f>_xll.DBRW($B$16,$C$18,$C$19,$C$20,$B297,$C$21,$C$22,P$25)</f>
        <v>1642.8500000000001</v>
      </c>
      <c r="Q297" s="27">
        <f>_xll.DBRW($B$16,$C$18,$C$19,$C$20,$B297,$C$21,$C$22,Q$25)</f>
        <v>1757.18</v>
      </c>
      <c r="R297" s="27">
        <f>_xll.DBRW($B$16,$C$18,$C$19,$C$20,$B297,$C$21,$C$22,R$25)</f>
        <v>1392.56</v>
      </c>
    </row>
    <row r="298" spans="1:18" s="25" customFormat="1" ht="15" outlineLevel="1" thickBot="1" x14ac:dyDescent="0.35">
      <c r="A298" s="24" t="str">
        <f>IF(_xll.TM1RPTELISCONSOLIDATED($B$26,$B298),IF(_xll.TM1RPTELLEV($B$26,$B298)&lt;=5,_xll.TM1RPTELLEV($B$26,$B298),"Default"),"Leaf")</f>
        <v>Leaf</v>
      </c>
      <c r="B298" s="32" t="s">
        <v>48</v>
      </c>
      <c r="C298" s="27">
        <f>_xll.DBRW($B$16,$C$18,$C$19,$C$20,$B298,$C$21,$C$22,C$25)</f>
        <v>5132.3200500000003</v>
      </c>
      <c r="D298" s="27">
        <f>_xll.DBRW($B$16,$C$18,$C$19,$C$20,$B298,$C$21,$C$22,D$25)</f>
        <v>1610.8370850000001</v>
      </c>
      <c r="E298" s="27">
        <f>_xll.DBRW($B$16,$C$18,$C$19,$C$20,$B298,$C$21,$C$22,E$25)</f>
        <v>1743.972516</v>
      </c>
      <c r="F298" s="27">
        <f>_xll.DBRW($B$16,$C$18,$C$19,$C$20,$B298,$C$21,$C$22,F$25)</f>
        <v>1777.5104490000001</v>
      </c>
      <c r="G298" s="27">
        <f>_xll.DBRW($B$16,$C$18,$C$19,$C$20,$B298,$C$21,$C$22,G$25)</f>
        <v>4482.9037110000008</v>
      </c>
      <c r="H298" s="27">
        <f>_xll.DBRW($B$16,$C$18,$C$19,$C$20,$B298,$C$21,$C$22,H$25)</f>
        <v>1782.5919540000002</v>
      </c>
      <c r="I298" s="27">
        <f>_xll.DBRW($B$16,$C$18,$C$19,$C$20,$B298,$C$21,$C$22,I$25)</f>
        <v>1746.005118</v>
      </c>
      <c r="J298" s="27">
        <f>_xll.DBRW($B$16,$C$18,$C$19,$C$20,$B298,$C$21,$C$22,J$25)</f>
        <v>954.30663900000002</v>
      </c>
      <c r="K298" s="27">
        <f>_xll.DBRW($B$16,$C$18,$C$19,$C$20,$B298,$C$21,$C$22,K$25)</f>
        <v>3231.83718</v>
      </c>
      <c r="L298" s="27">
        <f>_xll.DBRW($B$16,$C$18,$C$19,$C$20,$B298,$C$21,$C$22,L$25)</f>
        <v>1076.262759</v>
      </c>
      <c r="M298" s="27">
        <f>_xll.DBRW($B$16,$C$18,$C$19,$C$20,$B298,$C$21,$C$22,M$25)</f>
        <v>1137.2408189999999</v>
      </c>
      <c r="N298" s="27">
        <f>_xll.DBRW($B$16,$C$18,$C$19,$C$20,$B298,$C$21,$C$22,N$25)</f>
        <v>1018.333602</v>
      </c>
      <c r="O298" s="27">
        <f>_xll.DBRW($B$16,$C$18,$C$19,$C$20,$B298,$C$21,$C$22,O$25)</f>
        <v>3674.9444160000003</v>
      </c>
      <c r="P298" s="27">
        <f>_xll.DBRW($B$16,$C$18,$C$19,$C$20,$B298,$C$21,$C$22,P$25)</f>
        <v>1445.180022</v>
      </c>
      <c r="Q298" s="27">
        <f>_xll.DBRW($B$16,$C$18,$C$19,$C$20,$B298,$C$21,$C$22,Q$25)</f>
        <v>1214.4796950000002</v>
      </c>
      <c r="R298" s="27">
        <f>_xll.DBRW($B$16,$C$18,$C$19,$C$20,$B298,$C$21,$C$22,R$25)</f>
        <v>1015.284699</v>
      </c>
    </row>
    <row r="299" spans="1:18" s="25" customFormat="1" ht="15" outlineLevel="1" thickBot="1" x14ac:dyDescent="0.35">
      <c r="A299" s="24" t="str">
        <f>IF(_xll.TM1RPTELISCONSOLIDATED($B$26,$B299),IF(_xll.TM1RPTELLEV($B$26,$B299)&lt;=5,_xll.TM1RPTELLEV($B$26,$B299),"Default"),"Leaf")</f>
        <v>Leaf</v>
      </c>
      <c r="B299" s="32" t="s">
        <v>49</v>
      </c>
      <c r="C299" s="27">
        <f>_xll.DBRW($B$16,$C$18,$C$19,$C$20,$B299,$C$21,$C$22,C$25)</f>
        <v>3787.753827</v>
      </c>
      <c r="D299" s="27">
        <f>_xll.DBRW($B$16,$C$18,$C$19,$C$20,$B299,$C$21,$C$22,D$25)</f>
        <v>940.07842500000004</v>
      </c>
      <c r="E299" s="27">
        <f>_xll.DBRW($B$16,$C$18,$C$19,$C$20,$B299,$C$21,$C$22,E$25)</f>
        <v>1661.652135</v>
      </c>
      <c r="F299" s="27">
        <f>_xll.DBRW($B$16,$C$18,$C$19,$C$20,$B299,$C$21,$C$22,F$25)</f>
        <v>1186.023267</v>
      </c>
      <c r="G299" s="27">
        <f>_xll.DBRW($B$16,$C$18,$C$19,$C$20,$B299,$C$21,$C$22,G$25)</f>
        <v>4083.4974179999999</v>
      </c>
      <c r="H299" s="27">
        <f>_xll.DBRW($B$16,$C$18,$C$19,$C$20,$B299,$C$21,$C$22,H$25)</f>
        <v>1327.2891060000002</v>
      </c>
      <c r="I299" s="27">
        <f>_xll.DBRW($B$16,$C$18,$C$19,$C$20,$B299,$C$21,$C$22,I$25)</f>
        <v>1158.58314</v>
      </c>
      <c r="J299" s="27">
        <f>_xll.DBRW($B$16,$C$18,$C$19,$C$20,$B299,$C$21,$C$22,J$25)</f>
        <v>1597.625172</v>
      </c>
      <c r="K299" s="27">
        <f>_xll.DBRW($B$16,$C$18,$C$19,$C$20,$B299,$C$21,$C$22,K$25)</f>
        <v>4204.4372370000001</v>
      </c>
      <c r="L299" s="27">
        <f>_xll.DBRW($B$16,$C$18,$C$19,$C$20,$B299,$C$21,$C$22,L$25)</f>
        <v>1494.9787710000001</v>
      </c>
      <c r="M299" s="27">
        <f>_xll.DBRW($B$16,$C$18,$C$19,$C$20,$B299,$C$21,$C$22,M$25)</f>
        <v>1453.31043</v>
      </c>
      <c r="N299" s="27">
        <f>_xll.DBRW($B$16,$C$18,$C$19,$C$20,$B299,$C$21,$C$22,N$25)</f>
        <v>1256.148036</v>
      </c>
      <c r="O299" s="27">
        <f>_xll.DBRW($B$16,$C$18,$C$19,$C$20,$B299,$C$21,$C$22,O$25)</f>
        <v>4087.5626219999999</v>
      </c>
      <c r="P299" s="27">
        <f>_xll.DBRW($B$16,$C$18,$C$19,$C$20,$B299,$C$21,$C$22,P$25)</f>
        <v>1672.8314459999999</v>
      </c>
      <c r="Q299" s="27">
        <f>_xll.DBRW($B$16,$C$18,$C$19,$C$20,$B299,$C$21,$C$22,Q$25)</f>
        <v>1261.2295409999999</v>
      </c>
      <c r="R299" s="27">
        <f>_xll.DBRW($B$16,$C$18,$C$19,$C$20,$B299,$C$21,$C$22,R$25)</f>
        <v>1153.5016350000001</v>
      </c>
    </row>
    <row r="300" spans="1:18" s="5" customFormat="1" ht="15" outlineLevel="1" thickBot="1" x14ac:dyDescent="0.35">
      <c r="A300" s="5">
        <f>IF(_xll.TM1RPTELISCONSOLIDATED($B$26,$B300),IF(_xll.TM1RPTELLEV($B$26,$B300)&lt;=5,_xll.TM1RPTELLEV($B$26,$B300),"Default"),"Leaf")</f>
        <v>1</v>
      </c>
      <c r="B300" s="34" t="s">
        <v>50</v>
      </c>
      <c r="C300" s="7">
        <f>_xll.DBRW($B$16,$C$18,$C$19,$C$20,$B300,$C$21,$C$22,C$25)</f>
        <v>60789.687626000006</v>
      </c>
      <c r="D300" s="7">
        <f>_xll.DBRW($B$16,$C$18,$C$19,$C$20,$B300,$C$21,$C$22,D$25)</f>
        <v>19373.508650999996</v>
      </c>
      <c r="E300" s="7">
        <f>_xll.DBRW($B$16,$C$18,$C$19,$C$20,$B300,$C$21,$C$22,E$25)</f>
        <v>20443.638481000002</v>
      </c>
      <c r="F300" s="7">
        <f>_xll.DBRW($B$16,$C$18,$C$19,$C$20,$B300,$C$21,$C$22,F$25)</f>
        <v>20972.540494000001</v>
      </c>
      <c r="G300" s="7">
        <f>_xll.DBRW($B$16,$C$18,$C$19,$C$20,$B300,$C$21,$C$22,G$25)</f>
        <v>59809.768080000009</v>
      </c>
      <c r="H300" s="7">
        <f>_xll.DBRW($B$16,$C$18,$C$19,$C$20,$B300,$C$21,$C$22,H$25)</f>
        <v>19162.456295</v>
      </c>
      <c r="I300" s="7">
        <f>_xll.DBRW($B$16,$C$18,$C$19,$C$20,$B300,$C$21,$C$22,I$25)</f>
        <v>20374.584808999996</v>
      </c>
      <c r="J300" s="7">
        <f>_xll.DBRW($B$16,$C$18,$C$19,$C$20,$B300,$C$21,$C$22,J$25)</f>
        <v>20272.726975999998</v>
      </c>
      <c r="K300" s="7">
        <f>_xll.DBRW($B$16,$C$18,$C$19,$C$20,$B300,$C$21,$C$22,K$25)</f>
        <v>60365.622103000002</v>
      </c>
      <c r="L300" s="7">
        <f>_xll.DBRW($B$16,$C$18,$C$19,$C$20,$B300,$C$21,$C$22,L$25)</f>
        <v>20172.304963000002</v>
      </c>
      <c r="M300" s="7">
        <f>_xll.DBRW($B$16,$C$18,$C$19,$C$20,$B300,$C$21,$C$22,M$25)</f>
        <v>20544.359296999999</v>
      </c>
      <c r="N300" s="7">
        <f>_xll.DBRW($B$16,$C$18,$C$19,$C$20,$B300,$C$21,$C$22,N$25)</f>
        <v>19648.957843</v>
      </c>
      <c r="O300" s="7">
        <f>_xll.DBRW($B$16,$C$18,$C$19,$C$20,$B300,$C$21,$C$22,O$25)</f>
        <v>61487.992502999987</v>
      </c>
      <c r="P300" s="7">
        <f>_xll.DBRW($B$16,$C$18,$C$19,$C$20,$B300,$C$21,$C$22,P$25)</f>
        <v>19775.570077999997</v>
      </c>
      <c r="Q300" s="7">
        <f>_xll.DBRW($B$16,$C$18,$C$19,$C$20,$B300,$C$21,$C$22,Q$25)</f>
        <v>21107.656203000002</v>
      </c>
      <c r="R300" s="7">
        <f>_xll.DBRW($B$16,$C$18,$C$19,$C$20,$B300,$C$21,$C$22,R$25)</f>
        <v>20604.766221999998</v>
      </c>
    </row>
    <row r="301" spans="1:18" s="25" customFormat="1" ht="15" outlineLevel="1" thickBot="1" x14ac:dyDescent="0.35">
      <c r="A301" s="24" t="str">
        <f>IF(_xll.TM1RPTELISCONSOLIDATED($B$26,$B301),IF(_xll.TM1RPTELLEV($B$26,$B301)&lt;=5,_xll.TM1RPTELLEV($B$26,$B301),"Default"),"Leaf")</f>
        <v>Leaf</v>
      </c>
      <c r="B301" s="32" t="s">
        <v>51</v>
      </c>
      <c r="C301" s="27">
        <f>_xll.DBRW($B$16,$C$18,$C$19,$C$20,$B301,$C$21,$C$22,C$25)</f>
        <v>182264.68</v>
      </c>
      <c r="D301" s="27">
        <f>_xll.DBRW($B$16,$C$18,$C$19,$C$20,$B301,$C$21,$C$22,D$25)</f>
        <v>45965.81</v>
      </c>
      <c r="E301" s="27">
        <f>_xll.DBRW($B$16,$C$18,$C$19,$C$20,$B301,$C$21,$C$22,E$25)</f>
        <v>66896.44</v>
      </c>
      <c r="F301" s="27">
        <f>_xll.DBRW($B$16,$C$18,$C$19,$C$20,$B301,$C$21,$C$22,F$25)</f>
        <v>69402.430000000008</v>
      </c>
      <c r="G301" s="27">
        <f>_xll.DBRW($B$16,$C$18,$C$19,$C$20,$B301,$C$21,$C$22,G$25)</f>
        <v>160090.84000000003</v>
      </c>
      <c r="H301" s="27">
        <f>_xll.DBRW($B$16,$C$18,$C$19,$C$20,$B301,$C$21,$C$22,H$25)</f>
        <v>54108.99</v>
      </c>
      <c r="I301" s="27">
        <f>_xll.DBRW($B$16,$C$18,$C$19,$C$20,$B301,$C$21,$C$22,I$25)</f>
        <v>60084.020000000004</v>
      </c>
      <c r="J301" s="27">
        <f>_xll.DBRW($B$16,$C$18,$C$19,$C$20,$B301,$C$21,$C$22,J$25)</f>
        <v>45897.83</v>
      </c>
      <c r="K301" s="27">
        <f>_xll.DBRW($B$16,$C$18,$C$19,$C$20,$B301,$C$21,$C$22,K$25)</f>
        <v>165973.17000000001</v>
      </c>
      <c r="L301" s="27">
        <f>_xll.DBRW($B$16,$C$18,$C$19,$C$20,$B301,$C$21,$C$22,L$25)</f>
        <v>57873.64</v>
      </c>
      <c r="M301" s="27">
        <f>_xll.DBRW($B$16,$C$18,$C$19,$C$20,$B301,$C$21,$C$22,M$25)</f>
        <v>51226.020000000004</v>
      </c>
      <c r="N301" s="27">
        <f>_xll.DBRW($B$16,$C$18,$C$19,$C$20,$B301,$C$21,$C$22,N$25)</f>
        <v>56873.51</v>
      </c>
      <c r="O301" s="27">
        <f>_xll.DBRW($B$16,$C$18,$C$19,$C$20,$B301,$C$21,$C$22,O$25)</f>
        <v>179158.2</v>
      </c>
      <c r="P301" s="27">
        <f>_xll.DBRW($B$16,$C$18,$C$19,$C$20,$B301,$C$21,$C$22,P$25)</f>
        <v>62606.490000000005</v>
      </c>
      <c r="Q301" s="27">
        <f>_xll.DBRW($B$16,$C$18,$C$19,$C$20,$B301,$C$21,$C$22,Q$25)</f>
        <v>62126.51</v>
      </c>
      <c r="R301" s="27">
        <f>_xll.DBRW($B$16,$C$18,$C$19,$C$20,$B301,$C$21,$C$22,R$25)</f>
        <v>54425.200000000004</v>
      </c>
    </row>
    <row r="302" spans="1:18" s="25" customFormat="1" ht="15" outlineLevel="1" thickBot="1" x14ac:dyDescent="0.35">
      <c r="A302" s="24" t="str">
        <f>IF(_xll.TM1RPTELISCONSOLIDATED($B$26,$B302),IF(_xll.TM1RPTELLEV($B$26,$B302)&lt;=5,_xll.TM1RPTELLEV($B$26,$B302),"Default"),"Leaf")</f>
        <v>Leaf</v>
      </c>
      <c r="B302" s="32" t="s">
        <v>52</v>
      </c>
      <c r="C302" s="27">
        <f>_xll.DBRW($B$16,$C$18,$C$19,$C$20,$B302,$C$21,$C$22,C$25)</f>
        <v>13940.02</v>
      </c>
      <c r="D302" s="27">
        <f>_xll.DBRW($B$16,$C$18,$C$19,$C$20,$B302,$C$21,$C$22,D$25)</f>
        <v>4504.1900000000005</v>
      </c>
      <c r="E302" s="27">
        <f>_xll.DBRW($B$16,$C$18,$C$19,$C$20,$B302,$C$21,$C$22,E$25)</f>
        <v>4719.46</v>
      </c>
      <c r="F302" s="27">
        <f>_xll.DBRW($B$16,$C$18,$C$19,$C$20,$B302,$C$21,$C$22,F$25)</f>
        <v>4716.37</v>
      </c>
      <c r="G302" s="27">
        <f>_xll.DBRW($B$16,$C$18,$C$19,$C$20,$B302,$C$21,$C$22,G$25)</f>
        <v>14073.920000000002</v>
      </c>
      <c r="H302" s="27">
        <f>_xll.DBRW($B$16,$C$18,$C$19,$C$20,$B302,$C$21,$C$22,H$25)</f>
        <v>4523.76</v>
      </c>
      <c r="I302" s="27">
        <f>_xll.DBRW($B$16,$C$18,$C$19,$C$20,$B302,$C$21,$C$22,I$25)</f>
        <v>4816.28</v>
      </c>
      <c r="J302" s="27">
        <f>_xll.DBRW($B$16,$C$18,$C$19,$C$20,$B302,$C$21,$C$22,J$25)</f>
        <v>4733.88</v>
      </c>
      <c r="K302" s="27">
        <f>_xll.DBRW($B$16,$C$18,$C$19,$C$20,$B302,$C$21,$C$22,K$25)</f>
        <v>14621.880000000001</v>
      </c>
      <c r="L302" s="27">
        <f>_xll.DBRW($B$16,$C$18,$C$19,$C$20,$B302,$C$21,$C$22,L$25)</f>
        <v>4560.84</v>
      </c>
      <c r="M302" s="27">
        <f>_xll.DBRW($B$16,$C$18,$C$19,$C$20,$B302,$C$21,$C$22,M$25)</f>
        <v>4966.66</v>
      </c>
      <c r="N302" s="27">
        <f>_xll.DBRW($B$16,$C$18,$C$19,$C$20,$B302,$C$21,$C$22,N$25)</f>
        <v>5094.38</v>
      </c>
      <c r="O302" s="27">
        <f>_xll.DBRW($B$16,$C$18,$C$19,$C$20,$B302,$C$21,$C$22,O$25)</f>
        <v>14383.95</v>
      </c>
      <c r="P302" s="27">
        <f>_xll.DBRW($B$16,$C$18,$C$19,$C$20,$B302,$C$21,$C$22,P$25)</f>
        <v>4945.03</v>
      </c>
      <c r="Q302" s="27">
        <f>_xll.DBRW($B$16,$C$18,$C$19,$C$20,$B302,$C$21,$C$22,Q$25)</f>
        <v>4854.3900000000003</v>
      </c>
      <c r="R302" s="27">
        <f>_xll.DBRW($B$16,$C$18,$C$19,$C$20,$B302,$C$21,$C$22,R$25)</f>
        <v>4584.53</v>
      </c>
    </row>
    <row r="303" spans="1:18" s="25" customFormat="1" ht="15" outlineLevel="1" thickBot="1" x14ac:dyDescent="0.35">
      <c r="A303" s="24" t="str">
        <f>IF(_xll.TM1RPTELISCONSOLIDATED($B$26,$B303),IF(_xll.TM1RPTELLEV($B$26,$B303)&lt;=5,_xll.TM1RPTELLEV($B$26,$B303),"Default"),"Leaf")</f>
        <v>Leaf</v>
      </c>
      <c r="B303" s="32" t="s">
        <v>53</v>
      </c>
      <c r="C303" s="27">
        <f>_xll.DBRW($B$16,$C$18,$C$19,$C$20,$B303,$C$21,$C$22,C$25)</f>
        <v>4847.18</v>
      </c>
      <c r="D303" s="27">
        <f>_xll.DBRW($B$16,$C$18,$C$19,$C$20,$B303,$C$21,$C$22,D$25)</f>
        <v>1771.6000000000001</v>
      </c>
      <c r="E303" s="27">
        <f>_xll.DBRW($B$16,$C$18,$C$19,$C$20,$B303,$C$21,$C$22,E$25)</f>
        <v>1431.7</v>
      </c>
      <c r="F303" s="27">
        <f>_xll.DBRW($B$16,$C$18,$C$19,$C$20,$B303,$C$21,$C$22,F$25)</f>
        <v>1643.88</v>
      </c>
      <c r="G303" s="27">
        <f>_xll.DBRW($B$16,$C$18,$C$19,$C$20,$B303,$C$21,$C$22,G$25)</f>
        <v>5028.46</v>
      </c>
      <c r="H303" s="27">
        <f>_xll.DBRW($B$16,$C$18,$C$19,$C$20,$B303,$C$21,$C$22,H$25)</f>
        <v>1673.75</v>
      </c>
      <c r="I303" s="27">
        <f>_xll.DBRW($B$16,$C$18,$C$19,$C$20,$B303,$C$21,$C$22,I$25)</f>
        <v>1638.73</v>
      </c>
      <c r="J303" s="27">
        <f>_xll.DBRW($B$16,$C$18,$C$19,$C$20,$B303,$C$21,$C$22,J$25)</f>
        <v>1715.98</v>
      </c>
      <c r="K303" s="27">
        <f>_xll.DBRW($B$16,$C$18,$C$19,$C$20,$B303,$C$21,$C$22,K$25)</f>
        <v>5614.53</v>
      </c>
      <c r="L303" s="27">
        <f>_xll.DBRW($B$16,$C$18,$C$19,$C$20,$B303,$C$21,$C$22,L$25)</f>
        <v>1590.32</v>
      </c>
      <c r="M303" s="27">
        <f>_xll.DBRW($B$16,$C$18,$C$19,$C$20,$B303,$C$21,$C$22,M$25)</f>
        <v>1949.79</v>
      </c>
      <c r="N303" s="27">
        <f>_xll.DBRW($B$16,$C$18,$C$19,$C$20,$B303,$C$21,$C$22,N$25)</f>
        <v>2074.42</v>
      </c>
      <c r="O303" s="27">
        <f>_xll.DBRW($B$16,$C$18,$C$19,$C$20,$B303,$C$21,$C$22,O$25)</f>
        <v>5942.07</v>
      </c>
      <c r="P303" s="27">
        <f>_xll.DBRW($B$16,$C$18,$C$19,$C$20,$B303,$C$21,$C$22,P$25)</f>
        <v>2022.92</v>
      </c>
      <c r="Q303" s="27">
        <f>_xll.DBRW($B$16,$C$18,$C$19,$C$20,$B303,$C$21,$C$22,Q$25)</f>
        <v>1833.4</v>
      </c>
      <c r="R303" s="27">
        <f>_xll.DBRW($B$16,$C$18,$C$19,$C$20,$B303,$C$21,$C$22,R$25)</f>
        <v>2085.75</v>
      </c>
    </row>
    <row r="304" spans="1:18" s="5" customFormat="1" ht="15" outlineLevel="1" thickBot="1" x14ac:dyDescent="0.35">
      <c r="A304" s="5">
        <f>IF(_xll.TM1RPTELISCONSOLIDATED($B$26,$B304),IF(_xll.TM1RPTELLEV($B$26,$B304)&lt;=5,_xll.TM1RPTELLEV($B$26,$B304),"Default"),"Leaf")</f>
        <v>1</v>
      </c>
      <c r="B304" s="34" t="s">
        <v>54</v>
      </c>
      <c r="C304" s="7">
        <f>_xll.DBRW($B$16,$C$18,$C$19,$C$20,$B304,$C$21,$C$22,C$25)</f>
        <v>201051.88</v>
      </c>
      <c r="D304" s="7">
        <f>_xll.DBRW($B$16,$C$18,$C$19,$C$20,$B304,$C$21,$C$22,D$25)</f>
        <v>52241.599999999999</v>
      </c>
      <c r="E304" s="7">
        <f>_xll.DBRW($B$16,$C$18,$C$19,$C$20,$B304,$C$21,$C$22,E$25)</f>
        <v>73047.600000000006</v>
      </c>
      <c r="F304" s="7">
        <f>_xll.DBRW($B$16,$C$18,$C$19,$C$20,$B304,$C$21,$C$22,F$25)</f>
        <v>75762.680000000008</v>
      </c>
      <c r="G304" s="7">
        <f>_xll.DBRW($B$16,$C$18,$C$19,$C$20,$B304,$C$21,$C$22,G$25)</f>
        <v>179193.22000000006</v>
      </c>
      <c r="H304" s="7">
        <f>_xll.DBRW($B$16,$C$18,$C$19,$C$20,$B304,$C$21,$C$22,H$25)</f>
        <v>60306.5</v>
      </c>
      <c r="I304" s="7">
        <f>_xll.DBRW($B$16,$C$18,$C$19,$C$20,$B304,$C$21,$C$22,I$25)</f>
        <v>66539.03</v>
      </c>
      <c r="J304" s="7">
        <f>_xll.DBRW($B$16,$C$18,$C$19,$C$20,$B304,$C$21,$C$22,J$25)</f>
        <v>52347.69</v>
      </c>
      <c r="K304" s="7">
        <f>_xll.DBRW($B$16,$C$18,$C$19,$C$20,$B304,$C$21,$C$22,K$25)</f>
        <v>186209.58000000005</v>
      </c>
      <c r="L304" s="7">
        <f>_xll.DBRW($B$16,$C$18,$C$19,$C$20,$B304,$C$21,$C$22,L$25)</f>
        <v>64024.799999999996</v>
      </c>
      <c r="M304" s="7">
        <f>_xll.DBRW($B$16,$C$18,$C$19,$C$20,$B304,$C$21,$C$22,M$25)</f>
        <v>58142.470000000008</v>
      </c>
      <c r="N304" s="7">
        <f>_xll.DBRW($B$16,$C$18,$C$19,$C$20,$B304,$C$21,$C$22,N$25)</f>
        <v>64042.31</v>
      </c>
      <c r="O304" s="7">
        <f>_xll.DBRW($B$16,$C$18,$C$19,$C$20,$B304,$C$21,$C$22,O$25)</f>
        <v>199484.22000000003</v>
      </c>
      <c r="P304" s="7">
        <f>_xll.DBRW($B$16,$C$18,$C$19,$C$20,$B304,$C$21,$C$22,P$25)</f>
        <v>69574.44</v>
      </c>
      <c r="Q304" s="7">
        <f>_xll.DBRW($B$16,$C$18,$C$19,$C$20,$B304,$C$21,$C$22,Q$25)</f>
        <v>68814.3</v>
      </c>
      <c r="R304" s="7">
        <f>_xll.DBRW($B$16,$C$18,$C$19,$C$20,$B304,$C$21,$C$22,R$25)</f>
        <v>61095.48</v>
      </c>
    </row>
    <row r="305" spans="1:18" s="25" customFormat="1" ht="15" outlineLevel="1" thickBot="1" x14ac:dyDescent="0.35">
      <c r="A305" s="24" t="str">
        <f>IF(_xll.TM1RPTELISCONSOLIDATED($B$26,$B305),IF(_xll.TM1RPTELLEV($B$26,$B305)&lt;=5,_xll.TM1RPTELLEV($B$26,$B305),"Default"),"Leaf")</f>
        <v>Leaf</v>
      </c>
      <c r="B305" s="32" t="s">
        <v>55</v>
      </c>
      <c r="C305" s="27">
        <f>_xll.DBRW($B$16,$C$18,$C$19,$C$20,$B305,$C$21,$C$22,C$25)</f>
        <v>3592.64</v>
      </c>
      <c r="D305" s="27">
        <f>_xll.DBRW($B$16,$C$18,$C$19,$C$20,$B305,$C$21,$C$22,D$25)</f>
        <v>1138.1500000000001</v>
      </c>
      <c r="E305" s="27">
        <f>_xll.DBRW($B$16,$C$18,$C$19,$C$20,$B305,$C$21,$C$22,E$25)</f>
        <v>1370.93</v>
      </c>
      <c r="F305" s="27">
        <f>_xll.DBRW($B$16,$C$18,$C$19,$C$20,$B305,$C$21,$C$22,F$25)</f>
        <v>1083.56</v>
      </c>
      <c r="G305" s="27">
        <f>_xll.DBRW($B$16,$C$18,$C$19,$C$20,$B305,$C$21,$C$22,G$25)</f>
        <v>3387.6700000000005</v>
      </c>
      <c r="H305" s="27">
        <f>_xll.DBRW($B$16,$C$18,$C$19,$C$20,$B305,$C$21,$C$22,H$25)</f>
        <v>915.67000000000007</v>
      </c>
      <c r="I305" s="27">
        <f>_xll.DBRW($B$16,$C$18,$C$19,$C$20,$B305,$C$21,$C$22,I$25)</f>
        <v>1359.6000000000001</v>
      </c>
      <c r="J305" s="27">
        <f>_xll.DBRW($B$16,$C$18,$C$19,$C$20,$B305,$C$21,$C$22,J$25)</f>
        <v>1112.4000000000001</v>
      </c>
      <c r="K305" s="27">
        <f>_xll.DBRW($B$16,$C$18,$C$19,$C$20,$B305,$C$21,$C$22,K$25)</f>
        <v>2628.56</v>
      </c>
      <c r="L305" s="27">
        <f>_xll.DBRW($B$16,$C$18,$C$19,$C$20,$B305,$C$21,$C$22,L$25)</f>
        <v>986.74</v>
      </c>
      <c r="M305" s="27">
        <f>_xll.DBRW($B$16,$C$18,$C$19,$C$20,$B305,$C$21,$C$22,M$25)</f>
        <v>852.84</v>
      </c>
      <c r="N305" s="27">
        <f>_xll.DBRW($B$16,$C$18,$C$19,$C$20,$B305,$C$21,$C$22,N$25)</f>
        <v>788.98</v>
      </c>
      <c r="O305" s="27">
        <f>_xll.DBRW($B$16,$C$18,$C$19,$C$20,$B305,$C$21,$C$22,O$25)</f>
        <v>2598.69</v>
      </c>
      <c r="P305" s="27">
        <f>_xll.DBRW($B$16,$C$18,$C$19,$C$20,$B305,$C$21,$C$22,P$25)</f>
        <v>988.80000000000007</v>
      </c>
      <c r="Q305" s="27">
        <f>_xll.DBRW($B$16,$C$18,$C$19,$C$20,$B305,$C$21,$C$22,Q$25)</f>
        <v>782.80000000000007</v>
      </c>
      <c r="R305" s="27">
        <f>_xll.DBRW($B$16,$C$18,$C$19,$C$20,$B305,$C$21,$C$22,R$25)</f>
        <v>827.09</v>
      </c>
    </row>
    <row r="306" spans="1:18" s="5" customFormat="1" ht="15" outlineLevel="1" thickBot="1" x14ac:dyDescent="0.35">
      <c r="A306" s="5">
        <f>IF(_xll.TM1RPTELISCONSOLIDATED($B$26,$B306),IF(_xll.TM1RPTELLEV($B$26,$B306)&lt;=5,_xll.TM1RPTELLEV($B$26,$B306),"Default"),"Leaf")</f>
        <v>1</v>
      </c>
      <c r="B306" s="34" t="s">
        <v>56</v>
      </c>
      <c r="C306" s="7">
        <f>_xll.DBRW($B$16,$C$18,$C$19,$C$20,$B306,$C$21,$C$22,C$25)</f>
        <v>3592.64</v>
      </c>
      <c r="D306" s="7">
        <f>_xll.DBRW($B$16,$C$18,$C$19,$C$20,$B306,$C$21,$C$22,D$25)</f>
        <v>1138.1500000000001</v>
      </c>
      <c r="E306" s="7">
        <f>_xll.DBRW($B$16,$C$18,$C$19,$C$20,$B306,$C$21,$C$22,E$25)</f>
        <v>1370.93</v>
      </c>
      <c r="F306" s="7">
        <f>_xll.DBRW($B$16,$C$18,$C$19,$C$20,$B306,$C$21,$C$22,F$25)</f>
        <v>1083.56</v>
      </c>
      <c r="G306" s="7">
        <f>_xll.DBRW($B$16,$C$18,$C$19,$C$20,$B306,$C$21,$C$22,G$25)</f>
        <v>3387.6700000000005</v>
      </c>
      <c r="H306" s="7">
        <f>_xll.DBRW($B$16,$C$18,$C$19,$C$20,$B306,$C$21,$C$22,H$25)</f>
        <v>915.67000000000007</v>
      </c>
      <c r="I306" s="7">
        <f>_xll.DBRW($B$16,$C$18,$C$19,$C$20,$B306,$C$21,$C$22,I$25)</f>
        <v>1359.6000000000001</v>
      </c>
      <c r="J306" s="7">
        <f>_xll.DBRW($B$16,$C$18,$C$19,$C$20,$B306,$C$21,$C$22,J$25)</f>
        <v>1112.4000000000001</v>
      </c>
      <c r="K306" s="7">
        <f>_xll.DBRW($B$16,$C$18,$C$19,$C$20,$B306,$C$21,$C$22,K$25)</f>
        <v>2628.56</v>
      </c>
      <c r="L306" s="7">
        <f>_xll.DBRW($B$16,$C$18,$C$19,$C$20,$B306,$C$21,$C$22,L$25)</f>
        <v>986.74</v>
      </c>
      <c r="M306" s="7">
        <f>_xll.DBRW($B$16,$C$18,$C$19,$C$20,$B306,$C$21,$C$22,M$25)</f>
        <v>852.84</v>
      </c>
      <c r="N306" s="7">
        <f>_xll.DBRW($B$16,$C$18,$C$19,$C$20,$B306,$C$21,$C$22,N$25)</f>
        <v>788.98</v>
      </c>
      <c r="O306" s="7">
        <f>_xll.DBRW($B$16,$C$18,$C$19,$C$20,$B306,$C$21,$C$22,O$25)</f>
        <v>2598.69</v>
      </c>
      <c r="P306" s="7">
        <f>_xll.DBRW($B$16,$C$18,$C$19,$C$20,$B306,$C$21,$C$22,P$25)</f>
        <v>988.80000000000007</v>
      </c>
      <c r="Q306" s="7">
        <f>_xll.DBRW($B$16,$C$18,$C$19,$C$20,$B306,$C$21,$C$22,Q$25)</f>
        <v>782.80000000000007</v>
      </c>
      <c r="R306" s="7">
        <f>_xll.DBRW($B$16,$C$18,$C$19,$C$20,$B306,$C$21,$C$22,R$25)</f>
        <v>827.09</v>
      </c>
    </row>
    <row r="307" spans="1:18" s="25" customFormat="1" ht="15" outlineLevel="1" thickBot="1" x14ac:dyDescent="0.35">
      <c r="A307" s="24" t="str">
        <f>IF(_xll.TM1RPTELISCONSOLIDATED($B$26,$B307),IF(_xll.TM1RPTELLEV($B$26,$B307)&lt;=5,_xll.TM1RPTELLEV($B$26,$B307),"Default"),"Leaf")</f>
        <v>Leaf</v>
      </c>
      <c r="B307" s="32" t="s">
        <v>57</v>
      </c>
      <c r="C307" s="27">
        <f>_xll.DBRW($B$16,$C$18,$C$19,$C$20,$B307,$C$21,$C$22,C$25)</f>
        <v>3064.25</v>
      </c>
      <c r="D307" s="27">
        <f>_xll.DBRW($B$16,$C$18,$C$19,$C$20,$B307,$C$21,$C$22,D$25)</f>
        <v>1164.93</v>
      </c>
      <c r="E307" s="27">
        <f>_xll.DBRW($B$16,$C$18,$C$19,$C$20,$B307,$C$21,$C$22,E$25)</f>
        <v>730.27</v>
      </c>
      <c r="F307" s="27">
        <f>_xll.DBRW($B$16,$C$18,$C$19,$C$20,$B307,$C$21,$C$22,F$25)</f>
        <v>1169.05</v>
      </c>
      <c r="G307" s="27">
        <f>_xll.DBRW($B$16,$C$18,$C$19,$C$20,$B307,$C$21,$C$22,G$25)</f>
        <v>3458.7400000000002</v>
      </c>
      <c r="H307" s="27">
        <f>_xll.DBRW($B$16,$C$18,$C$19,$C$20,$B307,$C$21,$C$22,H$25)</f>
        <v>1148.45</v>
      </c>
      <c r="I307" s="27">
        <f>_xll.DBRW($B$16,$C$18,$C$19,$C$20,$B307,$C$21,$C$22,I$25)</f>
        <v>956.87</v>
      </c>
      <c r="J307" s="27">
        <f>_xll.DBRW($B$16,$C$18,$C$19,$C$20,$B307,$C$21,$C$22,J$25)</f>
        <v>1353.42</v>
      </c>
      <c r="K307" s="27">
        <f>_xll.DBRW($B$16,$C$18,$C$19,$C$20,$B307,$C$21,$C$22,K$25)</f>
        <v>3488.6100000000006</v>
      </c>
      <c r="L307" s="27">
        <f>_xll.DBRW($B$16,$C$18,$C$19,$C$20,$B307,$C$21,$C$22,L$25)</f>
        <v>1318.4</v>
      </c>
      <c r="M307" s="27">
        <f>_xll.DBRW($B$16,$C$18,$C$19,$C$20,$B307,$C$21,$C$22,M$25)</f>
        <v>1211.28</v>
      </c>
      <c r="N307" s="27">
        <f>_xll.DBRW($B$16,$C$18,$C$19,$C$20,$B307,$C$21,$C$22,N$25)</f>
        <v>958.93000000000006</v>
      </c>
      <c r="O307" s="27">
        <f>_xll.DBRW($B$16,$C$18,$C$19,$C$20,$B307,$C$21,$C$22,O$25)</f>
        <v>3298.06</v>
      </c>
      <c r="P307" s="27">
        <f>_xll.DBRW($B$16,$C$18,$C$19,$C$20,$B307,$C$21,$C$22,P$25)</f>
        <v>1227.76</v>
      </c>
      <c r="Q307" s="27">
        <f>_xll.DBRW($B$16,$C$18,$C$19,$C$20,$B307,$C$21,$C$22,Q$25)</f>
        <v>1223.6400000000001</v>
      </c>
      <c r="R307" s="27">
        <f>_xll.DBRW($B$16,$C$18,$C$19,$C$20,$B307,$C$21,$C$22,R$25)</f>
        <v>846.66</v>
      </c>
    </row>
    <row r="308" spans="1:18" s="25" customFormat="1" ht="15" outlineLevel="1" thickBot="1" x14ac:dyDescent="0.35">
      <c r="A308" s="24" t="str">
        <f>IF(_xll.TM1RPTELISCONSOLIDATED($B$26,$B308),IF(_xll.TM1RPTELLEV($B$26,$B308)&lt;=5,_xll.TM1RPTELLEV($B$26,$B308),"Default"),"Leaf")</f>
        <v>Leaf</v>
      </c>
      <c r="B308" s="32" t="s">
        <v>58</v>
      </c>
      <c r="C308" s="27">
        <f>_xll.DBRW($B$16,$C$18,$C$19,$C$20,$B308,$C$21,$C$22,C$25)</f>
        <v>2755.25</v>
      </c>
      <c r="D308" s="27">
        <f>_xll.DBRW($B$16,$C$18,$C$19,$C$20,$B308,$C$21,$C$22,D$25)</f>
        <v>1244.24</v>
      </c>
      <c r="E308" s="27">
        <f>_xll.DBRW($B$16,$C$18,$C$19,$C$20,$B308,$C$21,$C$22,E$25)</f>
        <v>759.11</v>
      </c>
      <c r="F308" s="27">
        <f>_xll.DBRW($B$16,$C$18,$C$19,$C$20,$B308,$C$21,$C$22,F$25)</f>
        <v>751.9</v>
      </c>
      <c r="G308" s="27">
        <f>_xll.DBRW($B$16,$C$18,$C$19,$C$20,$B308,$C$21,$C$22,G$25)</f>
        <v>2719.2000000000003</v>
      </c>
      <c r="H308" s="27">
        <f>_xll.DBRW($B$16,$C$18,$C$19,$C$20,$B308,$C$21,$C$22,H$25)</f>
        <v>1000.13</v>
      </c>
      <c r="I308" s="27">
        <f>_xll.DBRW($B$16,$C$18,$C$19,$C$20,$B308,$C$21,$C$22,I$25)</f>
        <v>901.25</v>
      </c>
      <c r="J308" s="27">
        <f>_xll.DBRW($B$16,$C$18,$C$19,$C$20,$B308,$C$21,$C$22,J$25)</f>
        <v>817.82</v>
      </c>
      <c r="K308" s="27">
        <f>_xll.DBRW($B$16,$C$18,$C$19,$C$20,$B308,$C$21,$C$22,K$25)</f>
        <v>2984.94</v>
      </c>
      <c r="L308" s="27">
        <f>_xll.DBRW($B$16,$C$18,$C$19,$C$20,$B308,$C$21,$C$22,L$25)</f>
        <v>1031.03</v>
      </c>
      <c r="M308" s="27">
        <f>_xll.DBRW($B$16,$C$18,$C$19,$C$20,$B308,$C$21,$C$22,M$25)</f>
        <v>979.53</v>
      </c>
      <c r="N308" s="27">
        <f>_xll.DBRW($B$16,$C$18,$C$19,$C$20,$B308,$C$21,$C$22,N$25)</f>
        <v>974.38</v>
      </c>
      <c r="O308" s="27">
        <f>_xll.DBRW($B$16,$C$18,$C$19,$C$20,$B308,$C$21,$C$22,O$25)</f>
        <v>2879.88</v>
      </c>
      <c r="P308" s="27">
        <f>_xll.DBRW($B$16,$C$18,$C$19,$C$20,$B308,$C$21,$C$22,P$25)</f>
        <v>1241.1500000000001</v>
      </c>
      <c r="Q308" s="27">
        <f>_xll.DBRW($B$16,$C$18,$C$19,$C$20,$B308,$C$21,$C$22,Q$25)</f>
        <v>886.83</v>
      </c>
      <c r="R308" s="27">
        <f>_xll.DBRW($B$16,$C$18,$C$19,$C$20,$B308,$C$21,$C$22,R$25)</f>
        <v>751.9</v>
      </c>
    </row>
    <row r="309" spans="1:18" s="5" customFormat="1" ht="15" outlineLevel="1" thickBot="1" x14ac:dyDescent="0.35">
      <c r="A309" s="5">
        <f>IF(_xll.TM1RPTELISCONSOLIDATED($B$26,$B309),IF(_xll.TM1RPTELLEV($B$26,$B309)&lt;=5,_xll.TM1RPTELLEV($B$26,$B309),"Default"),"Leaf")</f>
        <v>1</v>
      </c>
      <c r="B309" s="34" t="s">
        <v>59</v>
      </c>
      <c r="C309" s="7">
        <f>_xll.DBRW($B$16,$C$18,$C$19,$C$20,$B309,$C$21,$C$22,C$25)</f>
        <v>5819.4999999999991</v>
      </c>
      <c r="D309" s="7">
        <f>_xll.DBRW($B$16,$C$18,$C$19,$C$20,$B309,$C$21,$C$22,D$25)</f>
        <v>2409.17</v>
      </c>
      <c r="E309" s="7">
        <f>_xll.DBRW($B$16,$C$18,$C$19,$C$20,$B309,$C$21,$C$22,E$25)</f>
        <v>1489.38</v>
      </c>
      <c r="F309" s="7">
        <f>_xll.DBRW($B$16,$C$18,$C$19,$C$20,$B309,$C$21,$C$22,F$25)</f>
        <v>1920.9499999999998</v>
      </c>
      <c r="G309" s="7">
        <f>_xll.DBRW($B$16,$C$18,$C$19,$C$20,$B309,$C$21,$C$22,G$25)</f>
        <v>6177.94</v>
      </c>
      <c r="H309" s="7">
        <f>_xll.DBRW($B$16,$C$18,$C$19,$C$20,$B309,$C$21,$C$22,H$25)</f>
        <v>2148.58</v>
      </c>
      <c r="I309" s="7">
        <f>_xll.DBRW($B$16,$C$18,$C$19,$C$20,$B309,$C$21,$C$22,I$25)</f>
        <v>1858.12</v>
      </c>
      <c r="J309" s="7">
        <f>_xll.DBRW($B$16,$C$18,$C$19,$C$20,$B309,$C$21,$C$22,J$25)</f>
        <v>2171.2400000000002</v>
      </c>
      <c r="K309" s="7">
        <f>_xll.DBRW($B$16,$C$18,$C$19,$C$20,$B309,$C$21,$C$22,K$25)</f>
        <v>6473.55</v>
      </c>
      <c r="L309" s="7">
        <f>_xll.DBRW($B$16,$C$18,$C$19,$C$20,$B309,$C$21,$C$22,L$25)</f>
        <v>2349.4300000000003</v>
      </c>
      <c r="M309" s="7">
        <f>_xll.DBRW($B$16,$C$18,$C$19,$C$20,$B309,$C$21,$C$22,M$25)</f>
        <v>2190.81</v>
      </c>
      <c r="N309" s="7">
        <f>_xll.DBRW($B$16,$C$18,$C$19,$C$20,$B309,$C$21,$C$22,N$25)</f>
        <v>1933.31</v>
      </c>
      <c r="O309" s="7">
        <f>_xll.DBRW($B$16,$C$18,$C$19,$C$20,$B309,$C$21,$C$22,O$25)</f>
        <v>6177.94</v>
      </c>
      <c r="P309" s="7">
        <f>_xll.DBRW($B$16,$C$18,$C$19,$C$20,$B309,$C$21,$C$22,P$25)</f>
        <v>2468.91</v>
      </c>
      <c r="Q309" s="7">
        <f>_xll.DBRW($B$16,$C$18,$C$19,$C$20,$B309,$C$21,$C$22,Q$25)</f>
        <v>2110.4700000000003</v>
      </c>
      <c r="R309" s="7">
        <f>_xll.DBRW($B$16,$C$18,$C$19,$C$20,$B309,$C$21,$C$22,R$25)</f>
        <v>1598.56</v>
      </c>
    </row>
    <row r="310" spans="1:18" s="25" customFormat="1" ht="15" outlineLevel="1" thickBot="1" x14ac:dyDescent="0.35">
      <c r="A310" s="24" t="str">
        <f>IF(_xll.TM1RPTELISCONSOLIDATED($B$26,$B310),IF(_xll.TM1RPTELLEV($B$26,$B310)&lt;=5,_xll.TM1RPTELLEV($B$26,$B310),"Default"),"Leaf")</f>
        <v>Leaf</v>
      </c>
      <c r="B310" s="32" t="s">
        <v>60</v>
      </c>
      <c r="C310" s="27">
        <f>_xll.DBRW($B$16,$C$18,$C$19,$C$20,$B310,$C$21,$C$22,C$25)</f>
        <v>3304.24</v>
      </c>
      <c r="D310" s="27">
        <f>_xll.DBRW($B$16,$C$18,$C$19,$C$20,$B310,$C$21,$C$22,D$25)</f>
        <v>1090.77</v>
      </c>
      <c r="E310" s="27">
        <f>_xll.DBRW($B$16,$C$18,$C$19,$C$20,$B310,$C$21,$C$22,E$25)</f>
        <v>1053.69</v>
      </c>
      <c r="F310" s="27">
        <f>_xll.DBRW($B$16,$C$18,$C$19,$C$20,$B310,$C$21,$C$22,F$25)</f>
        <v>1159.78</v>
      </c>
      <c r="G310" s="27">
        <f>_xll.DBRW($B$16,$C$18,$C$19,$C$20,$B310,$C$21,$C$22,G$25)</f>
        <v>3215.6600000000003</v>
      </c>
      <c r="H310" s="27">
        <f>_xll.DBRW($B$16,$C$18,$C$19,$C$20,$B310,$C$21,$C$22,H$25)</f>
        <v>803.4</v>
      </c>
      <c r="I310" s="27">
        <f>_xll.DBRW($B$16,$C$18,$C$19,$C$20,$B310,$C$21,$C$22,I$25)</f>
        <v>1290.5900000000001</v>
      </c>
      <c r="J310" s="27">
        <f>_xll.DBRW($B$16,$C$18,$C$19,$C$20,$B310,$C$21,$C$22,J$25)</f>
        <v>1121.67</v>
      </c>
      <c r="K310" s="27">
        <f>_xll.DBRW($B$16,$C$18,$C$19,$C$20,$B310,$C$21,$C$22,K$25)</f>
        <v>2738.77</v>
      </c>
      <c r="L310" s="27">
        <f>_xll.DBRW($B$16,$C$18,$C$19,$C$20,$B310,$C$21,$C$22,L$25)</f>
        <v>682.89</v>
      </c>
      <c r="M310" s="27">
        <f>_xll.DBRW($B$16,$C$18,$C$19,$C$20,$B310,$C$21,$C$22,M$25)</f>
        <v>1037.21</v>
      </c>
      <c r="N310" s="27">
        <f>_xll.DBRW($B$16,$C$18,$C$19,$C$20,$B310,$C$21,$C$22,N$25)</f>
        <v>1018.6700000000001</v>
      </c>
      <c r="O310" s="27">
        <f>_xll.DBRW($B$16,$C$18,$C$19,$C$20,$B310,$C$21,$C$22,O$25)</f>
        <v>2853.1000000000004</v>
      </c>
      <c r="P310" s="27">
        <f>_xll.DBRW($B$16,$C$18,$C$19,$C$20,$B310,$C$21,$C$22,P$25)</f>
        <v>721</v>
      </c>
      <c r="Q310" s="27">
        <f>_xll.DBRW($B$16,$C$18,$C$19,$C$20,$B310,$C$21,$C$22,Q$25)</f>
        <v>852.84</v>
      </c>
      <c r="R310" s="27">
        <f>_xll.DBRW($B$16,$C$18,$C$19,$C$20,$B310,$C$21,$C$22,R$25)</f>
        <v>1279.26</v>
      </c>
    </row>
    <row r="311" spans="1:18" s="25" customFormat="1" ht="15" outlineLevel="1" thickBot="1" x14ac:dyDescent="0.35">
      <c r="A311" s="24" t="str">
        <f>IF(_xll.TM1RPTELISCONSOLIDATED($B$26,$B311),IF(_xll.TM1RPTELLEV($B$26,$B311)&lt;=5,_xll.TM1RPTELLEV($B$26,$B311),"Default"),"Leaf")</f>
        <v>Leaf</v>
      </c>
      <c r="B311" s="32" t="s">
        <v>61</v>
      </c>
      <c r="C311" s="27">
        <f>_xll.DBRW($B$16,$C$18,$C$19,$C$20,$B311,$C$21,$C$22,C$25)</f>
        <v>3349.5600000000004</v>
      </c>
      <c r="D311" s="27">
        <f>_xll.DBRW($B$16,$C$18,$C$19,$C$20,$B311,$C$21,$C$22,D$25)</f>
        <v>1250.42</v>
      </c>
      <c r="E311" s="27">
        <f>_xll.DBRW($B$16,$C$18,$C$19,$C$20,$B311,$C$21,$C$22,E$25)</f>
        <v>803.4</v>
      </c>
      <c r="F311" s="27">
        <f>_xll.DBRW($B$16,$C$18,$C$19,$C$20,$B311,$C$21,$C$22,F$25)</f>
        <v>1295.74</v>
      </c>
      <c r="G311" s="27">
        <f>_xll.DBRW($B$16,$C$18,$C$19,$C$20,$B311,$C$21,$C$22,G$25)</f>
        <v>3902.67</v>
      </c>
      <c r="H311" s="27">
        <f>_xll.DBRW($B$16,$C$18,$C$19,$C$20,$B311,$C$21,$C$22,H$25)</f>
        <v>1095.92</v>
      </c>
      <c r="I311" s="27">
        <f>_xll.DBRW($B$16,$C$18,$C$19,$C$20,$B311,$C$21,$C$22,I$25)</f>
        <v>1382.26</v>
      </c>
      <c r="J311" s="27">
        <f>_xll.DBRW($B$16,$C$18,$C$19,$C$20,$B311,$C$21,$C$22,J$25)</f>
        <v>1424.49</v>
      </c>
      <c r="K311" s="27">
        <f>_xll.DBRW($B$16,$C$18,$C$19,$C$20,$B311,$C$21,$C$22,K$25)</f>
        <v>3288.79</v>
      </c>
      <c r="L311" s="27">
        <f>_xll.DBRW($B$16,$C$18,$C$19,$C$20,$B311,$C$21,$C$22,L$25)</f>
        <v>1100.04</v>
      </c>
      <c r="M311" s="27">
        <f>_xll.DBRW($B$16,$C$18,$C$19,$C$20,$B311,$C$21,$C$22,M$25)</f>
        <v>1189.6500000000001</v>
      </c>
      <c r="N311" s="27">
        <f>_xll.DBRW($B$16,$C$18,$C$19,$C$20,$B311,$C$21,$C$22,N$25)</f>
        <v>999.1</v>
      </c>
      <c r="O311" s="27">
        <f>_xll.DBRW($B$16,$C$18,$C$19,$C$20,$B311,$C$21,$C$22,O$25)</f>
        <v>3047.7700000000004</v>
      </c>
      <c r="P311" s="27">
        <f>_xll.DBRW($B$16,$C$18,$C$19,$C$20,$B311,$C$21,$C$22,P$25)</f>
        <v>1022.7900000000001</v>
      </c>
      <c r="Q311" s="27">
        <f>_xll.DBRW($B$16,$C$18,$C$19,$C$20,$B311,$C$21,$C$22,Q$25)</f>
        <v>1091.8</v>
      </c>
      <c r="R311" s="27">
        <f>_xll.DBRW($B$16,$C$18,$C$19,$C$20,$B311,$C$21,$C$22,R$25)</f>
        <v>933.18000000000006</v>
      </c>
    </row>
    <row r="312" spans="1:18" s="25" customFormat="1" ht="15" outlineLevel="1" thickBot="1" x14ac:dyDescent="0.35">
      <c r="A312" s="24" t="str">
        <f>IF(_xll.TM1RPTELISCONSOLIDATED($B$26,$B312),IF(_xll.TM1RPTELLEV($B$26,$B312)&lt;=5,_xll.TM1RPTELLEV($B$26,$B312),"Default"),"Leaf")</f>
        <v>Leaf</v>
      </c>
      <c r="B312" s="32" t="s">
        <v>62</v>
      </c>
      <c r="C312" s="27">
        <f>_xll.DBRW($B$16,$C$18,$C$19,$C$20,$B312,$C$21,$C$22,C$25)</f>
        <v>3651.3500000000004</v>
      </c>
      <c r="D312" s="27">
        <f>_xll.DBRW($B$16,$C$18,$C$19,$C$20,$B312,$C$21,$C$22,D$25)</f>
        <v>1030</v>
      </c>
      <c r="E312" s="27">
        <f>_xll.DBRW($B$16,$C$18,$C$19,$C$20,$B312,$C$21,$C$22,E$25)</f>
        <v>1386.38</v>
      </c>
      <c r="F312" s="27">
        <f>_xll.DBRW($B$16,$C$18,$C$19,$C$20,$B312,$C$21,$C$22,F$25)</f>
        <v>1234.97</v>
      </c>
      <c r="G312" s="27">
        <f>_xll.DBRW($B$16,$C$18,$C$19,$C$20,$B312,$C$21,$C$22,G$25)</f>
        <v>2844.86</v>
      </c>
      <c r="H312" s="27">
        <f>_xll.DBRW($B$16,$C$18,$C$19,$C$20,$B312,$C$21,$C$22,H$25)</f>
        <v>835.33</v>
      </c>
      <c r="I312" s="27">
        <f>_xll.DBRW($B$16,$C$18,$C$19,$C$20,$B312,$C$21,$C$22,I$25)</f>
        <v>736.45</v>
      </c>
      <c r="J312" s="27">
        <f>_xll.DBRW($B$16,$C$18,$C$19,$C$20,$B312,$C$21,$C$22,J$25)</f>
        <v>1273.08</v>
      </c>
      <c r="K312" s="27">
        <f>_xll.DBRW($B$16,$C$18,$C$19,$C$20,$B312,$C$21,$C$22,K$25)</f>
        <v>3456.68</v>
      </c>
      <c r="L312" s="27">
        <f>_xll.DBRW($B$16,$C$18,$C$19,$C$20,$B312,$C$21,$C$22,L$25)</f>
        <v>769.41</v>
      </c>
      <c r="M312" s="27">
        <f>_xll.DBRW($B$16,$C$18,$C$19,$C$20,$B312,$C$21,$C$22,M$25)</f>
        <v>1294.71</v>
      </c>
      <c r="N312" s="27">
        <f>_xll.DBRW($B$16,$C$18,$C$19,$C$20,$B312,$C$21,$C$22,N$25)</f>
        <v>1392.56</v>
      </c>
      <c r="O312" s="27">
        <f>_xll.DBRW($B$16,$C$18,$C$19,$C$20,$B312,$C$21,$C$22,O$25)</f>
        <v>3514.36</v>
      </c>
      <c r="P312" s="27">
        <f>_xll.DBRW($B$16,$C$18,$C$19,$C$20,$B312,$C$21,$C$22,P$25)</f>
        <v>765.29</v>
      </c>
      <c r="Q312" s="27">
        <f>_xll.DBRW($B$16,$C$18,$C$19,$C$20,$B312,$C$21,$C$22,Q$25)</f>
        <v>1362.69</v>
      </c>
      <c r="R312" s="27">
        <f>_xll.DBRW($B$16,$C$18,$C$19,$C$20,$B312,$C$21,$C$22,R$25)</f>
        <v>1386.38</v>
      </c>
    </row>
    <row r="313" spans="1:18" s="25" customFormat="1" ht="15" outlineLevel="1" thickBot="1" x14ac:dyDescent="0.35">
      <c r="A313" s="24" t="str">
        <f>IF(_xll.TM1RPTELISCONSOLIDATED($B$26,$B313),IF(_xll.TM1RPTELLEV($B$26,$B313)&lt;=5,_xll.TM1RPTELLEV($B$26,$B313),"Default"),"Leaf")</f>
        <v>Leaf</v>
      </c>
      <c r="B313" s="32" t="s">
        <v>63</v>
      </c>
      <c r="C313" s="27">
        <f>_xll.DBRW($B$16,$C$18,$C$19,$C$20,$B313,$C$21,$C$22,C$25)</f>
        <v>2974.6400000000003</v>
      </c>
      <c r="D313" s="27">
        <f>_xll.DBRW($B$16,$C$18,$C$19,$C$20,$B313,$C$21,$C$22,D$25)</f>
        <v>1189.6500000000001</v>
      </c>
      <c r="E313" s="27">
        <f>_xll.DBRW($B$16,$C$18,$C$19,$C$20,$B313,$C$21,$C$22,E$25)</f>
        <v>856.96</v>
      </c>
      <c r="F313" s="27">
        <f>_xll.DBRW($B$16,$C$18,$C$19,$C$20,$B313,$C$21,$C$22,F$25)</f>
        <v>928.03</v>
      </c>
      <c r="G313" s="27">
        <f>_xll.DBRW($B$16,$C$18,$C$19,$C$20,$B313,$C$21,$C$22,G$25)</f>
        <v>4113.82</v>
      </c>
      <c r="H313" s="27">
        <f>_xll.DBRW($B$16,$C$18,$C$19,$C$20,$B313,$C$21,$C$22,H$25)</f>
        <v>1387.41</v>
      </c>
      <c r="I313" s="27">
        <f>_xll.DBRW($B$16,$C$18,$C$19,$C$20,$B313,$C$21,$C$22,I$25)</f>
        <v>1357.54</v>
      </c>
      <c r="J313" s="27">
        <f>_xll.DBRW($B$16,$C$18,$C$19,$C$20,$B313,$C$21,$C$22,J$25)</f>
        <v>1368.8700000000001</v>
      </c>
      <c r="K313" s="27">
        <f>_xll.DBRW($B$16,$C$18,$C$19,$C$20,$B313,$C$21,$C$22,K$25)</f>
        <v>2713.02</v>
      </c>
      <c r="L313" s="27">
        <f>_xll.DBRW($B$16,$C$18,$C$19,$C$20,$B313,$C$21,$C$22,L$25)</f>
        <v>790.01</v>
      </c>
      <c r="M313" s="27">
        <f>_xll.DBRW($B$16,$C$18,$C$19,$C$20,$B313,$C$21,$C$22,M$25)</f>
        <v>1159.78</v>
      </c>
      <c r="N313" s="27">
        <f>_xll.DBRW($B$16,$C$18,$C$19,$C$20,$B313,$C$21,$C$22,N$25)</f>
        <v>763.23</v>
      </c>
      <c r="O313" s="27">
        <f>_xll.DBRW($B$16,$C$18,$C$19,$C$20,$B313,$C$21,$C$22,O$25)</f>
        <v>2813.96</v>
      </c>
      <c r="P313" s="27">
        <f>_xll.DBRW($B$16,$C$18,$C$19,$C$20,$B313,$C$21,$C$22,P$25)</f>
        <v>777.65</v>
      </c>
      <c r="Q313" s="27">
        <f>_xll.DBRW($B$16,$C$18,$C$19,$C$20,$B313,$C$21,$C$22,Q$25)</f>
        <v>1069.1400000000001</v>
      </c>
      <c r="R313" s="27">
        <f>_xll.DBRW($B$16,$C$18,$C$19,$C$20,$B313,$C$21,$C$22,R$25)</f>
        <v>967.17000000000007</v>
      </c>
    </row>
    <row r="314" spans="1:18" s="25" customFormat="1" ht="15" outlineLevel="1" thickBot="1" x14ac:dyDescent="0.35">
      <c r="A314" s="24" t="str">
        <f>IF(_xll.TM1RPTELISCONSOLIDATED($B$26,$B314),IF(_xll.TM1RPTELLEV($B$26,$B314)&lt;=5,_xll.TM1RPTELLEV($B$26,$B314),"Default"),"Leaf")</f>
        <v>Leaf</v>
      </c>
      <c r="B314" s="32" t="s">
        <v>64</v>
      </c>
      <c r="C314" s="27">
        <f>_xll.DBRW($B$16,$C$18,$C$19,$C$20,$B314,$C$21,$C$22,C$25)</f>
        <v>3224.9300000000003</v>
      </c>
      <c r="D314" s="27">
        <f>_xll.DBRW($B$16,$C$18,$C$19,$C$20,$B314,$C$21,$C$22,D$25)</f>
        <v>748.81000000000006</v>
      </c>
      <c r="E314" s="27">
        <f>_xll.DBRW($B$16,$C$18,$C$19,$C$20,$B314,$C$21,$C$22,E$25)</f>
        <v>1214.3700000000001</v>
      </c>
      <c r="F314" s="27">
        <f>_xll.DBRW($B$16,$C$18,$C$19,$C$20,$B314,$C$21,$C$22,F$25)</f>
        <v>1261.75</v>
      </c>
      <c r="G314" s="27">
        <f>_xll.DBRW($B$16,$C$18,$C$19,$C$20,$B314,$C$21,$C$22,G$25)</f>
        <v>3152.8300000000004</v>
      </c>
      <c r="H314" s="27">
        <f>_xll.DBRW($B$16,$C$18,$C$19,$C$20,$B314,$C$21,$C$22,H$25)</f>
        <v>1077.3800000000001</v>
      </c>
      <c r="I314" s="27">
        <f>_xll.DBRW($B$16,$C$18,$C$19,$C$20,$B314,$C$21,$C$22,I$25)</f>
        <v>869.32</v>
      </c>
      <c r="J314" s="27">
        <f>_xll.DBRW($B$16,$C$18,$C$19,$C$20,$B314,$C$21,$C$22,J$25)</f>
        <v>1206.1300000000001</v>
      </c>
      <c r="K314" s="27">
        <f>_xll.DBRW($B$16,$C$18,$C$19,$C$20,$B314,$C$21,$C$22,K$25)</f>
        <v>3635.9000000000005</v>
      </c>
      <c r="L314" s="27">
        <f>_xll.DBRW($B$16,$C$18,$C$19,$C$20,$B314,$C$21,$C$22,L$25)</f>
        <v>1040.3</v>
      </c>
      <c r="M314" s="27">
        <f>_xll.DBRW($B$16,$C$18,$C$19,$C$20,$B314,$C$21,$C$22,M$25)</f>
        <v>1386.38</v>
      </c>
      <c r="N314" s="27">
        <f>_xll.DBRW($B$16,$C$18,$C$19,$C$20,$B314,$C$21,$C$22,N$25)</f>
        <v>1209.22</v>
      </c>
      <c r="O314" s="27">
        <f>_xll.DBRW($B$16,$C$18,$C$19,$C$20,$B314,$C$21,$C$22,O$25)</f>
        <v>2909.75</v>
      </c>
      <c r="P314" s="27">
        <f>_xll.DBRW($B$16,$C$18,$C$19,$C$20,$B314,$C$21,$C$22,P$25)</f>
        <v>1014.5500000000001</v>
      </c>
      <c r="Q314" s="27">
        <f>_xll.DBRW($B$16,$C$18,$C$19,$C$20,$B314,$C$21,$C$22,Q$25)</f>
        <v>879.62</v>
      </c>
      <c r="R314" s="27">
        <f>_xll.DBRW($B$16,$C$18,$C$19,$C$20,$B314,$C$21,$C$22,R$25)</f>
        <v>1015.58</v>
      </c>
    </row>
    <row r="315" spans="1:18" s="25" customFormat="1" ht="15" outlineLevel="1" thickBot="1" x14ac:dyDescent="0.35">
      <c r="A315" s="24" t="str">
        <f>IF(_xll.TM1RPTELISCONSOLIDATED($B$26,$B315),IF(_xll.TM1RPTELLEV($B$26,$B315)&lt;=5,_xll.TM1RPTELLEV($B$26,$B315),"Default"),"Leaf")</f>
        <v>Leaf</v>
      </c>
      <c r="B315" s="32" t="s">
        <v>65</v>
      </c>
      <c r="C315" s="27">
        <f>_xll.DBRW($B$16,$C$18,$C$19,$C$20,$B315,$C$21,$C$22,C$25)</f>
        <v>2494.66</v>
      </c>
      <c r="D315" s="27">
        <f>_xll.DBRW($B$16,$C$18,$C$19,$C$20,$B315,$C$21,$C$22,D$25)</f>
        <v>907.43000000000006</v>
      </c>
      <c r="E315" s="27">
        <f>_xll.DBRW($B$16,$C$18,$C$19,$C$20,$B315,$C$21,$C$22,E$25)</f>
        <v>731.30000000000007</v>
      </c>
      <c r="F315" s="27">
        <f>_xll.DBRW($B$16,$C$18,$C$19,$C$20,$B315,$C$21,$C$22,F$25)</f>
        <v>855.93000000000006</v>
      </c>
      <c r="G315" s="27">
        <f>_xll.DBRW($B$16,$C$18,$C$19,$C$20,$B315,$C$21,$C$22,G$25)</f>
        <v>2786.15</v>
      </c>
      <c r="H315" s="27">
        <f>_xll.DBRW($B$16,$C$18,$C$19,$C$20,$B315,$C$21,$C$22,H$25)</f>
        <v>786.92000000000007</v>
      </c>
      <c r="I315" s="27">
        <f>_xll.DBRW($B$16,$C$18,$C$19,$C$20,$B315,$C$21,$C$22,I$25)</f>
        <v>1217.46</v>
      </c>
      <c r="J315" s="27">
        <f>_xll.DBRW($B$16,$C$18,$C$19,$C$20,$B315,$C$21,$C$22,J$25)</f>
        <v>781.77</v>
      </c>
      <c r="K315" s="27">
        <f>_xll.DBRW($B$16,$C$18,$C$19,$C$20,$B315,$C$21,$C$22,K$25)</f>
        <v>2846.92</v>
      </c>
      <c r="L315" s="27">
        <f>_xll.DBRW($B$16,$C$18,$C$19,$C$20,$B315,$C$21,$C$22,L$25)</f>
        <v>1166.99</v>
      </c>
      <c r="M315" s="27">
        <f>_xll.DBRW($B$16,$C$18,$C$19,$C$20,$B315,$C$21,$C$22,M$25)</f>
        <v>824</v>
      </c>
      <c r="N315" s="27">
        <f>_xll.DBRW($B$16,$C$18,$C$19,$C$20,$B315,$C$21,$C$22,N$25)</f>
        <v>855.93000000000006</v>
      </c>
      <c r="O315" s="27">
        <f>_xll.DBRW($B$16,$C$18,$C$19,$C$20,$B315,$C$21,$C$22,O$25)</f>
        <v>3840.87</v>
      </c>
      <c r="P315" s="27">
        <f>_xll.DBRW($B$16,$C$18,$C$19,$C$20,$B315,$C$21,$C$22,P$25)</f>
        <v>1422.43</v>
      </c>
      <c r="Q315" s="27">
        <f>_xll.DBRW($B$16,$C$18,$C$19,$C$20,$B315,$C$21,$C$22,Q$25)</f>
        <v>1359.6000000000001</v>
      </c>
      <c r="R315" s="27">
        <f>_xll.DBRW($B$16,$C$18,$C$19,$C$20,$B315,$C$21,$C$22,R$25)</f>
        <v>1058.8399999999999</v>
      </c>
    </row>
    <row r="316" spans="1:18" s="25" customFormat="1" ht="15" outlineLevel="1" thickBot="1" x14ac:dyDescent="0.35">
      <c r="A316" s="24" t="str">
        <f>IF(_xll.TM1RPTELISCONSOLIDATED($B$26,$B316),IF(_xll.TM1RPTELLEV($B$26,$B316)&lt;=5,_xll.TM1RPTELLEV($B$26,$B316),"Default"),"Leaf")</f>
        <v>Leaf</v>
      </c>
      <c r="B316" s="32" t="s">
        <v>66</v>
      </c>
      <c r="C316" s="27">
        <f>_xll.DBRW($B$16,$C$18,$C$19,$C$20,$B316,$C$21,$C$22,C$25)</f>
        <v>3663.71</v>
      </c>
      <c r="D316" s="27">
        <f>_xll.DBRW($B$16,$C$18,$C$19,$C$20,$B316,$C$21,$C$22,D$25)</f>
        <v>1290.5900000000001</v>
      </c>
      <c r="E316" s="27">
        <f>_xll.DBRW($B$16,$C$18,$C$19,$C$20,$B316,$C$21,$C$22,E$25)</f>
        <v>987.77</v>
      </c>
      <c r="F316" s="27">
        <f>_xll.DBRW($B$16,$C$18,$C$19,$C$20,$B316,$C$21,$C$22,F$25)</f>
        <v>1385.3500000000001</v>
      </c>
      <c r="G316" s="27">
        <f>_xll.DBRW($B$16,$C$18,$C$19,$C$20,$B316,$C$21,$C$22,G$25)</f>
        <v>3655.4700000000003</v>
      </c>
      <c r="H316" s="27">
        <f>_xll.DBRW($B$16,$C$18,$C$19,$C$20,$B316,$C$21,$C$22,H$25)</f>
        <v>1311.19</v>
      </c>
      <c r="I316" s="27">
        <f>_xll.DBRW($B$16,$C$18,$C$19,$C$20,$B316,$C$21,$C$22,I$25)</f>
        <v>1238.06</v>
      </c>
      <c r="J316" s="27">
        <f>_xll.DBRW($B$16,$C$18,$C$19,$C$20,$B316,$C$21,$C$22,J$25)</f>
        <v>1106.22</v>
      </c>
      <c r="K316" s="27">
        <f>_xll.DBRW($B$16,$C$18,$C$19,$C$20,$B316,$C$21,$C$22,K$25)</f>
        <v>3244.5</v>
      </c>
      <c r="L316" s="27">
        <f>_xll.DBRW($B$16,$C$18,$C$19,$C$20,$B316,$C$21,$C$22,L$25)</f>
        <v>1120.6400000000001</v>
      </c>
      <c r="M316" s="27">
        <f>_xll.DBRW($B$16,$C$18,$C$19,$C$20,$B316,$C$21,$C$22,M$25)</f>
        <v>1166.99</v>
      </c>
      <c r="N316" s="27">
        <f>_xll.DBRW($B$16,$C$18,$C$19,$C$20,$B316,$C$21,$C$22,N$25)</f>
        <v>956.87</v>
      </c>
      <c r="O316" s="27">
        <f>_xll.DBRW($B$16,$C$18,$C$19,$C$20,$B316,$C$21,$C$22,O$25)</f>
        <v>3073.5200000000004</v>
      </c>
      <c r="P316" s="27">
        <f>_xll.DBRW($B$16,$C$18,$C$19,$C$20,$B316,$C$21,$C$22,P$25)</f>
        <v>742.63</v>
      </c>
      <c r="Q316" s="27">
        <f>_xll.DBRW($B$16,$C$18,$C$19,$C$20,$B316,$C$21,$C$22,Q$25)</f>
        <v>1165.96</v>
      </c>
      <c r="R316" s="27">
        <f>_xll.DBRW($B$16,$C$18,$C$19,$C$20,$B316,$C$21,$C$22,R$25)</f>
        <v>1164.93</v>
      </c>
    </row>
    <row r="317" spans="1:18" s="5" customFormat="1" ht="15" outlineLevel="1" thickBot="1" x14ac:dyDescent="0.35">
      <c r="A317" s="5">
        <f>IF(_xll.TM1RPTELISCONSOLIDATED($B$26,$B317),IF(_xll.TM1RPTELLEV($B$26,$B317)&lt;=5,_xll.TM1RPTELLEV($B$26,$B317),"Default"),"Leaf")</f>
        <v>1</v>
      </c>
      <c r="B317" s="34" t="s">
        <v>67</v>
      </c>
      <c r="C317" s="7">
        <f>_xll.DBRW($B$16,$C$18,$C$19,$C$20,$B317,$C$21,$C$22,C$25)</f>
        <v>22663.09</v>
      </c>
      <c r="D317" s="7">
        <f>_xll.DBRW($B$16,$C$18,$C$19,$C$20,$B317,$C$21,$C$22,D$25)</f>
        <v>7507.670000000001</v>
      </c>
      <c r="E317" s="7">
        <f>_xll.DBRW($B$16,$C$18,$C$19,$C$20,$B317,$C$21,$C$22,E$25)</f>
        <v>7033.8700000000008</v>
      </c>
      <c r="F317" s="7">
        <f>_xll.DBRW($B$16,$C$18,$C$19,$C$20,$B317,$C$21,$C$22,F$25)</f>
        <v>8121.55</v>
      </c>
      <c r="G317" s="7">
        <f>_xll.DBRW($B$16,$C$18,$C$19,$C$20,$B317,$C$21,$C$22,G$25)</f>
        <v>23671.460000000003</v>
      </c>
      <c r="H317" s="7">
        <f>_xll.DBRW($B$16,$C$18,$C$19,$C$20,$B317,$C$21,$C$22,H$25)</f>
        <v>7297.5500000000011</v>
      </c>
      <c r="I317" s="7">
        <f>_xll.DBRW($B$16,$C$18,$C$19,$C$20,$B317,$C$21,$C$22,I$25)</f>
        <v>8091.68</v>
      </c>
      <c r="J317" s="7">
        <f>_xll.DBRW($B$16,$C$18,$C$19,$C$20,$B317,$C$21,$C$22,J$25)</f>
        <v>8282.23</v>
      </c>
      <c r="K317" s="7">
        <f>_xll.DBRW($B$16,$C$18,$C$19,$C$20,$B317,$C$21,$C$22,K$25)</f>
        <v>21924.579999999998</v>
      </c>
      <c r="L317" s="7">
        <f>_xll.DBRW($B$16,$C$18,$C$19,$C$20,$B317,$C$21,$C$22,L$25)</f>
        <v>6670.28</v>
      </c>
      <c r="M317" s="7">
        <f>_xll.DBRW($B$16,$C$18,$C$19,$C$20,$B317,$C$21,$C$22,M$25)</f>
        <v>8058.72</v>
      </c>
      <c r="N317" s="7">
        <f>_xll.DBRW($B$16,$C$18,$C$19,$C$20,$B317,$C$21,$C$22,N$25)</f>
        <v>7195.58</v>
      </c>
      <c r="O317" s="7">
        <f>_xll.DBRW($B$16,$C$18,$C$19,$C$20,$B317,$C$21,$C$22,O$25)</f>
        <v>22053.329999999998</v>
      </c>
      <c r="P317" s="7">
        <f>_xll.DBRW($B$16,$C$18,$C$19,$C$20,$B317,$C$21,$C$22,P$25)</f>
        <v>6466.34</v>
      </c>
      <c r="Q317" s="7">
        <f>_xll.DBRW($B$16,$C$18,$C$19,$C$20,$B317,$C$21,$C$22,Q$25)</f>
        <v>7781.6500000000005</v>
      </c>
      <c r="R317" s="7">
        <f>_xll.DBRW($B$16,$C$18,$C$19,$C$20,$B317,$C$21,$C$22,R$25)</f>
        <v>7805.34</v>
      </c>
    </row>
    <row r="318" spans="1:18" s="5" customFormat="1" ht="15" outlineLevel="1" thickBot="1" x14ac:dyDescent="0.35">
      <c r="A318" s="5">
        <f>IF(_xll.TM1RPTELISCONSOLIDATED($B$26,$B318),IF(_xll.TM1RPTELLEV($B$26,$B318)&lt;=5,_xll.TM1RPTELLEV($B$26,$B318),"Default"),"Leaf")</f>
        <v>1</v>
      </c>
      <c r="B318" s="34" t="s">
        <v>68</v>
      </c>
      <c r="C318" s="7">
        <f>_xll.DBRW($B$16,$C$18,$C$19,$C$20,$B318,$C$21,$C$22,C$25)</f>
        <v>293916.79762600013</v>
      </c>
      <c r="D318" s="7">
        <f>_xll.DBRW($B$16,$C$18,$C$19,$C$20,$B318,$C$21,$C$22,D$25)</f>
        <v>82670.098650999978</v>
      </c>
      <c r="E318" s="7">
        <f>_xll.DBRW($B$16,$C$18,$C$19,$C$20,$B318,$C$21,$C$22,E$25)</f>
        <v>103385.41848100002</v>
      </c>
      <c r="F318" s="7">
        <f>_xll.DBRW($B$16,$C$18,$C$19,$C$20,$B318,$C$21,$C$22,F$25)</f>
        <v>107861.28049400001</v>
      </c>
      <c r="G318" s="7">
        <f>_xll.DBRW($B$16,$C$18,$C$19,$C$20,$B318,$C$21,$C$22,G$25)</f>
        <v>272240.05808000016</v>
      </c>
      <c r="H318" s="7">
        <f>_xll.DBRW($B$16,$C$18,$C$19,$C$20,$B318,$C$21,$C$22,H$25)</f>
        <v>89830.756294999999</v>
      </c>
      <c r="I318" s="7">
        <f>_xll.DBRW($B$16,$C$18,$C$19,$C$20,$B318,$C$21,$C$22,I$25)</f>
        <v>98223.014808999986</v>
      </c>
      <c r="J318" s="7">
        <f>_xll.DBRW($B$16,$C$18,$C$19,$C$20,$B318,$C$21,$C$22,J$25)</f>
        <v>84186.286976000003</v>
      </c>
      <c r="K318" s="7">
        <f>_xll.DBRW($B$16,$C$18,$C$19,$C$20,$B318,$C$21,$C$22,K$25)</f>
        <v>277601.89210300002</v>
      </c>
      <c r="L318" s="7">
        <f>_xll.DBRW($B$16,$C$18,$C$19,$C$20,$B318,$C$21,$C$22,L$25)</f>
        <v>94203.554963000002</v>
      </c>
      <c r="M318" s="7">
        <f>_xll.DBRW($B$16,$C$18,$C$19,$C$20,$B318,$C$21,$C$22,M$25)</f>
        <v>89789.199297000014</v>
      </c>
      <c r="N318" s="7">
        <f>_xll.DBRW($B$16,$C$18,$C$19,$C$20,$B318,$C$21,$C$22,N$25)</f>
        <v>93609.13784299999</v>
      </c>
      <c r="O318" s="7">
        <f>_xll.DBRW($B$16,$C$18,$C$19,$C$20,$B318,$C$21,$C$22,O$25)</f>
        <v>291802.17250300013</v>
      </c>
      <c r="P318" s="7">
        <f>_xll.DBRW($B$16,$C$18,$C$19,$C$20,$B318,$C$21,$C$22,P$25)</f>
        <v>99274.06007799998</v>
      </c>
      <c r="Q318" s="7">
        <f>_xll.DBRW($B$16,$C$18,$C$19,$C$20,$B318,$C$21,$C$22,Q$25)</f>
        <v>100596.87620300001</v>
      </c>
      <c r="R318" s="7">
        <f>_xll.DBRW($B$16,$C$18,$C$19,$C$20,$B318,$C$21,$C$22,R$25)</f>
        <v>91931.236221999978</v>
      </c>
    </row>
    <row r="319" spans="1:18" s="2" customFormat="1" ht="15" outlineLevel="1" thickBot="1" x14ac:dyDescent="0.35">
      <c r="A319" s="2">
        <f>IF(_xll.TM1RPTELISCONSOLIDATED($B$26,$B319),IF(_xll.TM1RPTELLEV($B$26,$B319)&lt;=5,_xll.TM1RPTELLEV($B$26,$B319),"Default"),"Leaf")</f>
        <v>0</v>
      </c>
      <c r="B319" s="35" t="s">
        <v>69</v>
      </c>
      <c r="C319" s="4">
        <f>_xll.DBRW($B$16,$C$18,$C$19,$C$20,$B319,$C$21,$C$22,C$25)</f>
        <v>563859.47737399978</v>
      </c>
      <c r="D319" s="4">
        <f>_xll.DBRW($B$16,$C$18,$C$19,$C$20,$B319,$C$21,$C$22,D$25)</f>
        <v>211428.37634899997</v>
      </c>
      <c r="E319" s="4">
        <f>_xll.DBRW($B$16,$C$18,$C$19,$C$20,$B319,$C$21,$C$22,E$25)</f>
        <v>182464.81651900001</v>
      </c>
      <c r="F319" s="4">
        <f>_xll.DBRW($B$16,$C$18,$C$19,$C$20,$B319,$C$21,$C$22,F$25)</f>
        <v>169966.28450600014</v>
      </c>
      <c r="G319" s="4">
        <f>_xll.DBRW($B$16,$C$18,$C$19,$C$20,$B319,$C$21,$C$22,G$25)</f>
        <v>570407.5769199999</v>
      </c>
      <c r="H319" s="4">
        <f>_xll.DBRW($B$16,$C$18,$C$19,$C$20,$B319,$C$21,$C$22,H$25)</f>
        <v>176368.10870499999</v>
      </c>
      <c r="I319" s="4">
        <f>_xll.DBRW($B$16,$C$18,$C$19,$C$20,$B319,$C$21,$C$22,I$25)</f>
        <v>191034.97519100003</v>
      </c>
      <c r="J319" s="4">
        <f>_xll.DBRW($B$16,$C$18,$C$19,$C$20,$B319,$C$21,$C$22,J$25)</f>
        <v>203004.49302399988</v>
      </c>
      <c r="K319" s="4">
        <f>_xll.DBRW($B$16,$C$18,$C$19,$C$20,$B319,$C$21,$C$22,K$25)</f>
        <v>573958.33289699967</v>
      </c>
      <c r="L319" s="4">
        <f>_xll.DBRW($B$16,$C$18,$C$19,$C$20,$B319,$C$21,$C$22,L$25)</f>
        <v>192469.65003700004</v>
      </c>
      <c r="M319" s="4">
        <f>_xll.DBRW($B$16,$C$18,$C$19,$C$20,$B319,$C$21,$C$22,M$25)</f>
        <v>202630.37570300009</v>
      </c>
      <c r="N319" s="4">
        <f>_xll.DBRW($B$16,$C$18,$C$19,$C$20,$B319,$C$21,$C$22,N$25)</f>
        <v>178858.30715699997</v>
      </c>
      <c r="O319" s="4">
        <f>_xll.DBRW($B$16,$C$18,$C$19,$C$20,$B319,$C$21,$C$22,O$25)</f>
        <v>588411.62249699968</v>
      </c>
      <c r="P319" s="4">
        <f>_xll.DBRW($B$16,$C$18,$C$19,$C$20,$B319,$C$21,$C$22,P$25)</f>
        <v>178682.25492199993</v>
      </c>
      <c r="Q319" s="4">
        <f>_xll.DBRW($B$16,$C$18,$C$19,$C$20,$B319,$C$21,$C$22,Q$25)</f>
        <v>201519.11879700012</v>
      </c>
      <c r="R319" s="4">
        <f>_xll.DBRW($B$16,$C$18,$C$19,$C$20,$B319,$C$21,$C$22,R$25)</f>
        <v>208210.24877800004</v>
      </c>
    </row>
    <row r="320" spans="1:18" s="25" customFormat="1" ht="15" outlineLevel="1" thickBot="1" x14ac:dyDescent="0.35">
      <c r="A320" s="24" t="str">
        <f>IF(_xll.TM1RPTELISCONSOLIDATED($B$26,$B320),IF(_xll.TM1RPTELLEV($B$26,$B320)&lt;=5,_xll.TM1RPTELLEV($B$26,$B320),"Default"),"Leaf")</f>
        <v>Leaf</v>
      </c>
      <c r="B320" s="32" t="s">
        <v>70</v>
      </c>
      <c r="C320" s="27">
        <f>_xll.DBRW($B$16,$C$18,$C$19,$C$20,$B320,$C$21,$C$22,C$25)</f>
        <v>938284.68</v>
      </c>
      <c r="D320" s="27">
        <f>_xll.DBRW($B$16,$C$18,$C$19,$C$20,$B320,$C$21,$C$22,D$25)</f>
        <v>315512.69</v>
      </c>
      <c r="E320" s="27">
        <f>_xll.DBRW($B$16,$C$18,$C$19,$C$20,$B320,$C$21,$C$22,E$25)</f>
        <v>311041.46000000002</v>
      </c>
      <c r="F320" s="27">
        <f>_xll.DBRW($B$16,$C$18,$C$19,$C$20,$B320,$C$21,$C$22,F$25)</f>
        <v>311730.53000000003</v>
      </c>
      <c r="G320" s="27">
        <f>_xll.DBRW($B$16,$C$18,$C$19,$C$20,$B320,$C$21,$C$22,G$25)</f>
        <v>943378.03</v>
      </c>
      <c r="H320" s="27">
        <f>_xll.DBRW($B$16,$C$18,$C$19,$C$20,$B320,$C$21,$C$22,H$25)</f>
        <v>311760.40000000002</v>
      </c>
      <c r="I320" s="27">
        <f>_xll.DBRW($B$16,$C$18,$C$19,$C$20,$B320,$C$21,$C$22,I$25)</f>
        <v>316160.56</v>
      </c>
      <c r="J320" s="27">
        <f>_xll.DBRW($B$16,$C$18,$C$19,$C$20,$B320,$C$21,$C$22,J$25)</f>
        <v>315457.07</v>
      </c>
      <c r="K320" s="27">
        <f>_xll.DBRW($B$16,$C$18,$C$19,$C$20,$B320,$C$21,$C$22,K$25)</f>
        <v>953738.8</v>
      </c>
      <c r="L320" s="27">
        <f>_xll.DBRW($B$16,$C$18,$C$19,$C$20,$B320,$C$21,$C$22,L$25)</f>
        <v>316871.26</v>
      </c>
      <c r="M320" s="27">
        <f>_xll.DBRW($B$16,$C$18,$C$19,$C$20,$B320,$C$21,$C$22,M$25)</f>
        <v>320391.8</v>
      </c>
      <c r="N320" s="27">
        <f>_xll.DBRW($B$16,$C$18,$C$19,$C$20,$B320,$C$21,$C$22,N$25)</f>
        <v>316475.74</v>
      </c>
      <c r="O320" s="27">
        <f>_xll.DBRW($B$16,$C$18,$C$19,$C$20,$B320,$C$21,$C$22,O$25)</f>
        <v>935635.52</v>
      </c>
      <c r="P320" s="27">
        <f>_xll.DBRW($B$16,$C$18,$C$19,$C$20,$B320,$C$21,$C$22,P$25)</f>
        <v>309312.09000000003</v>
      </c>
      <c r="Q320" s="27">
        <f>_xll.DBRW($B$16,$C$18,$C$19,$C$20,$B320,$C$21,$C$22,Q$25)</f>
        <v>313800.83</v>
      </c>
      <c r="R320" s="27">
        <f>_xll.DBRW($B$16,$C$18,$C$19,$C$20,$B320,$C$21,$C$22,R$25)</f>
        <v>312522.60000000003</v>
      </c>
    </row>
    <row r="321" spans="1:18" s="25" customFormat="1" ht="15" outlineLevel="1" thickBot="1" x14ac:dyDescent="0.35">
      <c r="A321" s="24" t="str">
        <f>IF(_xll.TM1RPTELISCONSOLIDATED($B$26,$B321),IF(_xll.TM1RPTELLEV($B$26,$B321)&lt;=5,_xll.TM1RPTELLEV($B$26,$B321),"Default"),"Leaf")</f>
        <v>Leaf</v>
      </c>
      <c r="B321" s="32" t="s">
        <v>29</v>
      </c>
      <c r="C321" s="27">
        <f>_xll.DBRW($B$16,$C$18,$C$19,$C$20,$B321,$C$21,$C$22,C$25)</f>
        <v>181021.47</v>
      </c>
      <c r="D321" s="27">
        <f>_xll.DBRW($B$16,$C$18,$C$19,$C$20,$B321,$C$21,$C$22,D$25)</f>
        <v>59427.91</v>
      </c>
      <c r="E321" s="27">
        <f>_xll.DBRW($B$16,$C$18,$C$19,$C$20,$B321,$C$21,$C$22,E$25)</f>
        <v>61985.4</v>
      </c>
      <c r="F321" s="27">
        <f>_xll.DBRW($B$16,$C$18,$C$19,$C$20,$B321,$C$21,$C$22,F$25)</f>
        <v>59608.160000000003</v>
      </c>
      <c r="G321" s="27">
        <f>_xll.DBRW($B$16,$C$18,$C$19,$C$20,$B321,$C$21,$C$22,G$25)</f>
        <v>181038.98</v>
      </c>
      <c r="H321" s="27">
        <f>_xll.DBRW($B$16,$C$18,$C$19,$C$20,$B321,$C$21,$C$22,H$25)</f>
        <v>62704.340000000004</v>
      </c>
      <c r="I321" s="27">
        <f>_xll.DBRW($B$16,$C$18,$C$19,$C$20,$B321,$C$21,$C$22,I$25)</f>
        <v>59694.68</v>
      </c>
      <c r="J321" s="27">
        <f>_xll.DBRW($B$16,$C$18,$C$19,$C$20,$B321,$C$21,$C$22,J$25)</f>
        <v>58639.96</v>
      </c>
      <c r="K321" s="27">
        <f>_xll.DBRW($B$16,$C$18,$C$19,$C$20,$B321,$C$21,$C$22,K$25)</f>
        <v>178200.3</v>
      </c>
      <c r="L321" s="27">
        <f>_xll.DBRW($B$16,$C$18,$C$19,$C$20,$B321,$C$21,$C$22,L$25)</f>
        <v>61459.07</v>
      </c>
      <c r="M321" s="27">
        <f>_xll.DBRW($B$16,$C$18,$C$19,$C$20,$B321,$C$21,$C$22,M$25)</f>
        <v>61908.15</v>
      </c>
      <c r="N321" s="27">
        <f>_xll.DBRW($B$16,$C$18,$C$19,$C$20,$B321,$C$21,$C$22,N$25)</f>
        <v>54833.08</v>
      </c>
      <c r="O321" s="27">
        <f>_xll.DBRW($B$16,$C$18,$C$19,$C$20,$B321,$C$21,$C$22,O$25)</f>
        <v>171809.15000000002</v>
      </c>
      <c r="P321" s="27">
        <f>_xll.DBRW($B$16,$C$18,$C$19,$C$20,$B321,$C$21,$C$22,P$25)</f>
        <v>55743.6</v>
      </c>
      <c r="Q321" s="27">
        <f>_xll.DBRW($B$16,$C$18,$C$19,$C$20,$B321,$C$21,$C$22,Q$25)</f>
        <v>65835.540000000008</v>
      </c>
      <c r="R321" s="27">
        <f>_xll.DBRW($B$16,$C$18,$C$19,$C$20,$B321,$C$21,$C$22,R$25)</f>
        <v>50230.01</v>
      </c>
    </row>
    <row r="322" spans="1:18" s="5" customFormat="1" ht="15" outlineLevel="1" thickBot="1" x14ac:dyDescent="0.35">
      <c r="A322" s="5">
        <f>IF(_xll.TM1RPTELISCONSOLIDATED($B$26,$B322),IF(_xll.TM1RPTELLEV($B$26,$B322)&lt;=5,_xll.TM1RPTELLEV($B$26,$B322),"Default"),"Leaf")</f>
        <v>1</v>
      </c>
      <c r="B322" s="34" t="s">
        <v>30</v>
      </c>
      <c r="C322" s="7">
        <f>_xll.DBRW($B$16,$C$18,$C$19,$C$20,$B322,$C$21,$C$22,C$25)</f>
        <v>1119306.1499999999</v>
      </c>
      <c r="D322" s="7">
        <f>_xll.DBRW($B$16,$C$18,$C$19,$C$20,$B322,$C$21,$C$22,D$25)</f>
        <v>374940.6</v>
      </c>
      <c r="E322" s="7">
        <f>_xll.DBRW($B$16,$C$18,$C$19,$C$20,$B322,$C$21,$C$22,E$25)</f>
        <v>373026.86000000004</v>
      </c>
      <c r="F322" s="7">
        <f>_xll.DBRW($B$16,$C$18,$C$19,$C$20,$B322,$C$21,$C$22,F$25)</f>
        <v>371338.69000000006</v>
      </c>
      <c r="G322" s="7">
        <f>_xll.DBRW($B$16,$C$18,$C$19,$C$20,$B322,$C$21,$C$22,G$25)</f>
        <v>1124417.01</v>
      </c>
      <c r="H322" s="7">
        <f>_xll.DBRW($B$16,$C$18,$C$19,$C$20,$B322,$C$21,$C$22,H$25)</f>
        <v>374464.74000000005</v>
      </c>
      <c r="I322" s="7">
        <f>_xll.DBRW($B$16,$C$18,$C$19,$C$20,$B322,$C$21,$C$22,I$25)</f>
        <v>375855.24</v>
      </c>
      <c r="J322" s="7">
        <f>_xll.DBRW($B$16,$C$18,$C$19,$C$20,$B322,$C$21,$C$22,J$25)</f>
        <v>374097.03</v>
      </c>
      <c r="K322" s="7">
        <f>_xll.DBRW($B$16,$C$18,$C$19,$C$20,$B322,$C$21,$C$22,K$25)</f>
        <v>1131939.1000000001</v>
      </c>
      <c r="L322" s="7">
        <f>_xll.DBRW($B$16,$C$18,$C$19,$C$20,$B322,$C$21,$C$22,L$25)</f>
        <v>378330.33</v>
      </c>
      <c r="M322" s="7">
        <f>_xll.DBRW($B$16,$C$18,$C$19,$C$20,$B322,$C$21,$C$22,M$25)</f>
        <v>382299.95</v>
      </c>
      <c r="N322" s="7">
        <f>_xll.DBRW($B$16,$C$18,$C$19,$C$20,$B322,$C$21,$C$22,N$25)</f>
        <v>371308.82</v>
      </c>
      <c r="O322" s="7">
        <f>_xll.DBRW($B$16,$C$18,$C$19,$C$20,$B322,$C$21,$C$22,O$25)</f>
        <v>1107444.67</v>
      </c>
      <c r="P322" s="7">
        <f>_xll.DBRW($B$16,$C$18,$C$19,$C$20,$B322,$C$21,$C$22,P$25)</f>
        <v>365055.69</v>
      </c>
      <c r="Q322" s="7">
        <f>_xll.DBRW($B$16,$C$18,$C$19,$C$20,$B322,$C$21,$C$22,Q$25)</f>
        <v>379636.37</v>
      </c>
      <c r="R322" s="7">
        <f>_xll.DBRW($B$16,$C$18,$C$19,$C$20,$B322,$C$21,$C$22,R$25)</f>
        <v>362752.61000000004</v>
      </c>
    </row>
    <row r="323" spans="1:18" s="25" customFormat="1" ht="15" outlineLevel="1" thickBot="1" x14ac:dyDescent="0.35">
      <c r="A323" s="24" t="str">
        <f>IF(_xll.TM1RPTELISCONSOLIDATED($B$26,$B323),IF(_xll.TM1RPTELLEV($B$26,$B323)&lt;=5,_xll.TM1RPTELLEV($B$26,$B323),"Default"),"Leaf")</f>
        <v>Leaf</v>
      </c>
      <c r="B323" s="32" t="s">
        <v>31</v>
      </c>
      <c r="C323" s="27">
        <f>_xll.DBRW($B$16,$C$18,$C$19,$C$20,$B323,$C$21,$C$22,C$25)</f>
        <v>154924.875</v>
      </c>
      <c r="D323" s="27">
        <f>_xll.DBRW($B$16,$C$18,$C$19,$C$20,$B323,$C$21,$C$22,D$25)</f>
        <v>37736.625</v>
      </c>
      <c r="E323" s="27">
        <f>_xll.DBRW($B$16,$C$18,$C$19,$C$20,$B323,$C$21,$C$22,E$25)</f>
        <v>52375.5</v>
      </c>
      <c r="F323" s="27">
        <f>_xll.DBRW($B$16,$C$18,$C$19,$C$20,$B323,$C$21,$C$22,F$25)</f>
        <v>64812.750000000007</v>
      </c>
      <c r="G323" s="27">
        <f>_xll.DBRW($B$16,$C$18,$C$19,$C$20,$B323,$C$21,$C$22,G$25)</f>
        <v>142410.375</v>
      </c>
      <c r="H323" s="27">
        <f>_xll.DBRW($B$16,$C$18,$C$19,$C$20,$B323,$C$21,$C$22,H$25)</f>
        <v>62070.375</v>
      </c>
      <c r="I323" s="27">
        <f>_xll.DBRW($B$16,$C$18,$C$19,$C$20,$B323,$C$21,$C$22,I$25)</f>
        <v>37157.25</v>
      </c>
      <c r="J323" s="27">
        <f>_xll.DBRW($B$16,$C$18,$C$19,$C$20,$B323,$C$21,$C$22,J$25)</f>
        <v>43182.75</v>
      </c>
      <c r="K323" s="27">
        <f>_xll.DBRW($B$16,$C$18,$C$19,$C$20,$B323,$C$21,$C$22,K$25)</f>
        <v>122673</v>
      </c>
      <c r="L323" s="27">
        <f>_xll.DBRW($B$16,$C$18,$C$19,$C$20,$B323,$C$21,$C$22,L$25)</f>
        <v>38856.75</v>
      </c>
      <c r="M323" s="27">
        <f>_xll.DBRW($B$16,$C$18,$C$19,$C$20,$B323,$C$21,$C$22,M$25)</f>
        <v>37234.5</v>
      </c>
      <c r="N323" s="27">
        <f>_xll.DBRW($B$16,$C$18,$C$19,$C$20,$B323,$C$21,$C$22,N$25)</f>
        <v>46581.75</v>
      </c>
      <c r="O323" s="27">
        <f>_xll.DBRW($B$16,$C$18,$C$19,$C$20,$B323,$C$21,$C$22,O$25)</f>
        <v>128853</v>
      </c>
      <c r="P323" s="27">
        <f>_xll.DBRW($B$16,$C$18,$C$19,$C$20,$B323,$C$21,$C$22,P$25)</f>
        <v>44341.500000000007</v>
      </c>
      <c r="Q323" s="27">
        <f>_xll.DBRW($B$16,$C$18,$C$19,$C$20,$B323,$C$21,$C$22,Q$25)</f>
        <v>49671.749999999993</v>
      </c>
      <c r="R323" s="27">
        <f>_xll.DBRW($B$16,$C$18,$C$19,$C$20,$B323,$C$21,$C$22,R$25)</f>
        <v>34839.75</v>
      </c>
    </row>
    <row r="324" spans="1:18" s="25" customFormat="1" ht="15" outlineLevel="1" thickBot="1" x14ac:dyDescent="0.35">
      <c r="A324" s="24" t="str">
        <f>IF(_xll.TM1RPTELISCONSOLIDATED($B$26,$B324),IF(_xll.TM1RPTELLEV($B$26,$B324)&lt;=5,_xll.TM1RPTELLEV($B$26,$B324),"Default"),"Leaf")</f>
        <v>Leaf</v>
      </c>
      <c r="B324" s="32" t="s">
        <v>32</v>
      </c>
      <c r="C324" s="27">
        <f>_xll.DBRW($B$16,$C$18,$C$19,$C$20,$B324,$C$21,$C$22,C$25)</f>
        <v>106605</v>
      </c>
      <c r="D324" s="27">
        <f>_xll.DBRW($B$16,$C$18,$C$19,$C$20,$B324,$C$21,$C$22,D$25)</f>
        <v>43105.5</v>
      </c>
      <c r="E324" s="27">
        <f>_xll.DBRW($B$16,$C$18,$C$19,$C$20,$B324,$C$21,$C$22,E$25)</f>
        <v>34801.125</v>
      </c>
      <c r="F324" s="27">
        <f>_xll.DBRW($B$16,$C$18,$C$19,$C$20,$B324,$C$21,$C$22,F$25)</f>
        <v>28698.374999999996</v>
      </c>
      <c r="G324" s="27">
        <f>_xll.DBRW($B$16,$C$18,$C$19,$C$20,$B324,$C$21,$C$22,G$25)</f>
        <v>139359</v>
      </c>
      <c r="H324" s="27">
        <f>_xll.DBRW($B$16,$C$18,$C$19,$C$20,$B324,$C$21,$C$22,H$25)</f>
        <v>46195.5</v>
      </c>
      <c r="I324" s="27">
        <f>_xll.DBRW($B$16,$C$18,$C$19,$C$20,$B324,$C$21,$C$22,I$25)</f>
        <v>49440</v>
      </c>
      <c r="J324" s="27">
        <f>_xll.DBRW($B$16,$C$18,$C$19,$C$20,$B324,$C$21,$C$22,J$25)</f>
        <v>43723.5</v>
      </c>
      <c r="K324" s="27">
        <f>_xll.DBRW($B$16,$C$18,$C$19,$C$20,$B324,$C$21,$C$22,K$25)</f>
        <v>157705.875</v>
      </c>
      <c r="L324" s="27">
        <f>_xll.DBRW($B$16,$C$18,$C$19,$C$20,$B324,$C$21,$C$22,L$25)</f>
        <v>52800.375</v>
      </c>
      <c r="M324" s="27">
        <f>_xll.DBRW($B$16,$C$18,$C$19,$C$20,$B324,$C$21,$C$22,M$25)</f>
        <v>52645.875000000007</v>
      </c>
      <c r="N324" s="27">
        <f>_xll.DBRW($B$16,$C$18,$C$19,$C$20,$B324,$C$21,$C$22,N$25)</f>
        <v>52259.625000000007</v>
      </c>
      <c r="O324" s="27">
        <f>_xll.DBRW($B$16,$C$18,$C$19,$C$20,$B324,$C$21,$C$22,O$25)</f>
        <v>98377.875</v>
      </c>
      <c r="P324" s="27">
        <f>_xll.DBRW($B$16,$C$18,$C$19,$C$20,$B324,$C$21,$C$22,P$25)</f>
        <v>42757.875</v>
      </c>
      <c r="Q324" s="27">
        <f>_xll.DBRW($B$16,$C$18,$C$19,$C$20,$B324,$C$21,$C$22,Q$25)</f>
        <v>27848.625</v>
      </c>
      <c r="R324" s="27">
        <f>_xll.DBRW($B$16,$C$18,$C$19,$C$20,$B324,$C$21,$C$22,R$25)</f>
        <v>27771.375000000004</v>
      </c>
    </row>
    <row r="325" spans="1:18" s="5" customFormat="1" ht="15" outlineLevel="1" thickBot="1" x14ac:dyDescent="0.35">
      <c r="A325" s="5">
        <f>IF(_xll.TM1RPTELISCONSOLIDATED($B$26,$B325),IF(_xll.TM1RPTELLEV($B$26,$B325)&lt;=5,_xll.TM1RPTELLEV($B$26,$B325),"Default"),"Leaf")</f>
        <v>1</v>
      </c>
      <c r="B325" s="34" t="s">
        <v>33</v>
      </c>
      <c r="C325" s="7">
        <f>_xll.DBRW($B$16,$C$18,$C$19,$C$20,$B325,$C$21,$C$22,C$25)</f>
        <v>261529.875</v>
      </c>
      <c r="D325" s="7">
        <f>_xll.DBRW($B$16,$C$18,$C$19,$C$20,$B325,$C$21,$C$22,D$25)</f>
        <v>80842.125</v>
      </c>
      <c r="E325" s="7">
        <f>_xll.DBRW($B$16,$C$18,$C$19,$C$20,$B325,$C$21,$C$22,E$25)</f>
        <v>87176.625</v>
      </c>
      <c r="F325" s="7">
        <f>_xll.DBRW($B$16,$C$18,$C$19,$C$20,$B325,$C$21,$C$22,F$25)</f>
        <v>93511.125</v>
      </c>
      <c r="G325" s="7">
        <f>_xll.DBRW($B$16,$C$18,$C$19,$C$20,$B325,$C$21,$C$22,G$25)</f>
        <v>281769.375</v>
      </c>
      <c r="H325" s="7">
        <f>_xll.DBRW($B$16,$C$18,$C$19,$C$20,$B325,$C$21,$C$22,H$25)</f>
        <v>108265.875</v>
      </c>
      <c r="I325" s="7">
        <f>_xll.DBRW($B$16,$C$18,$C$19,$C$20,$B325,$C$21,$C$22,I$25)</f>
        <v>86597.25</v>
      </c>
      <c r="J325" s="7">
        <f>_xll.DBRW($B$16,$C$18,$C$19,$C$20,$B325,$C$21,$C$22,J$25)</f>
        <v>86906.25</v>
      </c>
      <c r="K325" s="7">
        <f>_xll.DBRW($B$16,$C$18,$C$19,$C$20,$B325,$C$21,$C$22,K$25)</f>
        <v>280378.875</v>
      </c>
      <c r="L325" s="7">
        <f>_xll.DBRW($B$16,$C$18,$C$19,$C$20,$B325,$C$21,$C$22,L$25)</f>
        <v>91657.125</v>
      </c>
      <c r="M325" s="7">
        <f>_xll.DBRW($B$16,$C$18,$C$19,$C$20,$B325,$C$21,$C$22,M$25)</f>
        <v>89880.375</v>
      </c>
      <c r="N325" s="7">
        <f>_xll.DBRW($B$16,$C$18,$C$19,$C$20,$B325,$C$21,$C$22,N$25)</f>
        <v>98841.375</v>
      </c>
      <c r="O325" s="7">
        <f>_xll.DBRW($B$16,$C$18,$C$19,$C$20,$B325,$C$21,$C$22,O$25)</f>
        <v>227230.875</v>
      </c>
      <c r="P325" s="7">
        <f>_xll.DBRW($B$16,$C$18,$C$19,$C$20,$B325,$C$21,$C$22,P$25)</f>
        <v>87099.375</v>
      </c>
      <c r="Q325" s="7">
        <f>_xll.DBRW($B$16,$C$18,$C$19,$C$20,$B325,$C$21,$C$22,Q$25)</f>
        <v>77520.375</v>
      </c>
      <c r="R325" s="7">
        <f>_xll.DBRW($B$16,$C$18,$C$19,$C$20,$B325,$C$21,$C$22,R$25)</f>
        <v>62611.125</v>
      </c>
    </row>
    <row r="326" spans="1:18" s="25" customFormat="1" ht="15" outlineLevel="1" thickBot="1" x14ac:dyDescent="0.35">
      <c r="A326" s="24" t="str">
        <f>IF(_xll.TM1RPTELISCONSOLIDATED($B$26,$B326),IF(_xll.TM1RPTELLEV($B$26,$B326)&lt;=5,_xll.TM1RPTELLEV($B$26,$B326),"Default"),"Leaf")</f>
        <v>Leaf</v>
      </c>
      <c r="B326" s="32" t="s">
        <v>34</v>
      </c>
      <c r="C326" s="27">
        <f>_xll.DBRW($B$16,$C$18,$C$19,$C$20,$B326,$C$21,$C$22,C$25)</f>
        <v>4449.3657780000003</v>
      </c>
      <c r="D326" s="27">
        <f>_xll.DBRW($B$16,$C$18,$C$19,$C$20,$B326,$C$21,$C$22,D$25)</f>
        <v>1039.675923</v>
      </c>
      <c r="E326" s="27">
        <f>_xll.DBRW($B$16,$C$18,$C$19,$C$20,$B326,$C$21,$C$22,E$25)</f>
        <v>1710.434583</v>
      </c>
      <c r="F326" s="27">
        <f>_xll.DBRW($B$16,$C$18,$C$19,$C$20,$B326,$C$21,$C$22,F$25)</f>
        <v>1699.2552720000001</v>
      </c>
      <c r="G326" s="27">
        <f>_xll.DBRW($B$16,$C$18,$C$19,$C$20,$B326,$C$21,$C$22,G$25)</f>
        <v>4226.7958589999998</v>
      </c>
      <c r="H326" s="27">
        <f>_xll.DBRW($B$16,$C$18,$C$19,$C$20,$B326,$C$21,$C$22,H$25)</f>
        <v>1327.2891060000002</v>
      </c>
      <c r="I326" s="27">
        <f>_xll.DBRW($B$16,$C$18,$C$19,$C$20,$B326,$C$21,$C$22,I$25)</f>
        <v>1354.729233</v>
      </c>
      <c r="J326" s="27">
        <f>_xll.DBRW($B$16,$C$18,$C$19,$C$20,$B326,$C$21,$C$22,J$25)</f>
        <v>1544.7775200000001</v>
      </c>
      <c r="K326" s="27">
        <f>_xll.DBRW($B$16,$C$18,$C$19,$C$20,$B326,$C$21,$C$22,K$25)</f>
        <v>4080.448515</v>
      </c>
      <c r="L326" s="27">
        <f>_xll.DBRW($B$16,$C$18,$C$19,$C$20,$B326,$C$21,$C$22,L$25)</f>
        <v>1365.9085440000001</v>
      </c>
      <c r="M326" s="27">
        <f>_xll.DBRW($B$16,$C$18,$C$19,$C$20,$B326,$C$21,$C$22,M$25)</f>
        <v>1550.8753259999999</v>
      </c>
      <c r="N326" s="27">
        <f>_xll.DBRW($B$16,$C$18,$C$19,$C$20,$B326,$C$21,$C$22,N$25)</f>
        <v>1163.6646450000001</v>
      </c>
      <c r="O326" s="27">
        <f>_xll.DBRW($B$16,$C$18,$C$19,$C$20,$B326,$C$21,$C$22,O$25)</f>
        <v>3891.4165290000001</v>
      </c>
      <c r="P326" s="27">
        <f>_xll.DBRW($B$16,$C$18,$C$19,$C$20,$B326,$C$21,$C$22,P$25)</f>
        <v>1548.8427240000001</v>
      </c>
      <c r="Q326" s="27">
        <f>_xll.DBRW($B$16,$C$18,$C$19,$C$20,$B326,$C$21,$C$22,Q$25)</f>
        <v>998.00758199999996</v>
      </c>
      <c r="R326" s="27">
        <f>_xll.DBRW($B$16,$C$18,$C$19,$C$20,$B326,$C$21,$C$22,R$25)</f>
        <v>1344.566223</v>
      </c>
    </row>
    <row r="327" spans="1:18" s="25" customFormat="1" ht="15" outlineLevel="1" thickBot="1" x14ac:dyDescent="0.35">
      <c r="A327" s="24" t="str">
        <f>IF(_xll.TM1RPTELISCONSOLIDATED($B$26,$B327),IF(_xll.TM1RPTELLEV($B$26,$B327)&lt;=5,_xll.TM1RPTELLEV($B$26,$B327),"Default"),"Leaf")</f>
        <v>Leaf</v>
      </c>
      <c r="B327" s="32" t="s">
        <v>35</v>
      </c>
      <c r="C327" s="27">
        <f>_xll.DBRW($B$16,$C$18,$C$19,$C$20,$B327,$C$21,$C$22,C$25)</f>
        <v>3038.5</v>
      </c>
      <c r="D327" s="27">
        <f>_xll.DBRW($B$16,$C$18,$C$19,$C$20,$B327,$C$21,$C$22,D$25)</f>
        <v>925.97</v>
      </c>
      <c r="E327" s="27">
        <f>_xll.DBRW($B$16,$C$18,$C$19,$C$20,$B327,$C$21,$C$22,E$25)</f>
        <v>1096.95</v>
      </c>
      <c r="F327" s="27">
        <f>_xll.DBRW($B$16,$C$18,$C$19,$C$20,$B327,$C$21,$C$22,F$25)</f>
        <v>1015.58</v>
      </c>
      <c r="G327" s="27">
        <f>_xll.DBRW($B$16,$C$18,$C$19,$C$20,$B327,$C$21,$C$22,G$25)</f>
        <v>2920.05</v>
      </c>
      <c r="H327" s="27">
        <f>_xll.DBRW($B$16,$C$18,$C$19,$C$20,$B327,$C$21,$C$22,H$25)</f>
        <v>1194.8</v>
      </c>
      <c r="I327" s="27">
        <f>_xll.DBRW($B$16,$C$18,$C$19,$C$20,$B327,$C$21,$C$22,I$25)</f>
        <v>894.04000000000008</v>
      </c>
      <c r="J327" s="27">
        <f>_xll.DBRW($B$16,$C$18,$C$19,$C$20,$B327,$C$21,$C$22,J$25)</f>
        <v>831.21</v>
      </c>
      <c r="K327" s="27">
        <f>_xll.DBRW($B$16,$C$18,$C$19,$C$20,$B327,$C$21,$C$22,K$25)</f>
        <v>2801.6000000000004</v>
      </c>
      <c r="L327" s="27">
        <f>_xll.DBRW($B$16,$C$18,$C$19,$C$20,$B327,$C$21,$C$22,L$25)</f>
        <v>933.18000000000006</v>
      </c>
      <c r="M327" s="27">
        <f>_xll.DBRW($B$16,$C$18,$C$19,$C$20,$B327,$C$21,$C$22,M$25)</f>
        <v>873.44</v>
      </c>
      <c r="N327" s="27">
        <f>_xll.DBRW($B$16,$C$18,$C$19,$C$20,$B327,$C$21,$C$22,N$25)</f>
        <v>994.98</v>
      </c>
      <c r="O327" s="27">
        <f>_xll.DBRW($B$16,$C$18,$C$19,$C$20,$B327,$C$21,$C$22,O$25)</f>
        <v>3402.09</v>
      </c>
      <c r="P327" s="27">
        <f>_xll.DBRW($B$16,$C$18,$C$19,$C$20,$B327,$C$21,$C$22,P$25)</f>
        <v>909.49</v>
      </c>
      <c r="Q327" s="27">
        <f>_xll.DBRW($B$16,$C$18,$C$19,$C$20,$B327,$C$21,$C$22,Q$25)</f>
        <v>1341.06</v>
      </c>
      <c r="R327" s="27">
        <f>_xll.DBRW($B$16,$C$18,$C$19,$C$20,$B327,$C$21,$C$22,R$25)</f>
        <v>1151.54</v>
      </c>
    </row>
    <row r="328" spans="1:18" s="25" customFormat="1" ht="15" outlineLevel="1" thickBot="1" x14ac:dyDescent="0.35">
      <c r="A328" s="24" t="str">
        <f>IF(_xll.TM1RPTELISCONSOLIDATED($B$26,$B328),IF(_xll.TM1RPTELLEV($B$26,$B328)&lt;=5,_xll.TM1RPTELLEV($B$26,$B328),"Default"),"Leaf")</f>
        <v>Leaf</v>
      </c>
      <c r="B328" s="32" t="s">
        <v>36</v>
      </c>
      <c r="C328" s="27">
        <f>_xll.DBRW($B$16,$C$18,$C$19,$C$20,$B328,$C$21,$C$22,C$25)</f>
        <v>3112.66</v>
      </c>
      <c r="D328" s="27">
        <f>_xll.DBRW($B$16,$C$18,$C$19,$C$20,$B328,$C$21,$C$22,D$25)</f>
        <v>1223.6400000000001</v>
      </c>
      <c r="E328" s="27">
        <f>_xll.DBRW($B$16,$C$18,$C$19,$C$20,$B328,$C$21,$C$22,E$25)</f>
        <v>1056.78</v>
      </c>
      <c r="F328" s="27">
        <f>_xll.DBRW($B$16,$C$18,$C$19,$C$20,$B328,$C$21,$C$22,F$25)</f>
        <v>832.24</v>
      </c>
      <c r="G328" s="27">
        <f>_xll.DBRW($B$16,$C$18,$C$19,$C$20,$B328,$C$21,$C$22,G$25)</f>
        <v>3463.8900000000003</v>
      </c>
      <c r="H328" s="27">
        <f>_xll.DBRW($B$16,$C$18,$C$19,$C$20,$B328,$C$21,$C$22,H$25)</f>
        <v>803.4</v>
      </c>
      <c r="I328" s="27">
        <f>_xll.DBRW($B$16,$C$18,$C$19,$C$20,$B328,$C$21,$C$22,I$25)</f>
        <v>1411.1000000000001</v>
      </c>
      <c r="J328" s="27">
        <f>_xll.DBRW($B$16,$C$18,$C$19,$C$20,$B328,$C$21,$C$22,J$25)</f>
        <v>1249.3900000000001</v>
      </c>
      <c r="K328" s="27">
        <f>_xll.DBRW($B$16,$C$18,$C$19,$C$20,$B328,$C$21,$C$22,K$25)</f>
        <v>3233.17</v>
      </c>
      <c r="L328" s="27">
        <f>_xll.DBRW($B$16,$C$18,$C$19,$C$20,$B328,$C$21,$C$22,L$25)</f>
        <v>1083.56</v>
      </c>
      <c r="M328" s="27">
        <f>_xll.DBRW($B$16,$C$18,$C$19,$C$20,$B328,$C$21,$C$22,M$25)</f>
        <v>956.87</v>
      </c>
      <c r="N328" s="27">
        <f>_xll.DBRW($B$16,$C$18,$C$19,$C$20,$B328,$C$21,$C$22,N$25)</f>
        <v>1192.74</v>
      </c>
      <c r="O328" s="27">
        <f>_xll.DBRW($B$16,$C$18,$C$19,$C$20,$B328,$C$21,$C$22,O$25)</f>
        <v>3342.3500000000004</v>
      </c>
      <c r="P328" s="27">
        <f>_xll.DBRW($B$16,$C$18,$C$19,$C$20,$B328,$C$21,$C$22,P$25)</f>
        <v>1003.22</v>
      </c>
      <c r="Q328" s="27">
        <f>_xll.DBRW($B$16,$C$18,$C$19,$C$20,$B328,$C$21,$C$22,Q$25)</f>
        <v>1028.97</v>
      </c>
      <c r="R328" s="27">
        <f>_xll.DBRW($B$16,$C$18,$C$19,$C$20,$B328,$C$21,$C$22,R$25)</f>
        <v>1310.1600000000001</v>
      </c>
    </row>
    <row r="329" spans="1:18" s="25" customFormat="1" ht="15" outlineLevel="1" thickBot="1" x14ac:dyDescent="0.35">
      <c r="A329" s="24" t="str">
        <f>IF(_xll.TM1RPTELISCONSOLIDATED($B$26,$B329),IF(_xll.TM1RPTELLEV($B$26,$B329)&lt;=5,_xll.TM1RPTELLEV($B$26,$B329),"Default"),"Leaf")</f>
        <v>Leaf</v>
      </c>
      <c r="B329" s="32" t="s">
        <v>37</v>
      </c>
      <c r="C329" s="27">
        <f>_xll.DBRW($B$16,$C$18,$C$19,$C$20,$B329,$C$21,$C$22,C$25)</f>
        <v>3116.78</v>
      </c>
      <c r="D329" s="27">
        <f>_xll.DBRW($B$16,$C$18,$C$19,$C$20,$B329,$C$21,$C$22,D$25)</f>
        <v>762.2</v>
      </c>
      <c r="E329" s="27">
        <f>_xll.DBRW($B$16,$C$18,$C$19,$C$20,$B329,$C$21,$C$22,E$25)</f>
        <v>1399.77</v>
      </c>
      <c r="F329" s="27">
        <f>_xll.DBRW($B$16,$C$18,$C$19,$C$20,$B329,$C$21,$C$22,F$25)</f>
        <v>954.81000000000006</v>
      </c>
      <c r="G329" s="27">
        <f>_xll.DBRW($B$16,$C$18,$C$19,$C$20,$B329,$C$21,$C$22,G$25)</f>
        <v>2987</v>
      </c>
      <c r="H329" s="27">
        <f>_xll.DBRW($B$16,$C$18,$C$19,$C$20,$B329,$C$21,$C$22,H$25)</f>
        <v>902.28</v>
      </c>
      <c r="I329" s="27">
        <f>_xll.DBRW($B$16,$C$18,$C$19,$C$20,$B329,$C$21,$C$22,I$25)</f>
        <v>932.15</v>
      </c>
      <c r="J329" s="27">
        <f>_xll.DBRW($B$16,$C$18,$C$19,$C$20,$B329,$C$21,$C$22,J$25)</f>
        <v>1152.57</v>
      </c>
      <c r="K329" s="27">
        <f>_xll.DBRW($B$16,$C$18,$C$19,$C$20,$B329,$C$21,$C$22,K$25)</f>
        <v>3765.68</v>
      </c>
      <c r="L329" s="27">
        <f>_xll.DBRW($B$16,$C$18,$C$19,$C$20,$B329,$C$21,$C$22,L$25)</f>
        <v>1204.07</v>
      </c>
      <c r="M329" s="27">
        <f>_xll.DBRW($B$16,$C$18,$C$19,$C$20,$B329,$C$21,$C$22,M$25)</f>
        <v>1346.21</v>
      </c>
      <c r="N329" s="27">
        <f>_xll.DBRW($B$16,$C$18,$C$19,$C$20,$B329,$C$21,$C$22,N$25)</f>
        <v>1215.4000000000001</v>
      </c>
      <c r="O329" s="27">
        <f>_xll.DBRW($B$16,$C$18,$C$19,$C$20,$B329,$C$21,$C$22,O$25)</f>
        <v>3508.1800000000003</v>
      </c>
      <c r="P329" s="27">
        <f>_xll.DBRW($B$16,$C$18,$C$19,$C$20,$B329,$C$21,$C$22,P$25)</f>
        <v>946.57</v>
      </c>
      <c r="Q329" s="27">
        <f>_xll.DBRW($B$16,$C$18,$C$19,$C$20,$B329,$C$21,$C$22,Q$25)</f>
        <v>1329.73</v>
      </c>
      <c r="R329" s="27">
        <f>_xll.DBRW($B$16,$C$18,$C$19,$C$20,$B329,$C$21,$C$22,R$25)</f>
        <v>1231.8800000000001</v>
      </c>
    </row>
    <row r="330" spans="1:18" s="25" customFormat="1" ht="15" outlineLevel="1" thickBot="1" x14ac:dyDescent="0.35">
      <c r="A330" s="24" t="str">
        <f>IF(_xll.TM1RPTELISCONSOLIDATED($B$26,$B330),IF(_xll.TM1RPTELLEV($B$26,$B330)&lt;=5,_xll.TM1RPTELLEV($B$26,$B330),"Default"),"Leaf")</f>
        <v>Leaf</v>
      </c>
      <c r="B330" s="32" t="s">
        <v>38</v>
      </c>
      <c r="C330" s="27">
        <f>_xll.DBRW($B$16,$C$18,$C$19,$C$20,$B330,$C$21,$C$22,C$25)</f>
        <v>3499.94</v>
      </c>
      <c r="D330" s="27">
        <f>_xll.DBRW($B$16,$C$18,$C$19,$C$20,$B330,$C$21,$C$22,D$25)</f>
        <v>1189.6500000000001</v>
      </c>
      <c r="E330" s="27">
        <f>_xll.DBRW($B$16,$C$18,$C$19,$C$20,$B330,$C$21,$C$22,E$25)</f>
        <v>1102.1000000000001</v>
      </c>
      <c r="F330" s="27">
        <f>_xll.DBRW($B$16,$C$18,$C$19,$C$20,$B330,$C$21,$C$22,F$25)</f>
        <v>1208.19</v>
      </c>
      <c r="G330" s="27">
        <f>_xll.DBRW($B$16,$C$18,$C$19,$C$20,$B330,$C$21,$C$22,G$25)</f>
        <v>3459.7700000000004</v>
      </c>
      <c r="H330" s="27">
        <f>_xll.DBRW($B$16,$C$18,$C$19,$C$20,$B330,$C$21,$C$22,H$25)</f>
        <v>1060.9000000000001</v>
      </c>
      <c r="I330" s="27">
        <f>_xll.DBRW($B$16,$C$18,$C$19,$C$20,$B330,$C$21,$C$22,I$25)</f>
        <v>1199.95</v>
      </c>
      <c r="J330" s="27">
        <f>_xll.DBRW($B$16,$C$18,$C$19,$C$20,$B330,$C$21,$C$22,J$25)</f>
        <v>1198.92</v>
      </c>
      <c r="K330" s="27">
        <f>_xll.DBRW($B$16,$C$18,$C$19,$C$20,$B330,$C$21,$C$22,K$25)</f>
        <v>3415.48</v>
      </c>
      <c r="L330" s="27">
        <f>_xll.DBRW($B$16,$C$18,$C$19,$C$20,$B330,$C$21,$C$22,L$25)</f>
        <v>1341.06</v>
      </c>
      <c r="M330" s="27">
        <f>_xll.DBRW($B$16,$C$18,$C$19,$C$20,$B330,$C$21,$C$22,M$25)</f>
        <v>1283.3800000000001</v>
      </c>
      <c r="N330" s="27">
        <f>_xll.DBRW($B$16,$C$18,$C$19,$C$20,$B330,$C$21,$C$22,N$25)</f>
        <v>791.04</v>
      </c>
      <c r="O330" s="27">
        <f>_xll.DBRW($B$16,$C$18,$C$19,$C$20,$B330,$C$21,$C$22,O$25)</f>
        <v>3080.73</v>
      </c>
      <c r="P330" s="27">
        <f>_xll.DBRW($B$16,$C$18,$C$19,$C$20,$B330,$C$21,$C$22,P$25)</f>
        <v>835.33</v>
      </c>
      <c r="Q330" s="27">
        <f>_xll.DBRW($B$16,$C$18,$C$19,$C$20,$B330,$C$21,$C$22,Q$25)</f>
        <v>1252.48</v>
      </c>
      <c r="R330" s="27">
        <f>_xll.DBRW($B$16,$C$18,$C$19,$C$20,$B330,$C$21,$C$22,R$25)</f>
        <v>992.92000000000007</v>
      </c>
    </row>
    <row r="331" spans="1:18" s="25" customFormat="1" ht="15" outlineLevel="1" thickBot="1" x14ac:dyDescent="0.35">
      <c r="A331" s="24" t="str">
        <f>IF(_xll.TM1RPTELISCONSOLIDATED($B$26,$B331),IF(_xll.TM1RPTELLEV($B$26,$B331)&lt;=5,_xll.TM1RPTELLEV($B$26,$B331),"Default"),"Leaf")</f>
        <v>Leaf</v>
      </c>
      <c r="B331" s="32" t="s">
        <v>39</v>
      </c>
      <c r="C331" s="27">
        <f>_xll.DBRW($B$16,$C$18,$C$19,$C$20,$B331,$C$21,$C$22,C$25)</f>
        <v>3652.5857940000001</v>
      </c>
      <c r="D331" s="27">
        <f>_xll.DBRW($B$16,$C$18,$C$19,$C$20,$B331,$C$21,$C$22,D$25)</f>
        <v>1482.7831590000001</v>
      </c>
      <c r="E331" s="27">
        <f>_xll.DBRW($B$16,$C$18,$C$19,$C$20,$B331,$C$21,$C$22,E$25)</f>
        <v>900.44268599999998</v>
      </c>
      <c r="F331" s="27">
        <f>_xll.DBRW($B$16,$C$18,$C$19,$C$20,$B331,$C$21,$C$22,F$25)</f>
        <v>1269.3599490000001</v>
      </c>
      <c r="G331" s="27">
        <f>_xll.DBRW($B$16,$C$18,$C$19,$C$20,$B331,$C$21,$C$22,G$25)</f>
        <v>4079.4322139999999</v>
      </c>
      <c r="H331" s="27">
        <f>_xll.DBRW($B$16,$C$18,$C$19,$C$20,$B331,$C$21,$C$22,H$25)</f>
        <v>1260.21324</v>
      </c>
      <c r="I331" s="27">
        <f>_xll.DBRW($B$16,$C$18,$C$19,$C$20,$B331,$C$21,$C$22,I$25)</f>
        <v>1315.093494</v>
      </c>
      <c r="J331" s="27">
        <f>_xll.DBRW($B$16,$C$18,$C$19,$C$20,$B331,$C$21,$C$22,J$25)</f>
        <v>1504.1254800000002</v>
      </c>
      <c r="K331" s="27">
        <f>_xll.DBRW($B$16,$C$18,$C$19,$C$20,$B331,$C$21,$C$22,K$25)</f>
        <v>3546.8904899999998</v>
      </c>
      <c r="L331" s="27">
        <f>_xll.DBRW($B$16,$C$18,$C$19,$C$20,$B331,$C$21,$C$22,L$25)</f>
        <v>1561.0383360000001</v>
      </c>
      <c r="M331" s="27">
        <f>_xll.DBRW($B$16,$C$18,$C$19,$C$20,$B331,$C$21,$C$22,M$25)</f>
        <v>1032.5618160000001</v>
      </c>
      <c r="N331" s="27">
        <f>_xll.DBRW($B$16,$C$18,$C$19,$C$20,$B331,$C$21,$C$22,N$25)</f>
        <v>953.29033800000002</v>
      </c>
      <c r="O331" s="27">
        <f>_xll.DBRW($B$16,$C$18,$C$19,$C$20,$B331,$C$21,$C$22,O$25)</f>
        <v>4260.3337920000004</v>
      </c>
      <c r="P331" s="27">
        <f>_xll.DBRW($B$16,$C$18,$C$19,$C$20,$B331,$C$21,$C$22,P$25)</f>
        <v>1449.245226</v>
      </c>
      <c r="Q331" s="27">
        <f>_xll.DBRW($B$16,$C$18,$C$19,$C$20,$B331,$C$21,$C$22,Q$25)</f>
        <v>1557.9894330000002</v>
      </c>
      <c r="R331" s="27">
        <f>_xll.DBRW($B$16,$C$18,$C$19,$C$20,$B331,$C$21,$C$22,R$25)</f>
        <v>1253.0991330000002</v>
      </c>
    </row>
    <row r="332" spans="1:18" s="25" customFormat="1" ht="15" outlineLevel="1" thickBot="1" x14ac:dyDescent="0.35">
      <c r="A332" s="24" t="str">
        <f>IF(_xll.TM1RPTELISCONSOLIDATED($B$26,$B332),IF(_xll.TM1RPTELLEV($B$26,$B332)&lt;=5,_xll.TM1RPTELLEV($B$26,$B332),"Default"),"Leaf")</f>
        <v>Leaf</v>
      </c>
      <c r="B332" s="32" t="s">
        <v>40</v>
      </c>
      <c r="C332" s="27">
        <f>_xll.DBRW($B$16,$C$18,$C$19,$C$20,$B332,$C$21,$C$22,C$25)</f>
        <v>3867.0253050000001</v>
      </c>
      <c r="D332" s="27">
        <f>_xll.DBRW($B$16,$C$18,$C$19,$C$20,$B332,$C$21,$C$22,D$25)</f>
        <v>1234.805715</v>
      </c>
      <c r="E332" s="27">
        <f>_xll.DBRW($B$16,$C$18,$C$19,$C$20,$B332,$C$21,$C$22,E$25)</f>
        <v>1262.2458419999998</v>
      </c>
      <c r="F332" s="27">
        <f>_xll.DBRW($B$16,$C$18,$C$19,$C$20,$B332,$C$21,$C$22,F$25)</f>
        <v>1369.9737480000001</v>
      </c>
      <c r="G332" s="27">
        <f>_xll.DBRW($B$16,$C$18,$C$19,$C$20,$B332,$C$21,$C$22,G$25)</f>
        <v>3910.7262479999999</v>
      </c>
      <c r="H332" s="27">
        <f>_xll.DBRW($B$16,$C$18,$C$19,$C$20,$B332,$C$21,$C$22,H$25)</f>
        <v>994.95867899999996</v>
      </c>
      <c r="I332" s="27">
        <f>_xll.DBRW($B$16,$C$18,$C$19,$C$20,$B332,$C$21,$C$22,I$25)</f>
        <v>1552.9079280000001</v>
      </c>
      <c r="J332" s="27">
        <f>_xll.DBRW($B$16,$C$18,$C$19,$C$20,$B332,$C$21,$C$22,J$25)</f>
        <v>1362.859641</v>
      </c>
      <c r="K332" s="27">
        <f>_xll.DBRW($B$16,$C$18,$C$19,$C$20,$B332,$C$21,$C$22,K$25)</f>
        <v>4322.3281530000004</v>
      </c>
      <c r="L332" s="27">
        <f>_xll.DBRW($B$16,$C$18,$C$19,$C$20,$B332,$C$21,$C$22,L$25)</f>
        <v>1109.800692</v>
      </c>
      <c r="M332" s="27">
        <f>_xll.DBRW($B$16,$C$18,$C$19,$C$20,$B332,$C$21,$C$22,M$25)</f>
        <v>1654.5380280000002</v>
      </c>
      <c r="N332" s="27">
        <f>_xll.DBRW($B$16,$C$18,$C$19,$C$20,$B332,$C$21,$C$22,N$25)</f>
        <v>1557.9894330000002</v>
      </c>
      <c r="O332" s="27">
        <f>_xll.DBRW($B$16,$C$18,$C$19,$C$20,$B332,$C$21,$C$22,O$25)</f>
        <v>3873.1231109999999</v>
      </c>
      <c r="P332" s="27">
        <f>_xll.DBRW($B$16,$C$18,$C$19,$C$20,$B332,$C$21,$C$22,P$25)</f>
        <v>1593.559968</v>
      </c>
      <c r="Q332" s="27">
        <f>_xll.DBRW($B$16,$C$18,$C$19,$C$20,$B332,$C$21,$C$22,Q$25)</f>
        <v>922.80130799999995</v>
      </c>
      <c r="R332" s="27">
        <f>_xll.DBRW($B$16,$C$18,$C$19,$C$20,$B332,$C$21,$C$22,R$25)</f>
        <v>1356.761835</v>
      </c>
    </row>
    <row r="333" spans="1:18" s="25" customFormat="1" ht="15" outlineLevel="1" thickBot="1" x14ac:dyDescent="0.35">
      <c r="A333" s="24" t="str">
        <f>IF(_xll.TM1RPTELISCONSOLIDATED($B$26,$B333),IF(_xll.TM1RPTELLEV($B$26,$B333)&lt;=5,_xll.TM1RPTELLEV($B$26,$B333),"Default"),"Leaf")</f>
        <v>Leaf</v>
      </c>
      <c r="B333" s="32" t="s">
        <v>41</v>
      </c>
      <c r="C333" s="27">
        <f>_xll.DBRW($B$16,$C$18,$C$19,$C$20,$B333,$C$21,$C$22,C$25)</f>
        <v>3325.3368719999999</v>
      </c>
      <c r="D333" s="27">
        <f>_xll.DBRW($B$16,$C$18,$C$19,$C$20,$B333,$C$21,$C$22,D$25)</f>
        <v>1162.648344</v>
      </c>
      <c r="E333" s="27">
        <f>_xll.DBRW($B$16,$C$18,$C$19,$C$20,$B333,$C$21,$C$22,E$25)</f>
        <v>1035.610719</v>
      </c>
      <c r="F333" s="27">
        <f>_xll.DBRW($B$16,$C$18,$C$19,$C$20,$B333,$C$21,$C$22,F$25)</f>
        <v>1127.0778089999999</v>
      </c>
      <c r="G333" s="27">
        <f>_xll.DBRW($B$16,$C$18,$C$19,$C$20,$B333,$C$21,$C$22,G$25)</f>
        <v>3689.1726299999996</v>
      </c>
      <c r="H333" s="27">
        <f>_xll.DBRW($B$16,$C$18,$C$19,$C$20,$B333,$C$21,$C$22,H$25)</f>
        <v>1229.7242099999999</v>
      </c>
      <c r="I333" s="27">
        <f>_xll.DBRW($B$16,$C$18,$C$19,$C$20,$B333,$C$21,$C$22,I$25)</f>
        <v>1113.865896</v>
      </c>
      <c r="J333" s="27">
        <f>_xll.DBRW($B$16,$C$18,$C$19,$C$20,$B333,$C$21,$C$22,J$25)</f>
        <v>1345.5825239999999</v>
      </c>
      <c r="K333" s="27">
        <f>_xll.DBRW($B$16,$C$18,$C$19,$C$20,$B333,$C$21,$C$22,K$25)</f>
        <v>4195.2905279999995</v>
      </c>
      <c r="L333" s="27">
        <f>_xll.DBRW($B$16,$C$18,$C$19,$C$20,$B333,$C$21,$C$22,L$25)</f>
        <v>1586.4458610000001</v>
      </c>
      <c r="M333" s="27">
        <f>_xll.DBRW($B$16,$C$18,$C$19,$C$20,$B333,$C$21,$C$22,M$25)</f>
        <v>1502.0928779999999</v>
      </c>
      <c r="N333" s="27">
        <f>_xll.DBRW($B$16,$C$18,$C$19,$C$20,$B333,$C$21,$C$22,N$25)</f>
        <v>1106.7517889999999</v>
      </c>
      <c r="O333" s="27">
        <f>_xll.DBRW($B$16,$C$18,$C$19,$C$20,$B333,$C$21,$C$22,O$25)</f>
        <v>4200.3720329999996</v>
      </c>
      <c r="P333" s="27">
        <f>_xll.DBRW($B$16,$C$18,$C$19,$C$20,$B333,$C$21,$C$22,P$25)</f>
        <v>1109.800692</v>
      </c>
      <c r="Q333" s="27">
        <f>_xll.DBRW($B$16,$C$18,$C$19,$C$20,$B333,$C$21,$C$22,Q$25)</f>
        <v>1467.538644</v>
      </c>
      <c r="R333" s="27">
        <f>_xll.DBRW($B$16,$C$18,$C$19,$C$20,$B333,$C$21,$C$22,R$25)</f>
        <v>1623.0326970000001</v>
      </c>
    </row>
    <row r="334" spans="1:18" s="25" customFormat="1" ht="15" outlineLevel="1" thickBot="1" x14ac:dyDescent="0.35">
      <c r="A334" s="24" t="str">
        <f>IF(_xll.TM1RPTELISCONSOLIDATED($B$26,$B334),IF(_xll.TM1RPTELLEV($B$26,$B334)&lt;=5,_xll.TM1RPTELLEV($B$26,$B334),"Default"),"Leaf")</f>
        <v>Leaf</v>
      </c>
      <c r="B334" s="32" t="s">
        <v>42</v>
      </c>
      <c r="C334" s="27">
        <f>_xll.DBRW($B$16,$C$18,$C$19,$C$20,$B334,$C$21,$C$22,C$25)</f>
        <v>4040.6899999999996</v>
      </c>
      <c r="D334" s="27">
        <f>_xll.DBRW($B$16,$C$18,$C$19,$C$20,$B334,$C$21,$C$22,D$25)</f>
        <v>1166.99</v>
      </c>
      <c r="E334" s="27">
        <f>_xll.DBRW($B$16,$C$18,$C$19,$C$20,$B334,$C$21,$C$22,E$25)</f>
        <v>1144.33</v>
      </c>
      <c r="F334" s="27">
        <f>_xll.DBRW($B$16,$C$18,$C$19,$C$20,$B334,$C$21,$C$22,F$25)</f>
        <v>1729.3700000000001</v>
      </c>
      <c r="G334" s="27">
        <f>_xll.DBRW($B$16,$C$18,$C$19,$C$20,$B334,$C$21,$C$22,G$25)</f>
        <v>3910.91</v>
      </c>
      <c r="H334" s="27">
        <f>_xll.DBRW($B$16,$C$18,$C$19,$C$20,$B334,$C$21,$C$22,H$25)</f>
        <v>1398.74</v>
      </c>
      <c r="I334" s="27">
        <f>_xll.DBRW($B$16,$C$18,$C$19,$C$20,$B334,$C$21,$C$22,I$25)</f>
        <v>1100.04</v>
      </c>
      <c r="J334" s="27">
        <f>_xll.DBRW($B$16,$C$18,$C$19,$C$20,$B334,$C$21,$C$22,J$25)</f>
        <v>1412.13</v>
      </c>
      <c r="K334" s="27">
        <f>_xll.DBRW($B$16,$C$18,$C$19,$C$20,$B334,$C$21,$C$22,K$25)</f>
        <v>4265.2300000000005</v>
      </c>
      <c r="L334" s="27">
        <f>_xll.DBRW($B$16,$C$18,$C$19,$C$20,$B334,$C$21,$C$22,L$25)</f>
        <v>1402.8600000000001</v>
      </c>
      <c r="M334" s="27">
        <f>_xll.DBRW($B$16,$C$18,$C$19,$C$20,$B334,$C$21,$C$22,M$25)</f>
        <v>1450.24</v>
      </c>
      <c r="N334" s="27">
        <f>_xll.DBRW($B$16,$C$18,$C$19,$C$20,$B334,$C$21,$C$22,N$25)</f>
        <v>1412.13</v>
      </c>
      <c r="O334" s="27">
        <f>_xll.DBRW($B$16,$C$18,$C$19,$C$20,$B334,$C$21,$C$22,O$25)</f>
        <v>4338.3600000000006</v>
      </c>
      <c r="P334" s="27">
        <f>_xll.DBRW($B$16,$C$18,$C$19,$C$20,$B334,$C$21,$C$22,P$25)</f>
        <v>1397.71</v>
      </c>
      <c r="Q334" s="27">
        <f>_xll.DBRW($B$16,$C$18,$C$19,$C$20,$B334,$C$21,$C$22,Q$25)</f>
        <v>1734.52</v>
      </c>
      <c r="R334" s="27">
        <f>_xll.DBRW($B$16,$C$18,$C$19,$C$20,$B334,$C$21,$C$22,R$25)</f>
        <v>1206.1300000000001</v>
      </c>
    </row>
    <row r="335" spans="1:18" s="25" customFormat="1" ht="15" outlineLevel="1" thickBot="1" x14ac:dyDescent="0.35">
      <c r="A335" s="24" t="str">
        <f>IF(_xll.TM1RPTELISCONSOLIDATED($B$26,$B335),IF(_xll.TM1RPTELLEV($B$26,$B335)&lt;=5,_xll.TM1RPTELLEV($B$26,$B335),"Default"),"Leaf")</f>
        <v>Leaf</v>
      </c>
      <c r="B335" s="32" t="s">
        <v>43</v>
      </c>
      <c r="C335" s="27">
        <f>_xll.DBRW($B$16,$C$18,$C$19,$C$20,$B335,$C$21,$C$22,C$25)</f>
        <v>3872.8</v>
      </c>
      <c r="D335" s="27">
        <f>_xll.DBRW($B$16,$C$18,$C$19,$C$20,$B335,$C$21,$C$22,D$25)</f>
        <v>1380.2</v>
      </c>
      <c r="E335" s="27">
        <f>_xll.DBRW($B$16,$C$18,$C$19,$C$20,$B335,$C$21,$C$22,E$25)</f>
        <v>1008.37</v>
      </c>
      <c r="F335" s="27">
        <f>_xll.DBRW($B$16,$C$18,$C$19,$C$20,$B335,$C$21,$C$22,F$25)</f>
        <v>1484.23</v>
      </c>
      <c r="G335" s="27">
        <f>_xll.DBRW($B$16,$C$18,$C$19,$C$20,$B335,$C$21,$C$22,G$25)</f>
        <v>4400.16</v>
      </c>
      <c r="H335" s="27">
        <f>_xll.DBRW($B$16,$C$18,$C$19,$C$20,$B335,$C$21,$C$22,H$25)</f>
        <v>1440.97</v>
      </c>
      <c r="I335" s="27">
        <f>_xll.DBRW($B$16,$C$18,$C$19,$C$20,$B335,$C$21,$C$22,I$25)</f>
        <v>1516.16</v>
      </c>
      <c r="J335" s="27">
        <f>_xll.DBRW($B$16,$C$18,$C$19,$C$20,$B335,$C$21,$C$22,J$25)</f>
        <v>1443.03</v>
      </c>
      <c r="K335" s="27">
        <f>_xll.DBRW($B$16,$C$18,$C$19,$C$20,$B335,$C$21,$C$22,K$25)</f>
        <v>4495.9500000000007</v>
      </c>
      <c r="L335" s="27">
        <f>_xll.DBRW($B$16,$C$18,$C$19,$C$20,$B335,$C$21,$C$22,L$25)</f>
        <v>1744.82</v>
      </c>
      <c r="M335" s="27">
        <f>_xll.DBRW($B$16,$C$18,$C$19,$C$20,$B335,$C$21,$C$22,M$25)</f>
        <v>1053.69</v>
      </c>
      <c r="N335" s="27">
        <f>_xll.DBRW($B$16,$C$18,$C$19,$C$20,$B335,$C$21,$C$22,N$25)</f>
        <v>1697.44</v>
      </c>
      <c r="O335" s="27">
        <f>_xll.DBRW($B$16,$C$18,$C$19,$C$20,$B335,$C$21,$C$22,O$25)</f>
        <v>4148.84</v>
      </c>
      <c r="P335" s="27">
        <f>_xll.DBRW($B$16,$C$18,$C$19,$C$20,$B335,$C$21,$C$22,P$25)</f>
        <v>1445.0900000000001</v>
      </c>
      <c r="Q335" s="27">
        <f>_xll.DBRW($B$16,$C$18,$C$19,$C$20,$B335,$C$21,$C$22,Q$25)</f>
        <v>1325.6100000000001</v>
      </c>
      <c r="R335" s="27">
        <f>_xll.DBRW($B$16,$C$18,$C$19,$C$20,$B335,$C$21,$C$22,R$25)</f>
        <v>1378.14</v>
      </c>
    </row>
    <row r="336" spans="1:18" s="25" customFormat="1" ht="15" outlineLevel="1" thickBot="1" x14ac:dyDescent="0.35">
      <c r="A336" s="24" t="str">
        <f>IF(_xll.TM1RPTELISCONSOLIDATED($B$26,$B336),IF(_xll.TM1RPTELLEV($B$26,$B336)&lt;=5,_xll.TM1RPTELLEV($B$26,$B336),"Default"),"Leaf")</f>
        <v>Leaf</v>
      </c>
      <c r="B336" s="32" t="s">
        <v>44</v>
      </c>
      <c r="C336" s="27">
        <f>_xll.DBRW($B$16,$C$18,$C$19,$C$20,$B336,$C$21,$C$22,C$25)</f>
        <v>3079.7</v>
      </c>
      <c r="D336" s="27">
        <f>_xll.DBRW($B$16,$C$18,$C$19,$C$20,$B336,$C$21,$C$22,D$25)</f>
        <v>1086.6500000000001</v>
      </c>
      <c r="E336" s="27">
        <f>_xll.DBRW($B$16,$C$18,$C$19,$C$20,$B336,$C$21,$C$22,E$25)</f>
        <v>1091.8</v>
      </c>
      <c r="F336" s="27">
        <f>_xll.DBRW($B$16,$C$18,$C$19,$C$20,$B336,$C$21,$C$22,F$25)</f>
        <v>901.25</v>
      </c>
      <c r="G336" s="27">
        <f>_xll.DBRW($B$16,$C$18,$C$19,$C$20,$B336,$C$21,$C$22,G$25)</f>
        <v>2797.48</v>
      </c>
      <c r="H336" s="27">
        <f>_xll.DBRW($B$16,$C$18,$C$19,$C$20,$B336,$C$21,$C$22,H$25)</f>
        <v>992.92000000000007</v>
      </c>
      <c r="I336" s="27">
        <f>_xll.DBRW($B$16,$C$18,$C$19,$C$20,$B336,$C$21,$C$22,I$25)</f>
        <v>842.54000000000008</v>
      </c>
      <c r="J336" s="27">
        <f>_xll.DBRW($B$16,$C$18,$C$19,$C$20,$B336,$C$21,$C$22,J$25)</f>
        <v>962.02</v>
      </c>
      <c r="K336" s="27">
        <f>_xll.DBRW($B$16,$C$18,$C$19,$C$20,$B336,$C$21,$C$22,K$25)</f>
        <v>2367.9700000000003</v>
      </c>
      <c r="L336" s="27">
        <f>_xll.DBRW($B$16,$C$18,$C$19,$C$20,$B336,$C$21,$C$22,L$25)</f>
        <v>668.47</v>
      </c>
      <c r="M336" s="27">
        <f>_xll.DBRW($B$16,$C$18,$C$19,$C$20,$B336,$C$21,$C$22,M$25)</f>
        <v>874.47</v>
      </c>
      <c r="N336" s="27">
        <f>_xll.DBRW($B$16,$C$18,$C$19,$C$20,$B336,$C$21,$C$22,N$25)</f>
        <v>825.03</v>
      </c>
      <c r="O336" s="27">
        <f>_xll.DBRW($B$16,$C$18,$C$19,$C$20,$B336,$C$21,$C$22,O$25)</f>
        <v>2929.32</v>
      </c>
      <c r="P336" s="27">
        <f>_xll.DBRW($B$16,$C$18,$C$19,$C$20,$B336,$C$21,$C$22,P$25)</f>
        <v>702.46</v>
      </c>
      <c r="Q336" s="27">
        <f>_xll.DBRW($B$16,$C$18,$C$19,$C$20,$B336,$C$21,$C$22,Q$25)</f>
        <v>1238.06</v>
      </c>
      <c r="R336" s="27">
        <f>_xll.DBRW($B$16,$C$18,$C$19,$C$20,$B336,$C$21,$C$22,R$25)</f>
        <v>988.80000000000007</v>
      </c>
    </row>
    <row r="337" spans="1:18" s="25" customFormat="1" ht="15" outlineLevel="1" thickBot="1" x14ac:dyDescent="0.35">
      <c r="A337" s="24" t="str">
        <f>IF(_xll.TM1RPTELISCONSOLIDATED($B$26,$B337),IF(_xll.TM1RPTELLEV($B$26,$B337)&lt;=5,_xll.TM1RPTELLEV($B$26,$B337),"Default"),"Leaf")</f>
        <v>Leaf</v>
      </c>
      <c r="B337" s="32" t="s">
        <v>45</v>
      </c>
      <c r="C337" s="27">
        <f>_xll.DBRW($B$16,$C$18,$C$19,$C$20,$B337,$C$21,$C$22,C$25)</f>
        <v>3898.55</v>
      </c>
      <c r="D337" s="27">
        <f>_xll.DBRW($B$16,$C$18,$C$19,$C$20,$B337,$C$21,$C$22,D$25)</f>
        <v>1009.4</v>
      </c>
      <c r="E337" s="27">
        <f>_xll.DBRW($B$16,$C$18,$C$19,$C$20,$B337,$C$21,$C$22,E$25)</f>
        <v>1298.83</v>
      </c>
      <c r="F337" s="27">
        <f>_xll.DBRW($B$16,$C$18,$C$19,$C$20,$B337,$C$21,$C$22,F$25)</f>
        <v>1590.32</v>
      </c>
      <c r="G337" s="27">
        <f>_xll.DBRW($B$16,$C$18,$C$19,$C$20,$B337,$C$21,$C$22,G$25)</f>
        <v>4175.6200000000008</v>
      </c>
      <c r="H337" s="27">
        <f>_xll.DBRW($B$16,$C$18,$C$19,$C$20,$B337,$C$21,$C$22,H$25)</f>
        <v>1046.48</v>
      </c>
      <c r="I337" s="27">
        <f>_xll.DBRW($B$16,$C$18,$C$19,$C$20,$B337,$C$21,$C$22,I$25)</f>
        <v>1523.3700000000001</v>
      </c>
      <c r="J337" s="27">
        <f>_xll.DBRW($B$16,$C$18,$C$19,$C$20,$B337,$C$21,$C$22,J$25)</f>
        <v>1605.77</v>
      </c>
      <c r="K337" s="27">
        <f>_xll.DBRW($B$16,$C$18,$C$19,$C$20,$B337,$C$21,$C$22,K$25)</f>
        <v>4250.8099999999995</v>
      </c>
      <c r="L337" s="27">
        <f>_xll.DBRW($B$16,$C$18,$C$19,$C$20,$B337,$C$21,$C$22,L$25)</f>
        <v>896.1</v>
      </c>
      <c r="M337" s="27">
        <f>_xll.DBRW($B$16,$C$18,$C$19,$C$20,$B337,$C$21,$C$22,M$25)</f>
        <v>1627.4</v>
      </c>
      <c r="N337" s="27">
        <f>_xll.DBRW($B$16,$C$18,$C$19,$C$20,$B337,$C$21,$C$22,N$25)</f>
        <v>1727.31</v>
      </c>
      <c r="O337" s="27">
        <f>_xll.DBRW($B$16,$C$18,$C$19,$C$20,$B337,$C$21,$C$22,O$25)</f>
        <v>3754.35</v>
      </c>
      <c r="P337" s="27">
        <f>_xll.DBRW($B$16,$C$18,$C$19,$C$20,$B337,$C$21,$C$22,P$25)</f>
        <v>1043.3900000000001</v>
      </c>
      <c r="Q337" s="27">
        <f>_xll.DBRW($B$16,$C$18,$C$19,$C$20,$B337,$C$21,$C$22,Q$25)</f>
        <v>1241.1500000000001</v>
      </c>
      <c r="R337" s="27">
        <f>_xll.DBRW($B$16,$C$18,$C$19,$C$20,$B337,$C$21,$C$22,R$25)</f>
        <v>1469.81</v>
      </c>
    </row>
    <row r="338" spans="1:18" s="25" customFormat="1" ht="15" outlineLevel="1" thickBot="1" x14ac:dyDescent="0.35">
      <c r="A338" s="24" t="str">
        <f>IF(_xll.TM1RPTELISCONSOLIDATED($B$26,$B338),IF(_xll.TM1RPTELLEV($B$26,$B338)&lt;=5,_xll.TM1RPTELLEV($B$26,$B338),"Default"),"Leaf")</f>
        <v>Leaf</v>
      </c>
      <c r="B338" s="32" t="s">
        <v>46</v>
      </c>
      <c r="C338" s="27">
        <f>_xll.DBRW($B$16,$C$18,$C$19,$C$20,$B338,$C$21,$C$22,C$25)</f>
        <v>4274.5</v>
      </c>
      <c r="D338" s="27">
        <f>_xll.DBRW($B$16,$C$18,$C$19,$C$20,$B338,$C$21,$C$22,D$25)</f>
        <v>1392.56</v>
      </c>
      <c r="E338" s="27">
        <f>_xll.DBRW($B$16,$C$18,$C$19,$C$20,$B338,$C$21,$C$22,E$25)</f>
        <v>1603.71</v>
      </c>
      <c r="F338" s="27">
        <f>_xll.DBRW($B$16,$C$18,$C$19,$C$20,$B338,$C$21,$C$22,F$25)</f>
        <v>1278.23</v>
      </c>
      <c r="G338" s="27">
        <f>_xll.DBRW($B$16,$C$18,$C$19,$C$20,$B338,$C$21,$C$22,G$25)</f>
        <v>4179.74</v>
      </c>
      <c r="H338" s="27">
        <f>_xll.DBRW($B$16,$C$18,$C$19,$C$20,$B338,$C$21,$C$22,H$25)</f>
        <v>1232.9100000000001</v>
      </c>
      <c r="I338" s="27">
        <f>_xll.DBRW($B$16,$C$18,$C$19,$C$20,$B338,$C$21,$C$22,I$25)</f>
        <v>1786.02</v>
      </c>
      <c r="J338" s="27">
        <f>_xll.DBRW($B$16,$C$18,$C$19,$C$20,$B338,$C$21,$C$22,J$25)</f>
        <v>1160.81</v>
      </c>
      <c r="K338" s="27">
        <f>_xll.DBRW($B$16,$C$18,$C$19,$C$20,$B338,$C$21,$C$22,K$25)</f>
        <v>5173.6900000000005</v>
      </c>
      <c r="L338" s="27">
        <f>_xll.DBRW($B$16,$C$18,$C$19,$C$20,$B338,$C$21,$C$22,L$25)</f>
        <v>1710.8300000000002</v>
      </c>
      <c r="M338" s="27">
        <f>_xll.DBRW($B$16,$C$18,$C$19,$C$20,$B338,$C$21,$C$22,M$25)</f>
        <v>1748.94</v>
      </c>
      <c r="N338" s="27">
        <f>_xll.DBRW($B$16,$C$18,$C$19,$C$20,$B338,$C$21,$C$22,N$25)</f>
        <v>1713.92</v>
      </c>
      <c r="O338" s="27">
        <f>_xll.DBRW($B$16,$C$18,$C$19,$C$20,$B338,$C$21,$C$22,O$25)</f>
        <v>4203.43</v>
      </c>
      <c r="P338" s="27">
        <f>_xll.DBRW($B$16,$C$18,$C$19,$C$20,$B338,$C$21,$C$22,P$25)</f>
        <v>1030</v>
      </c>
      <c r="Q338" s="27">
        <f>_xll.DBRW($B$16,$C$18,$C$19,$C$20,$B338,$C$21,$C$22,Q$25)</f>
        <v>1436.8500000000001</v>
      </c>
      <c r="R338" s="27">
        <f>_xll.DBRW($B$16,$C$18,$C$19,$C$20,$B338,$C$21,$C$22,R$25)</f>
        <v>1736.5800000000002</v>
      </c>
    </row>
    <row r="339" spans="1:18" s="25" customFormat="1" ht="15" outlineLevel="1" thickBot="1" x14ac:dyDescent="0.35">
      <c r="A339" s="24" t="str">
        <f>IF(_xll.TM1RPTELISCONSOLIDATED($B$26,$B339),IF(_xll.TM1RPTELLEV($B$26,$B339)&lt;=5,_xll.TM1RPTELLEV($B$26,$B339),"Default"),"Leaf")</f>
        <v>Leaf</v>
      </c>
      <c r="B339" s="32" t="s">
        <v>47</v>
      </c>
      <c r="C339" s="27">
        <f>_xll.DBRW($B$16,$C$18,$C$19,$C$20,$B339,$C$21,$C$22,C$25)</f>
        <v>4641.18</v>
      </c>
      <c r="D339" s="27">
        <f>_xll.DBRW($B$16,$C$18,$C$19,$C$20,$B339,$C$21,$C$22,D$25)</f>
        <v>1765.42</v>
      </c>
      <c r="E339" s="27">
        <f>_xll.DBRW($B$16,$C$18,$C$19,$C$20,$B339,$C$21,$C$22,E$25)</f>
        <v>1326.64</v>
      </c>
      <c r="F339" s="27">
        <f>_xll.DBRW($B$16,$C$18,$C$19,$C$20,$B339,$C$21,$C$22,F$25)</f>
        <v>1549.1200000000001</v>
      </c>
      <c r="G339" s="27">
        <f>_xll.DBRW($B$16,$C$18,$C$19,$C$20,$B339,$C$21,$C$22,G$25)</f>
        <v>3042.62</v>
      </c>
      <c r="H339" s="27">
        <f>_xll.DBRW($B$16,$C$18,$C$19,$C$20,$B339,$C$21,$C$22,H$25)</f>
        <v>1166.99</v>
      </c>
      <c r="I339" s="27">
        <f>_xll.DBRW($B$16,$C$18,$C$19,$C$20,$B339,$C$21,$C$22,I$25)</f>
        <v>928.03</v>
      </c>
      <c r="J339" s="27">
        <f>_xll.DBRW($B$16,$C$18,$C$19,$C$20,$B339,$C$21,$C$22,J$25)</f>
        <v>947.6</v>
      </c>
      <c r="K339" s="27">
        <f>_xll.DBRW($B$16,$C$18,$C$19,$C$20,$B339,$C$21,$C$22,K$25)</f>
        <v>3014.81</v>
      </c>
      <c r="L339" s="27">
        <f>_xll.DBRW($B$16,$C$18,$C$19,$C$20,$B339,$C$21,$C$22,L$25)</f>
        <v>992.92000000000007</v>
      </c>
      <c r="M339" s="27">
        <f>_xll.DBRW($B$16,$C$18,$C$19,$C$20,$B339,$C$21,$C$22,M$25)</f>
        <v>999.1</v>
      </c>
      <c r="N339" s="27">
        <f>_xll.DBRW($B$16,$C$18,$C$19,$C$20,$B339,$C$21,$C$22,N$25)</f>
        <v>1022.7900000000001</v>
      </c>
      <c r="O339" s="27">
        <f>_xll.DBRW($B$16,$C$18,$C$19,$C$20,$B339,$C$21,$C$22,O$25)</f>
        <v>4792.59</v>
      </c>
      <c r="P339" s="27">
        <f>_xll.DBRW($B$16,$C$18,$C$19,$C$20,$B339,$C$21,$C$22,P$25)</f>
        <v>1642.8500000000001</v>
      </c>
      <c r="Q339" s="27">
        <f>_xll.DBRW($B$16,$C$18,$C$19,$C$20,$B339,$C$21,$C$22,Q$25)</f>
        <v>1757.18</v>
      </c>
      <c r="R339" s="27">
        <f>_xll.DBRW($B$16,$C$18,$C$19,$C$20,$B339,$C$21,$C$22,R$25)</f>
        <v>1392.56</v>
      </c>
    </row>
    <row r="340" spans="1:18" s="25" customFormat="1" ht="15" outlineLevel="1" thickBot="1" x14ac:dyDescent="0.35">
      <c r="A340" s="24" t="str">
        <f>IF(_xll.TM1RPTELISCONSOLIDATED($B$26,$B340),IF(_xll.TM1RPTELLEV($B$26,$B340)&lt;=5,_xll.TM1RPTELLEV($B$26,$B340),"Default"),"Leaf")</f>
        <v>Leaf</v>
      </c>
      <c r="B340" s="32" t="s">
        <v>48</v>
      </c>
      <c r="C340" s="27">
        <f>_xll.DBRW($B$16,$C$18,$C$19,$C$20,$B340,$C$21,$C$22,C$25)</f>
        <v>5132.3200500000003</v>
      </c>
      <c r="D340" s="27">
        <f>_xll.DBRW($B$16,$C$18,$C$19,$C$20,$B340,$C$21,$C$22,D$25)</f>
        <v>1610.8370850000001</v>
      </c>
      <c r="E340" s="27">
        <f>_xll.DBRW($B$16,$C$18,$C$19,$C$20,$B340,$C$21,$C$22,E$25)</f>
        <v>1743.972516</v>
      </c>
      <c r="F340" s="27">
        <f>_xll.DBRW($B$16,$C$18,$C$19,$C$20,$B340,$C$21,$C$22,F$25)</f>
        <v>1777.5104490000001</v>
      </c>
      <c r="G340" s="27">
        <f>_xll.DBRW($B$16,$C$18,$C$19,$C$20,$B340,$C$21,$C$22,G$25)</f>
        <v>4482.9037110000008</v>
      </c>
      <c r="H340" s="27">
        <f>_xll.DBRW($B$16,$C$18,$C$19,$C$20,$B340,$C$21,$C$22,H$25)</f>
        <v>1782.5919540000002</v>
      </c>
      <c r="I340" s="27">
        <f>_xll.DBRW($B$16,$C$18,$C$19,$C$20,$B340,$C$21,$C$22,I$25)</f>
        <v>1746.005118</v>
      </c>
      <c r="J340" s="27">
        <f>_xll.DBRW($B$16,$C$18,$C$19,$C$20,$B340,$C$21,$C$22,J$25)</f>
        <v>954.30663900000002</v>
      </c>
      <c r="K340" s="27">
        <f>_xll.DBRW($B$16,$C$18,$C$19,$C$20,$B340,$C$21,$C$22,K$25)</f>
        <v>3231.83718</v>
      </c>
      <c r="L340" s="27">
        <f>_xll.DBRW($B$16,$C$18,$C$19,$C$20,$B340,$C$21,$C$22,L$25)</f>
        <v>1076.262759</v>
      </c>
      <c r="M340" s="27">
        <f>_xll.DBRW($B$16,$C$18,$C$19,$C$20,$B340,$C$21,$C$22,M$25)</f>
        <v>1137.2408189999999</v>
      </c>
      <c r="N340" s="27">
        <f>_xll.DBRW($B$16,$C$18,$C$19,$C$20,$B340,$C$21,$C$22,N$25)</f>
        <v>1018.333602</v>
      </c>
      <c r="O340" s="27">
        <f>_xll.DBRW($B$16,$C$18,$C$19,$C$20,$B340,$C$21,$C$22,O$25)</f>
        <v>3674.9444160000003</v>
      </c>
      <c r="P340" s="27">
        <f>_xll.DBRW($B$16,$C$18,$C$19,$C$20,$B340,$C$21,$C$22,P$25)</f>
        <v>1445.180022</v>
      </c>
      <c r="Q340" s="27">
        <f>_xll.DBRW($B$16,$C$18,$C$19,$C$20,$B340,$C$21,$C$22,Q$25)</f>
        <v>1214.4796950000002</v>
      </c>
      <c r="R340" s="27">
        <f>_xll.DBRW($B$16,$C$18,$C$19,$C$20,$B340,$C$21,$C$22,R$25)</f>
        <v>1015.284699</v>
      </c>
    </row>
    <row r="341" spans="1:18" s="25" customFormat="1" ht="15" outlineLevel="1" thickBot="1" x14ac:dyDescent="0.35">
      <c r="A341" s="24" t="str">
        <f>IF(_xll.TM1RPTELISCONSOLIDATED($B$26,$B341),IF(_xll.TM1RPTELLEV($B$26,$B341)&lt;=5,_xll.TM1RPTELLEV($B$26,$B341),"Default"),"Leaf")</f>
        <v>Leaf</v>
      </c>
      <c r="B341" s="32" t="s">
        <v>49</v>
      </c>
      <c r="C341" s="27">
        <f>_xll.DBRW($B$16,$C$18,$C$19,$C$20,$B341,$C$21,$C$22,C$25)</f>
        <v>3787.753827</v>
      </c>
      <c r="D341" s="27">
        <f>_xll.DBRW($B$16,$C$18,$C$19,$C$20,$B341,$C$21,$C$22,D$25)</f>
        <v>940.07842500000004</v>
      </c>
      <c r="E341" s="27">
        <f>_xll.DBRW($B$16,$C$18,$C$19,$C$20,$B341,$C$21,$C$22,E$25)</f>
        <v>1661.652135</v>
      </c>
      <c r="F341" s="27">
        <f>_xll.DBRW($B$16,$C$18,$C$19,$C$20,$B341,$C$21,$C$22,F$25)</f>
        <v>1186.023267</v>
      </c>
      <c r="G341" s="27">
        <f>_xll.DBRW($B$16,$C$18,$C$19,$C$20,$B341,$C$21,$C$22,G$25)</f>
        <v>4083.4974179999999</v>
      </c>
      <c r="H341" s="27">
        <f>_xll.DBRW($B$16,$C$18,$C$19,$C$20,$B341,$C$21,$C$22,H$25)</f>
        <v>1327.2891060000002</v>
      </c>
      <c r="I341" s="27">
        <f>_xll.DBRW($B$16,$C$18,$C$19,$C$20,$B341,$C$21,$C$22,I$25)</f>
        <v>1158.58314</v>
      </c>
      <c r="J341" s="27">
        <f>_xll.DBRW($B$16,$C$18,$C$19,$C$20,$B341,$C$21,$C$22,J$25)</f>
        <v>1597.625172</v>
      </c>
      <c r="K341" s="27">
        <f>_xll.DBRW($B$16,$C$18,$C$19,$C$20,$B341,$C$21,$C$22,K$25)</f>
        <v>4204.4372370000001</v>
      </c>
      <c r="L341" s="27">
        <f>_xll.DBRW($B$16,$C$18,$C$19,$C$20,$B341,$C$21,$C$22,L$25)</f>
        <v>1494.9787710000001</v>
      </c>
      <c r="M341" s="27">
        <f>_xll.DBRW($B$16,$C$18,$C$19,$C$20,$B341,$C$21,$C$22,M$25)</f>
        <v>1453.31043</v>
      </c>
      <c r="N341" s="27">
        <f>_xll.DBRW($B$16,$C$18,$C$19,$C$20,$B341,$C$21,$C$22,N$25)</f>
        <v>1256.148036</v>
      </c>
      <c r="O341" s="27">
        <f>_xll.DBRW($B$16,$C$18,$C$19,$C$20,$B341,$C$21,$C$22,O$25)</f>
        <v>4087.5626219999999</v>
      </c>
      <c r="P341" s="27">
        <f>_xll.DBRW($B$16,$C$18,$C$19,$C$20,$B341,$C$21,$C$22,P$25)</f>
        <v>1672.8314459999999</v>
      </c>
      <c r="Q341" s="27">
        <f>_xll.DBRW($B$16,$C$18,$C$19,$C$20,$B341,$C$21,$C$22,Q$25)</f>
        <v>1261.2295409999999</v>
      </c>
      <c r="R341" s="27">
        <f>_xll.DBRW($B$16,$C$18,$C$19,$C$20,$B341,$C$21,$C$22,R$25)</f>
        <v>1153.5016350000001</v>
      </c>
    </row>
    <row r="342" spans="1:18" s="5" customFormat="1" ht="15" outlineLevel="1" thickBot="1" x14ac:dyDescent="0.35">
      <c r="A342" s="5">
        <f>IF(_xll.TM1RPTELISCONSOLIDATED($B$26,$B342),IF(_xll.TM1RPTELLEV($B$26,$B342)&lt;=5,_xll.TM1RPTELLEV($B$26,$B342),"Default"),"Leaf")</f>
        <v>1</v>
      </c>
      <c r="B342" s="34" t="s">
        <v>50</v>
      </c>
      <c r="C342" s="7">
        <f>_xll.DBRW($B$16,$C$18,$C$19,$C$20,$B342,$C$21,$C$22,C$25)</f>
        <v>60789.687626000006</v>
      </c>
      <c r="D342" s="7">
        <f>_xll.DBRW($B$16,$C$18,$C$19,$C$20,$B342,$C$21,$C$22,D$25)</f>
        <v>19373.508650999996</v>
      </c>
      <c r="E342" s="7">
        <f>_xll.DBRW($B$16,$C$18,$C$19,$C$20,$B342,$C$21,$C$22,E$25)</f>
        <v>20443.638481000002</v>
      </c>
      <c r="F342" s="7">
        <f>_xll.DBRW($B$16,$C$18,$C$19,$C$20,$B342,$C$21,$C$22,F$25)</f>
        <v>20972.540494000001</v>
      </c>
      <c r="G342" s="7">
        <f>_xll.DBRW($B$16,$C$18,$C$19,$C$20,$B342,$C$21,$C$22,G$25)</f>
        <v>59809.768080000009</v>
      </c>
      <c r="H342" s="7">
        <f>_xll.DBRW($B$16,$C$18,$C$19,$C$20,$B342,$C$21,$C$22,H$25)</f>
        <v>19162.456295</v>
      </c>
      <c r="I342" s="7">
        <f>_xll.DBRW($B$16,$C$18,$C$19,$C$20,$B342,$C$21,$C$22,I$25)</f>
        <v>20374.584808999996</v>
      </c>
      <c r="J342" s="7">
        <f>_xll.DBRW($B$16,$C$18,$C$19,$C$20,$B342,$C$21,$C$22,J$25)</f>
        <v>20272.726975999998</v>
      </c>
      <c r="K342" s="7">
        <f>_xll.DBRW($B$16,$C$18,$C$19,$C$20,$B342,$C$21,$C$22,K$25)</f>
        <v>60365.622103000002</v>
      </c>
      <c r="L342" s="7">
        <f>_xll.DBRW($B$16,$C$18,$C$19,$C$20,$B342,$C$21,$C$22,L$25)</f>
        <v>20172.304963000002</v>
      </c>
      <c r="M342" s="7">
        <f>_xll.DBRW($B$16,$C$18,$C$19,$C$20,$B342,$C$21,$C$22,M$25)</f>
        <v>20544.359296999999</v>
      </c>
      <c r="N342" s="7">
        <f>_xll.DBRW($B$16,$C$18,$C$19,$C$20,$B342,$C$21,$C$22,N$25)</f>
        <v>19648.957843</v>
      </c>
      <c r="O342" s="7">
        <f>_xll.DBRW($B$16,$C$18,$C$19,$C$20,$B342,$C$21,$C$22,O$25)</f>
        <v>61487.992502999987</v>
      </c>
      <c r="P342" s="7">
        <f>_xll.DBRW($B$16,$C$18,$C$19,$C$20,$B342,$C$21,$C$22,P$25)</f>
        <v>19775.570077999997</v>
      </c>
      <c r="Q342" s="7">
        <f>_xll.DBRW($B$16,$C$18,$C$19,$C$20,$B342,$C$21,$C$22,Q$25)</f>
        <v>21107.656203000002</v>
      </c>
      <c r="R342" s="7">
        <f>_xll.DBRW($B$16,$C$18,$C$19,$C$20,$B342,$C$21,$C$22,R$25)</f>
        <v>20604.766221999998</v>
      </c>
    </row>
    <row r="343" spans="1:18" s="25" customFormat="1" ht="15" outlineLevel="1" thickBot="1" x14ac:dyDescent="0.35">
      <c r="A343" s="24" t="str">
        <f>IF(_xll.TM1RPTELISCONSOLIDATED($B$26,$B343),IF(_xll.TM1RPTELLEV($B$26,$B343)&lt;=5,_xll.TM1RPTELLEV($B$26,$B343),"Default"),"Leaf")</f>
        <v>Leaf</v>
      </c>
      <c r="B343" s="32" t="s">
        <v>51</v>
      </c>
      <c r="C343" s="27">
        <f>_xll.DBRW($B$16,$C$18,$C$19,$C$20,$B343,$C$21,$C$22,C$25)</f>
        <v>182264.68</v>
      </c>
      <c r="D343" s="27">
        <f>_xll.DBRW($B$16,$C$18,$C$19,$C$20,$B343,$C$21,$C$22,D$25)</f>
        <v>45965.81</v>
      </c>
      <c r="E343" s="27">
        <f>_xll.DBRW($B$16,$C$18,$C$19,$C$20,$B343,$C$21,$C$22,E$25)</f>
        <v>66896.44</v>
      </c>
      <c r="F343" s="27">
        <f>_xll.DBRW($B$16,$C$18,$C$19,$C$20,$B343,$C$21,$C$22,F$25)</f>
        <v>69402.430000000008</v>
      </c>
      <c r="G343" s="27">
        <f>_xll.DBRW($B$16,$C$18,$C$19,$C$20,$B343,$C$21,$C$22,G$25)</f>
        <v>160090.84000000003</v>
      </c>
      <c r="H343" s="27">
        <f>_xll.DBRW($B$16,$C$18,$C$19,$C$20,$B343,$C$21,$C$22,H$25)</f>
        <v>54108.99</v>
      </c>
      <c r="I343" s="27">
        <f>_xll.DBRW($B$16,$C$18,$C$19,$C$20,$B343,$C$21,$C$22,I$25)</f>
        <v>60084.020000000004</v>
      </c>
      <c r="J343" s="27">
        <f>_xll.DBRW($B$16,$C$18,$C$19,$C$20,$B343,$C$21,$C$22,J$25)</f>
        <v>45897.83</v>
      </c>
      <c r="K343" s="27">
        <f>_xll.DBRW($B$16,$C$18,$C$19,$C$20,$B343,$C$21,$C$22,K$25)</f>
        <v>165973.17000000001</v>
      </c>
      <c r="L343" s="27">
        <f>_xll.DBRW($B$16,$C$18,$C$19,$C$20,$B343,$C$21,$C$22,L$25)</f>
        <v>57873.64</v>
      </c>
      <c r="M343" s="27">
        <f>_xll.DBRW($B$16,$C$18,$C$19,$C$20,$B343,$C$21,$C$22,M$25)</f>
        <v>51226.020000000004</v>
      </c>
      <c r="N343" s="27">
        <f>_xll.DBRW($B$16,$C$18,$C$19,$C$20,$B343,$C$21,$C$22,N$25)</f>
        <v>56873.51</v>
      </c>
      <c r="O343" s="27">
        <f>_xll.DBRW($B$16,$C$18,$C$19,$C$20,$B343,$C$21,$C$22,O$25)</f>
        <v>179158.2</v>
      </c>
      <c r="P343" s="27">
        <f>_xll.DBRW($B$16,$C$18,$C$19,$C$20,$B343,$C$21,$C$22,P$25)</f>
        <v>62606.490000000005</v>
      </c>
      <c r="Q343" s="27">
        <f>_xll.DBRW($B$16,$C$18,$C$19,$C$20,$B343,$C$21,$C$22,Q$25)</f>
        <v>62126.51</v>
      </c>
      <c r="R343" s="27">
        <f>_xll.DBRW($B$16,$C$18,$C$19,$C$20,$B343,$C$21,$C$22,R$25)</f>
        <v>54425.200000000004</v>
      </c>
    </row>
    <row r="344" spans="1:18" s="25" customFormat="1" ht="15" outlineLevel="1" thickBot="1" x14ac:dyDescent="0.35">
      <c r="A344" s="24" t="str">
        <f>IF(_xll.TM1RPTELISCONSOLIDATED($B$26,$B344),IF(_xll.TM1RPTELLEV($B$26,$B344)&lt;=5,_xll.TM1RPTELLEV($B$26,$B344),"Default"),"Leaf")</f>
        <v>Leaf</v>
      </c>
      <c r="B344" s="32" t="s">
        <v>52</v>
      </c>
      <c r="C344" s="27">
        <f>_xll.DBRW($B$16,$C$18,$C$19,$C$20,$B344,$C$21,$C$22,C$25)</f>
        <v>13940.02</v>
      </c>
      <c r="D344" s="27">
        <f>_xll.DBRW($B$16,$C$18,$C$19,$C$20,$B344,$C$21,$C$22,D$25)</f>
        <v>4504.1900000000005</v>
      </c>
      <c r="E344" s="27">
        <f>_xll.DBRW($B$16,$C$18,$C$19,$C$20,$B344,$C$21,$C$22,E$25)</f>
        <v>4719.46</v>
      </c>
      <c r="F344" s="27">
        <f>_xll.DBRW($B$16,$C$18,$C$19,$C$20,$B344,$C$21,$C$22,F$25)</f>
        <v>4716.37</v>
      </c>
      <c r="G344" s="27">
        <f>_xll.DBRW($B$16,$C$18,$C$19,$C$20,$B344,$C$21,$C$22,G$25)</f>
        <v>14073.920000000002</v>
      </c>
      <c r="H344" s="27">
        <f>_xll.DBRW($B$16,$C$18,$C$19,$C$20,$B344,$C$21,$C$22,H$25)</f>
        <v>4523.76</v>
      </c>
      <c r="I344" s="27">
        <f>_xll.DBRW($B$16,$C$18,$C$19,$C$20,$B344,$C$21,$C$22,I$25)</f>
        <v>4816.28</v>
      </c>
      <c r="J344" s="27">
        <f>_xll.DBRW($B$16,$C$18,$C$19,$C$20,$B344,$C$21,$C$22,J$25)</f>
        <v>4733.88</v>
      </c>
      <c r="K344" s="27">
        <f>_xll.DBRW($B$16,$C$18,$C$19,$C$20,$B344,$C$21,$C$22,K$25)</f>
        <v>14621.880000000001</v>
      </c>
      <c r="L344" s="27">
        <f>_xll.DBRW($B$16,$C$18,$C$19,$C$20,$B344,$C$21,$C$22,L$25)</f>
        <v>4560.84</v>
      </c>
      <c r="M344" s="27">
        <f>_xll.DBRW($B$16,$C$18,$C$19,$C$20,$B344,$C$21,$C$22,M$25)</f>
        <v>4966.66</v>
      </c>
      <c r="N344" s="27">
        <f>_xll.DBRW($B$16,$C$18,$C$19,$C$20,$B344,$C$21,$C$22,N$25)</f>
        <v>5094.38</v>
      </c>
      <c r="O344" s="27">
        <f>_xll.DBRW($B$16,$C$18,$C$19,$C$20,$B344,$C$21,$C$22,O$25)</f>
        <v>14383.95</v>
      </c>
      <c r="P344" s="27">
        <f>_xll.DBRW($B$16,$C$18,$C$19,$C$20,$B344,$C$21,$C$22,P$25)</f>
        <v>4945.03</v>
      </c>
      <c r="Q344" s="27">
        <f>_xll.DBRW($B$16,$C$18,$C$19,$C$20,$B344,$C$21,$C$22,Q$25)</f>
        <v>4854.3900000000003</v>
      </c>
      <c r="R344" s="27">
        <f>_xll.DBRW($B$16,$C$18,$C$19,$C$20,$B344,$C$21,$C$22,R$25)</f>
        <v>4584.53</v>
      </c>
    </row>
    <row r="345" spans="1:18" s="25" customFormat="1" ht="15" outlineLevel="1" thickBot="1" x14ac:dyDescent="0.35">
      <c r="A345" s="24" t="str">
        <f>IF(_xll.TM1RPTELISCONSOLIDATED($B$26,$B345),IF(_xll.TM1RPTELLEV($B$26,$B345)&lt;=5,_xll.TM1RPTELLEV($B$26,$B345),"Default"),"Leaf")</f>
        <v>Leaf</v>
      </c>
      <c r="B345" s="32" t="s">
        <v>53</v>
      </c>
      <c r="C345" s="27">
        <f>_xll.DBRW($B$16,$C$18,$C$19,$C$20,$B345,$C$21,$C$22,C$25)</f>
        <v>4847.18</v>
      </c>
      <c r="D345" s="27">
        <f>_xll.DBRW($B$16,$C$18,$C$19,$C$20,$B345,$C$21,$C$22,D$25)</f>
        <v>1771.6000000000001</v>
      </c>
      <c r="E345" s="27">
        <f>_xll.DBRW($B$16,$C$18,$C$19,$C$20,$B345,$C$21,$C$22,E$25)</f>
        <v>1431.7</v>
      </c>
      <c r="F345" s="27">
        <f>_xll.DBRW($B$16,$C$18,$C$19,$C$20,$B345,$C$21,$C$22,F$25)</f>
        <v>1643.88</v>
      </c>
      <c r="G345" s="27">
        <f>_xll.DBRW($B$16,$C$18,$C$19,$C$20,$B345,$C$21,$C$22,G$25)</f>
        <v>5028.46</v>
      </c>
      <c r="H345" s="27">
        <f>_xll.DBRW($B$16,$C$18,$C$19,$C$20,$B345,$C$21,$C$22,H$25)</f>
        <v>1673.75</v>
      </c>
      <c r="I345" s="27">
        <f>_xll.DBRW($B$16,$C$18,$C$19,$C$20,$B345,$C$21,$C$22,I$25)</f>
        <v>1638.73</v>
      </c>
      <c r="J345" s="27">
        <f>_xll.DBRW($B$16,$C$18,$C$19,$C$20,$B345,$C$21,$C$22,J$25)</f>
        <v>1715.98</v>
      </c>
      <c r="K345" s="27">
        <f>_xll.DBRW($B$16,$C$18,$C$19,$C$20,$B345,$C$21,$C$22,K$25)</f>
        <v>5614.53</v>
      </c>
      <c r="L345" s="27">
        <f>_xll.DBRW($B$16,$C$18,$C$19,$C$20,$B345,$C$21,$C$22,L$25)</f>
        <v>1590.32</v>
      </c>
      <c r="M345" s="27">
        <f>_xll.DBRW($B$16,$C$18,$C$19,$C$20,$B345,$C$21,$C$22,M$25)</f>
        <v>1949.79</v>
      </c>
      <c r="N345" s="27">
        <f>_xll.DBRW($B$16,$C$18,$C$19,$C$20,$B345,$C$21,$C$22,N$25)</f>
        <v>2074.42</v>
      </c>
      <c r="O345" s="27">
        <f>_xll.DBRW($B$16,$C$18,$C$19,$C$20,$B345,$C$21,$C$22,O$25)</f>
        <v>5942.07</v>
      </c>
      <c r="P345" s="27">
        <f>_xll.DBRW($B$16,$C$18,$C$19,$C$20,$B345,$C$21,$C$22,P$25)</f>
        <v>2022.92</v>
      </c>
      <c r="Q345" s="27">
        <f>_xll.DBRW($B$16,$C$18,$C$19,$C$20,$B345,$C$21,$C$22,Q$25)</f>
        <v>1833.4</v>
      </c>
      <c r="R345" s="27">
        <f>_xll.DBRW($B$16,$C$18,$C$19,$C$20,$B345,$C$21,$C$22,R$25)</f>
        <v>2085.75</v>
      </c>
    </row>
    <row r="346" spans="1:18" s="5" customFormat="1" ht="15" outlineLevel="1" thickBot="1" x14ac:dyDescent="0.35">
      <c r="A346" s="5">
        <f>IF(_xll.TM1RPTELISCONSOLIDATED($B$26,$B346),IF(_xll.TM1RPTELLEV($B$26,$B346)&lt;=5,_xll.TM1RPTELLEV($B$26,$B346),"Default"),"Leaf")</f>
        <v>1</v>
      </c>
      <c r="B346" s="34" t="s">
        <v>54</v>
      </c>
      <c r="C346" s="7">
        <f>_xll.DBRW($B$16,$C$18,$C$19,$C$20,$B346,$C$21,$C$22,C$25)</f>
        <v>201051.88</v>
      </c>
      <c r="D346" s="7">
        <f>_xll.DBRW($B$16,$C$18,$C$19,$C$20,$B346,$C$21,$C$22,D$25)</f>
        <v>52241.599999999999</v>
      </c>
      <c r="E346" s="7">
        <f>_xll.DBRW($B$16,$C$18,$C$19,$C$20,$B346,$C$21,$C$22,E$25)</f>
        <v>73047.600000000006</v>
      </c>
      <c r="F346" s="7">
        <f>_xll.DBRW($B$16,$C$18,$C$19,$C$20,$B346,$C$21,$C$22,F$25)</f>
        <v>75762.680000000008</v>
      </c>
      <c r="G346" s="7">
        <f>_xll.DBRW($B$16,$C$18,$C$19,$C$20,$B346,$C$21,$C$22,G$25)</f>
        <v>179193.22000000006</v>
      </c>
      <c r="H346" s="7">
        <f>_xll.DBRW($B$16,$C$18,$C$19,$C$20,$B346,$C$21,$C$22,H$25)</f>
        <v>60306.5</v>
      </c>
      <c r="I346" s="7">
        <f>_xll.DBRW($B$16,$C$18,$C$19,$C$20,$B346,$C$21,$C$22,I$25)</f>
        <v>66539.03</v>
      </c>
      <c r="J346" s="7">
        <f>_xll.DBRW($B$16,$C$18,$C$19,$C$20,$B346,$C$21,$C$22,J$25)</f>
        <v>52347.69</v>
      </c>
      <c r="K346" s="7">
        <f>_xll.DBRW($B$16,$C$18,$C$19,$C$20,$B346,$C$21,$C$22,K$25)</f>
        <v>186209.58000000005</v>
      </c>
      <c r="L346" s="7">
        <f>_xll.DBRW($B$16,$C$18,$C$19,$C$20,$B346,$C$21,$C$22,L$25)</f>
        <v>64024.799999999996</v>
      </c>
      <c r="M346" s="7">
        <f>_xll.DBRW($B$16,$C$18,$C$19,$C$20,$B346,$C$21,$C$22,M$25)</f>
        <v>58142.470000000008</v>
      </c>
      <c r="N346" s="7">
        <f>_xll.DBRW($B$16,$C$18,$C$19,$C$20,$B346,$C$21,$C$22,N$25)</f>
        <v>64042.31</v>
      </c>
      <c r="O346" s="7">
        <f>_xll.DBRW($B$16,$C$18,$C$19,$C$20,$B346,$C$21,$C$22,O$25)</f>
        <v>199484.22000000003</v>
      </c>
      <c r="P346" s="7">
        <f>_xll.DBRW($B$16,$C$18,$C$19,$C$20,$B346,$C$21,$C$22,P$25)</f>
        <v>69574.44</v>
      </c>
      <c r="Q346" s="7">
        <f>_xll.DBRW($B$16,$C$18,$C$19,$C$20,$B346,$C$21,$C$22,Q$25)</f>
        <v>68814.3</v>
      </c>
      <c r="R346" s="7">
        <f>_xll.DBRW($B$16,$C$18,$C$19,$C$20,$B346,$C$21,$C$22,R$25)</f>
        <v>61095.48</v>
      </c>
    </row>
    <row r="347" spans="1:18" s="25" customFormat="1" ht="15" outlineLevel="1" thickBot="1" x14ac:dyDescent="0.35">
      <c r="A347" s="24" t="str">
        <f>IF(_xll.TM1RPTELISCONSOLIDATED($B$26,$B347),IF(_xll.TM1RPTELLEV($B$26,$B347)&lt;=5,_xll.TM1RPTELLEV($B$26,$B347),"Default"),"Leaf")</f>
        <v>Leaf</v>
      </c>
      <c r="B347" s="32" t="s">
        <v>55</v>
      </c>
      <c r="C347" s="27">
        <f>_xll.DBRW($B$16,$C$18,$C$19,$C$20,$B347,$C$21,$C$22,C$25)</f>
        <v>3592.64</v>
      </c>
      <c r="D347" s="27">
        <f>_xll.DBRW($B$16,$C$18,$C$19,$C$20,$B347,$C$21,$C$22,D$25)</f>
        <v>1138.1500000000001</v>
      </c>
      <c r="E347" s="27">
        <f>_xll.DBRW($B$16,$C$18,$C$19,$C$20,$B347,$C$21,$C$22,E$25)</f>
        <v>1370.93</v>
      </c>
      <c r="F347" s="27">
        <f>_xll.DBRW($B$16,$C$18,$C$19,$C$20,$B347,$C$21,$C$22,F$25)</f>
        <v>1083.56</v>
      </c>
      <c r="G347" s="27">
        <f>_xll.DBRW($B$16,$C$18,$C$19,$C$20,$B347,$C$21,$C$22,G$25)</f>
        <v>3387.6700000000005</v>
      </c>
      <c r="H347" s="27">
        <f>_xll.DBRW($B$16,$C$18,$C$19,$C$20,$B347,$C$21,$C$22,H$25)</f>
        <v>915.67000000000007</v>
      </c>
      <c r="I347" s="27">
        <f>_xll.DBRW($B$16,$C$18,$C$19,$C$20,$B347,$C$21,$C$22,I$25)</f>
        <v>1359.6000000000001</v>
      </c>
      <c r="J347" s="27">
        <f>_xll.DBRW($B$16,$C$18,$C$19,$C$20,$B347,$C$21,$C$22,J$25)</f>
        <v>1112.4000000000001</v>
      </c>
      <c r="K347" s="27">
        <f>_xll.DBRW($B$16,$C$18,$C$19,$C$20,$B347,$C$21,$C$22,K$25)</f>
        <v>2628.56</v>
      </c>
      <c r="L347" s="27">
        <f>_xll.DBRW($B$16,$C$18,$C$19,$C$20,$B347,$C$21,$C$22,L$25)</f>
        <v>986.74</v>
      </c>
      <c r="M347" s="27">
        <f>_xll.DBRW($B$16,$C$18,$C$19,$C$20,$B347,$C$21,$C$22,M$25)</f>
        <v>852.84</v>
      </c>
      <c r="N347" s="27">
        <f>_xll.DBRW($B$16,$C$18,$C$19,$C$20,$B347,$C$21,$C$22,N$25)</f>
        <v>788.98</v>
      </c>
      <c r="O347" s="27">
        <f>_xll.DBRW($B$16,$C$18,$C$19,$C$20,$B347,$C$21,$C$22,O$25)</f>
        <v>2598.69</v>
      </c>
      <c r="P347" s="27">
        <f>_xll.DBRW($B$16,$C$18,$C$19,$C$20,$B347,$C$21,$C$22,P$25)</f>
        <v>988.80000000000007</v>
      </c>
      <c r="Q347" s="27">
        <f>_xll.DBRW($B$16,$C$18,$C$19,$C$20,$B347,$C$21,$C$22,Q$25)</f>
        <v>782.80000000000007</v>
      </c>
      <c r="R347" s="27">
        <f>_xll.DBRW($B$16,$C$18,$C$19,$C$20,$B347,$C$21,$C$22,R$25)</f>
        <v>827.09</v>
      </c>
    </row>
    <row r="348" spans="1:18" s="5" customFormat="1" ht="15" outlineLevel="1" thickBot="1" x14ac:dyDescent="0.35">
      <c r="A348" s="5">
        <f>IF(_xll.TM1RPTELISCONSOLIDATED($B$26,$B348),IF(_xll.TM1RPTELLEV($B$26,$B348)&lt;=5,_xll.TM1RPTELLEV($B$26,$B348),"Default"),"Leaf")</f>
        <v>1</v>
      </c>
      <c r="B348" s="34" t="s">
        <v>56</v>
      </c>
      <c r="C348" s="7">
        <f>_xll.DBRW($B$16,$C$18,$C$19,$C$20,$B348,$C$21,$C$22,C$25)</f>
        <v>3592.64</v>
      </c>
      <c r="D348" s="7">
        <f>_xll.DBRW($B$16,$C$18,$C$19,$C$20,$B348,$C$21,$C$22,D$25)</f>
        <v>1138.1500000000001</v>
      </c>
      <c r="E348" s="7">
        <f>_xll.DBRW($B$16,$C$18,$C$19,$C$20,$B348,$C$21,$C$22,E$25)</f>
        <v>1370.93</v>
      </c>
      <c r="F348" s="7">
        <f>_xll.DBRW($B$16,$C$18,$C$19,$C$20,$B348,$C$21,$C$22,F$25)</f>
        <v>1083.56</v>
      </c>
      <c r="G348" s="7">
        <f>_xll.DBRW($B$16,$C$18,$C$19,$C$20,$B348,$C$21,$C$22,G$25)</f>
        <v>3387.6700000000005</v>
      </c>
      <c r="H348" s="7">
        <f>_xll.DBRW($B$16,$C$18,$C$19,$C$20,$B348,$C$21,$C$22,H$25)</f>
        <v>915.67000000000007</v>
      </c>
      <c r="I348" s="7">
        <f>_xll.DBRW($B$16,$C$18,$C$19,$C$20,$B348,$C$21,$C$22,I$25)</f>
        <v>1359.6000000000001</v>
      </c>
      <c r="J348" s="7">
        <f>_xll.DBRW($B$16,$C$18,$C$19,$C$20,$B348,$C$21,$C$22,J$25)</f>
        <v>1112.4000000000001</v>
      </c>
      <c r="K348" s="7">
        <f>_xll.DBRW($B$16,$C$18,$C$19,$C$20,$B348,$C$21,$C$22,K$25)</f>
        <v>2628.56</v>
      </c>
      <c r="L348" s="7">
        <f>_xll.DBRW($B$16,$C$18,$C$19,$C$20,$B348,$C$21,$C$22,L$25)</f>
        <v>986.74</v>
      </c>
      <c r="M348" s="7">
        <f>_xll.DBRW($B$16,$C$18,$C$19,$C$20,$B348,$C$21,$C$22,M$25)</f>
        <v>852.84</v>
      </c>
      <c r="N348" s="7">
        <f>_xll.DBRW($B$16,$C$18,$C$19,$C$20,$B348,$C$21,$C$22,N$25)</f>
        <v>788.98</v>
      </c>
      <c r="O348" s="7">
        <f>_xll.DBRW($B$16,$C$18,$C$19,$C$20,$B348,$C$21,$C$22,O$25)</f>
        <v>2598.69</v>
      </c>
      <c r="P348" s="7">
        <f>_xll.DBRW($B$16,$C$18,$C$19,$C$20,$B348,$C$21,$C$22,P$25)</f>
        <v>988.80000000000007</v>
      </c>
      <c r="Q348" s="7">
        <f>_xll.DBRW($B$16,$C$18,$C$19,$C$20,$B348,$C$21,$C$22,Q$25)</f>
        <v>782.80000000000007</v>
      </c>
      <c r="R348" s="7">
        <f>_xll.DBRW($B$16,$C$18,$C$19,$C$20,$B348,$C$21,$C$22,R$25)</f>
        <v>827.09</v>
      </c>
    </row>
    <row r="349" spans="1:18" s="25" customFormat="1" ht="15" outlineLevel="1" thickBot="1" x14ac:dyDescent="0.35">
      <c r="A349" s="24" t="str">
        <f>IF(_xll.TM1RPTELISCONSOLIDATED($B$26,$B349),IF(_xll.TM1RPTELLEV($B$26,$B349)&lt;=5,_xll.TM1RPTELLEV($B$26,$B349),"Default"),"Leaf")</f>
        <v>Leaf</v>
      </c>
      <c r="B349" s="32" t="s">
        <v>57</v>
      </c>
      <c r="C349" s="27">
        <f>_xll.DBRW($B$16,$C$18,$C$19,$C$20,$B349,$C$21,$C$22,C$25)</f>
        <v>3064.25</v>
      </c>
      <c r="D349" s="27">
        <f>_xll.DBRW($B$16,$C$18,$C$19,$C$20,$B349,$C$21,$C$22,D$25)</f>
        <v>1164.93</v>
      </c>
      <c r="E349" s="27">
        <f>_xll.DBRW($B$16,$C$18,$C$19,$C$20,$B349,$C$21,$C$22,E$25)</f>
        <v>730.27</v>
      </c>
      <c r="F349" s="27">
        <f>_xll.DBRW($B$16,$C$18,$C$19,$C$20,$B349,$C$21,$C$22,F$25)</f>
        <v>1169.05</v>
      </c>
      <c r="G349" s="27">
        <f>_xll.DBRW($B$16,$C$18,$C$19,$C$20,$B349,$C$21,$C$22,G$25)</f>
        <v>3458.7400000000002</v>
      </c>
      <c r="H349" s="27">
        <f>_xll.DBRW($B$16,$C$18,$C$19,$C$20,$B349,$C$21,$C$22,H$25)</f>
        <v>1148.45</v>
      </c>
      <c r="I349" s="27">
        <f>_xll.DBRW($B$16,$C$18,$C$19,$C$20,$B349,$C$21,$C$22,I$25)</f>
        <v>956.87</v>
      </c>
      <c r="J349" s="27">
        <f>_xll.DBRW($B$16,$C$18,$C$19,$C$20,$B349,$C$21,$C$22,J$25)</f>
        <v>1353.42</v>
      </c>
      <c r="K349" s="27">
        <f>_xll.DBRW($B$16,$C$18,$C$19,$C$20,$B349,$C$21,$C$22,K$25)</f>
        <v>3488.6100000000006</v>
      </c>
      <c r="L349" s="27">
        <f>_xll.DBRW($B$16,$C$18,$C$19,$C$20,$B349,$C$21,$C$22,L$25)</f>
        <v>1318.4</v>
      </c>
      <c r="M349" s="27">
        <f>_xll.DBRW($B$16,$C$18,$C$19,$C$20,$B349,$C$21,$C$22,M$25)</f>
        <v>1211.28</v>
      </c>
      <c r="N349" s="27">
        <f>_xll.DBRW($B$16,$C$18,$C$19,$C$20,$B349,$C$21,$C$22,N$25)</f>
        <v>958.93000000000006</v>
      </c>
      <c r="O349" s="27">
        <f>_xll.DBRW($B$16,$C$18,$C$19,$C$20,$B349,$C$21,$C$22,O$25)</f>
        <v>3298.06</v>
      </c>
      <c r="P349" s="27">
        <f>_xll.DBRW($B$16,$C$18,$C$19,$C$20,$B349,$C$21,$C$22,P$25)</f>
        <v>1227.76</v>
      </c>
      <c r="Q349" s="27">
        <f>_xll.DBRW($B$16,$C$18,$C$19,$C$20,$B349,$C$21,$C$22,Q$25)</f>
        <v>1223.6400000000001</v>
      </c>
      <c r="R349" s="27">
        <f>_xll.DBRW($B$16,$C$18,$C$19,$C$20,$B349,$C$21,$C$22,R$25)</f>
        <v>846.66</v>
      </c>
    </row>
    <row r="350" spans="1:18" s="25" customFormat="1" ht="15" outlineLevel="1" thickBot="1" x14ac:dyDescent="0.35">
      <c r="A350" s="24" t="str">
        <f>IF(_xll.TM1RPTELISCONSOLIDATED($B$26,$B350),IF(_xll.TM1RPTELLEV($B$26,$B350)&lt;=5,_xll.TM1RPTELLEV($B$26,$B350),"Default"),"Leaf")</f>
        <v>Leaf</v>
      </c>
      <c r="B350" s="32" t="s">
        <v>58</v>
      </c>
      <c r="C350" s="27">
        <f>_xll.DBRW($B$16,$C$18,$C$19,$C$20,$B350,$C$21,$C$22,C$25)</f>
        <v>2755.25</v>
      </c>
      <c r="D350" s="27">
        <f>_xll.DBRW($B$16,$C$18,$C$19,$C$20,$B350,$C$21,$C$22,D$25)</f>
        <v>1244.24</v>
      </c>
      <c r="E350" s="27">
        <f>_xll.DBRW($B$16,$C$18,$C$19,$C$20,$B350,$C$21,$C$22,E$25)</f>
        <v>759.11</v>
      </c>
      <c r="F350" s="27">
        <f>_xll.DBRW($B$16,$C$18,$C$19,$C$20,$B350,$C$21,$C$22,F$25)</f>
        <v>751.9</v>
      </c>
      <c r="G350" s="27">
        <f>_xll.DBRW($B$16,$C$18,$C$19,$C$20,$B350,$C$21,$C$22,G$25)</f>
        <v>2719.2000000000003</v>
      </c>
      <c r="H350" s="27">
        <f>_xll.DBRW($B$16,$C$18,$C$19,$C$20,$B350,$C$21,$C$22,H$25)</f>
        <v>1000.13</v>
      </c>
      <c r="I350" s="27">
        <f>_xll.DBRW($B$16,$C$18,$C$19,$C$20,$B350,$C$21,$C$22,I$25)</f>
        <v>901.25</v>
      </c>
      <c r="J350" s="27">
        <f>_xll.DBRW($B$16,$C$18,$C$19,$C$20,$B350,$C$21,$C$22,J$25)</f>
        <v>817.82</v>
      </c>
      <c r="K350" s="27">
        <f>_xll.DBRW($B$16,$C$18,$C$19,$C$20,$B350,$C$21,$C$22,K$25)</f>
        <v>2984.94</v>
      </c>
      <c r="L350" s="27">
        <f>_xll.DBRW($B$16,$C$18,$C$19,$C$20,$B350,$C$21,$C$22,L$25)</f>
        <v>1031.03</v>
      </c>
      <c r="M350" s="27">
        <f>_xll.DBRW($B$16,$C$18,$C$19,$C$20,$B350,$C$21,$C$22,M$25)</f>
        <v>979.53</v>
      </c>
      <c r="N350" s="27">
        <f>_xll.DBRW($B$16,$C$18,$C$19,$C$20,$B350,$C$21,$C$22,N$25)</f>
        <v>974.38</v>
      </c>
      <c r="O350" s="27">
        <f>_xll.DBRW($B$16,$C$18,$C$19,$C$20,$B350,$C$21,$C$22,O$25)</f>
        <v>2879.88</v>
      </c>
      <c r="P350" s="27">
        <f>_xll.DBRW($B$16,$C$18,$C$19,$C$20,$B350,$C$21,$C$22,P$25)</f>
        <v>1241.1500000000001</v>
      </c>
      <c r="Q350" s="27">
        <f>_xll.DBRW($B$16,$C$18,$C$19,$C$20,$B350,$C$21,$C$22,Q$25)</f>
        <v>886.83</v>
      </c>
      <c r="R350" s="27">
        <f>_xll.DBRW($B$16,$C$18,$C$19,$C$20,$B350,$C$21,$C$22,R$25)</f>
        <v>751.9</v>
      </c>
    </row>
    <row r="351" spans="1:18" s="5" customFormat="1" ht="15" outlineLevel="1" thickBot="1" x14ac:dyDescent="0.35">
      <c r="A351" s="5">
        <f>IF(_xll.TM1RPTELISCONSOLIDATED($B$26,$B351),IF(_xll.TM1RPTELLEV($B$26,$B351)&lt;=5,_xll.TM1RPTELLEV($B$26,$B351),"Default"),"Leaf")</f>
        <v>1</v>
      </c>
      <c r="B351" s="34" t="s">
        <v>59</v>
      </c>
      <c r="C351" s="7">
        <f>_xll.DBRW($B$16,$C$18,$C$19,$C$20,$B351,$C$21,$C$22,C$25)</f>
        <v>5819.4999999999991</v>
      </c>
      <c r="D351" s="7">
        <f>_xll.DBRW($B$16,$C$18,$C$19,$C$20,$B351,$C$21,$C$22,D$25)</f>
        <v>2409.17</v>
      </c>
      <c r="E351" s="7">
        <f>_xll.DBRW($B$16,$C$18,$C$19,$C$20,$B351,$C$21,$C$22,E$25)</f>
        <v>1489.38</v>
      </c>
      <c r="F351" s="7">
        <f>_xll.DBRW($B$16,$C$18,$C$19,$C$20,$B351,$C$21,$C$22,F$25)</f>
        <v>1920.9499999999998</v>
      </c>
      <c r="G351" s="7">
        <f>_xll.DBRW($B$16,$C$18,$C$19,$C$20,$B351,$C$21,$C$22,G$25)</f>
        <v>6177.94</v>
      </c>
      <c r="H351" s="7">
        <f>_xll.DBRW($B$16,$C$18,$C$19,$C$20,$B351,$C$21,$C$22,H$25)</f>
        <v>2148.58</v>
      </c>
      <c r="I351" s="7">
        <f>_xll.DBRW($B$16,$C$18,$C$19,$C$20,$B351,$C$21,$C$22,I$25)</f>
        <v>1858.12</v>
      </c>
      <c r="J351" s="7">
        <f>_xll.DBRW($B$16,$C$18,$C$19,$C$20,$B351,$C$21,$C$22,J$25)</f>
        <v>2171.2400000000002</v>
      </c>
      <c r="K351" s="7">
        <f>_xll.DBRW($B$16,$C$18,$C$19,$C$20,$B351,$C$21,$C$22,K$25)</f>
        <v>6473.55</v>
      </c>
      <c r="L351" s="7">
        <f>_xll.DBRW($B$16,$C$18,$C$19,$C$20,$B351,$C$21,$C$22,L$25)</f>
        <v>2349.4300000000003</v>
      </c>
      <c r="M351" s="7">
        <f>_xll.DBRW($B$16,$C$18,$C$19,$C$20,$B351,$C$21,$C$22,M$25)</f>
        <v>2190.81</v>
      </c>
      <c r="N351" s="7">
        <f>_xll.DBRW($B$16,$C$18,$C$19,$C$20,$B351,$C$21,$C$22,N$25)</f>
        <v>1933.31</v>
      </c>
      <c r="O351" s="7">
        <f>_xll.DBRW($B$16,$C$18,$C$19,$C$20,$B351,$C$21,$C$22,O$25)</f>
        <v>6177.94</v>
      </c>
      <c r="P351" s="7">
        <f>_xll.DBRW($B$16,$C$18,$C$19,$C$20,$B351,$C$21,$C$22,P$25)</f>
        <v>2468.91</v>
      </c>
      <c r="Q351" s="7">
        <f>_xll.DBRW($B$16,$C$18,$C$19,$C$20,$B351,$C$21,$C$22,Q$25)</f>
        <v>2110.4700000000003</v>
      </c>
      <c r="R351" s="7">
        <f>_xll.DBRW($B$16,$C$18,$C$19,$C$20,$B351,$C$21,$C$22,R$25)</f>
        <v>1598.56</v>
      </c>
    </row>
    <row r="352" spans="1:18" s="25" customFormat="1" ht="15" outlineLevel="1" thickBot="1" x14ac:dyDescent="0.35">
      <c r="A352" s="24" t="str">
        <f>IF(_xll.TM1RPTELISCONSOLIDATED($B$26,$B352),IF(_xll.TM1RPTELLEV($B$26,$B352)&lt;=5,_xll.TM1RPTELLEV($B$26,$B352),"Default"),"Leaf")</f>
        <v>Leaf</v>
      </c>
      <c r="B352" s="32" t="s">
        <v>60</v>
      </c>
      <c r="C352" s="27">
        <f>_xll.DBRW($B$16,$C$18,$C$19,$C$20,$B352,$C$21,$C$22,C$25)</f>
        <v>3304.24</v>
      </c>
      <c r="D352" s="27">
        <f>_xll.DBRW($B$16,$C$18,$C$19,$C$20,$B352,$C$21,$C$22,D$25)</f>
        <v>1090.77</v>
      </c>
      <c r="E352" s="27">
        <f>_xll.DBRW($B$16,$C$18,$C$19,$C$20,$B352,$C$21,$C$22,E$25)</f>
        <v>1053.69</v>
      </c>
      <c r="F352" s="27">
        <f>_xll.DBRW($B$16,$C$18,$C$19,$C$20,$B352,$C$21,$C$22,F$25)</f>
        <v>1159.78</v>
      </c>
      <c r="G352" s="27">
        <f>_xll.DBRW($B$16,$C$18,$C$19,$C$20,$B352,$C$21,$C$22,G$25)</f>
        <v>3215.6600000000003</v>
      </c>
      <c r="H352" s="27">
        <f>_xll.DBRW($B$16,$C$18,$C$19,$C$20,$B352,$C$21,$C$22,H$25)</f>
        <v>803.4</v>
      </c>
      <c r="I352" s="27">
        <f>_xll.DBRW($B$16,$C$18,$C$19,$C$20,$B352,$C$21,$C$22,I$25)</f>
        <v>1290.5900000000001</v>
      </c>
      <c r="J352" s="27">
        <f>_xll.DBRW($B$16,$C$18,$C$19,$C$20,$B352,$C$21,$C$22,J$25)</f>
        <v>1121.67</v>
      </c>
      <c r="K352" s="27">
        <f>_xll.DBRW($B$16,$C$18,$C$19,$C$20,$B352,$C$21,$C$22,K$25)</f>
        <v>2738.77</v>
      </c>
      <c r="L352" s="27">
        <f>_xll.DBRW($B$16,$C$18,$C$19,$C$20,$B352,$C$21,$C$22,L$25)</f>
        <v>682.89</v>
      </c>
      <c r="M352" s="27">
        <f>_xll.DBRW($B$16,$C$18,$C$19,$C$20,$B352,$C$21,$C$22,M$25)</f>
        <v>1037.21</v>
      </c>
      <c r="N352" s="27">
        <f>_xll.DBRW($B$16,$C$18,$C$19,$C$20,$B352,$C$21,$C$22,N$25)</f>
        <v>1018.6700000000001</v>
      </c>
      <c r="O352" s="27">
        <f>_xll.DBRW($B$16,$C$18,$C$19,$C$20,$B352,$C$21,$C$22,O$25)</f>
        <v>2853.1000000000004</v>
      </c>
      <c r="P352" s="27">
        <f>_xll.DBRW($B$16,$C$18,$C$19,$C$20,$B352,$C$21,$C$22,P$25)</f>
        <v>721</v>
      </c>
      <c r="Q352" s="27">
        <f>_xll.DBRW($B$16,$C$18,$C$19,$C$20,$B352,$C$21,$C$22,Q$25)</f>
        <v>852.84</v>
      </c>
      <c r="R352" s="27">
        <f>_xll.DBRW($B$16,$C$18,$C$19,$C$20,$B352,$C$21,$C$22,R$25)</f>
        <v>1279.26</v>
      </c>
    </row>
    <row r="353" spans="1:18" s="25" customFormat="1" ht="15" outlineLevel="1" thickBot="1" x14ac:dyDescent="0.35">
      <c r="A353" s="24" t="str">
        <f>IF(_xll.TM1RPTELISCONSOLIDATED($B$26,$B353),IF(_xll.TM1RPTELLEV($B$26,$B353)&lt;=5,_xll.TM1RPTELLEV($B$26,$B353),"Default"),"Leaf")</f>
        <v>Leaf</v>
      </c>
      <c r="B353" s="32" t="s">
        <v>61</v>
      </c>
      <c r="C353" s="27">
        <f>_xll.DBRW($B$16,$C$18,$C$19,$C$20,$B353,$C$21,$C$22,C$25)</f>
        <v>3349.5600000000004</v>
      </c>
      <c r="D353" s="27">
        <f>_xll.DBRW($B$16,$C$18,$C$19,$C$20,$B353,$C$21,$C$22,D$25)</f>
        <v>1250.42</v>
      </c>
      <c r="E353" s="27">
        <f>_xll.DBRW($B$16,$C$18,$C$19,$C$20,$B353,$C$21,$C$22,E$25)</f>
        <v>803.4</v>
      </c>
      <c r="F353" s="27">
        <f>_xll.DBRW($B$16,$C$18,$C$19,$C$20,$B353,$C$21,$C$22,F$25)</f>
        <v>1295.74</v>
      </c>
      <c r="G353" s="27">
        <f>_xll.DBRW($B$16,$C$18,$C$19,$C$20,$B353,$C$21,$C$22,G$25)</f>
        <v>3902.67</v>
      </c>
      <c r="H353" s="27">
        <f>_xll.DBRW($B$16,$C$18,$C$19,$C$20,$B353,$C$21,$C$22,H$25)</f>
        <v>1095.92</v>
      </c>
      <c r="I353" s="27">
        <f>_xll.DBRW($B$16,$C$18,$C$19,$C$20,$B353,$C$21,$C$22,I$25)</f>
        <v>1382.26</v>
      </c>
      <c r="J353" s="27">
        <f>_xll.DBRW($B$16,$C$18,$C$19,$C$20,$B353,$C$21,$C$22,J$25)</f>
        <v>1424.49</v>
      </c>
      <c r="K353" s="27">
        <f>_xll.DBRW($B$16,$C$18,$C$19,$C$20,$B353,$C$21,$C$22,K$25)</f>
        <v>3288.79</v>
      </c>
      <c r="L353" s="27">
        <f>_xll.DBRW($B$16,$C$18,$C$19,$C$20,$B353,$C$21,$C$22,L$25)</f>
        <v>1100.04</v>
      </c>
      <c r="M353" s="27">
        <f>_xll.DBRW($B$16,$C$18,$C$19,$C$20,$B353,$C$21,$C$22,M$25)</f>
        <v>1189.6500000000001</v>
      </c>
      <c r="N353" s="27">
        <f>_xll.DBRW($B$16,$C$18,$C$19,$C$20,$B353,$C$21,$C$22,N$25)</f>
        <v>999.1</v>
      </c>
      <c r="O353" s="27">
        <f>_xll.DBRW($B$16,$C$18,$C$19,$C$20,$B353,$C$21,$C$22,O$25)</f>
        <v>3047.7700000000004</v>
      </c>
      <c r="P353" s="27">
        <f>_xll.DBRW($B$16,$C$18,$C$19,$C$20,$B353,$C$21,$C$22,P$25)</f>
        <v>1022.7900000000001</v>
      </c>
      <c r="Q353" s="27">
        <f>_xll.DBRW($B$16,$C$18,$C$19,$C$20,$B353,$C$21,$C$22,Q$25)</f>
        <v>1091.8</v>
      </c>
      <c r="R353" s="27">
        <f>_xll.DBRW($B$16,$C$18,$C$19,$C$20,$B353,$C$21,$C$22,R$25)</f>
        <v>933.18000000000006</v>
      </c>
    </row>
    <row r="354" spans="1:18" s="25" customFormat="1" ht="15" outlineLevel="1" thickBot="1" x14ac:dyDescent="0.35">
      <c r="A354" s="24" t="str">
        <f>IF(_xll.TM1RPTELISCONSOLIDATED($B$26,$B354),IF(_xll.TM1RPTELLEV($B$26,$B354)&lt;=5,_xll.TM1RPTELLEV($B$26,$B354),"Default"),"Leaf")</f>
        <v>Leaf</v>
      </c>
      <c r="B354" s="32" t="s">
        <v>62</v>
      </c>
      <c r="C354" s="27">
        <f>_xll.DBRW($B$16,$C$18,$C$19,$C$20,$B354,$C$21,$C$22,C$25)</f>
        <v>3651.3500000000004</v>
      </c>
      <c r="D354" s="27">
        <f>_xll.DBRW($B$16,$C$18,$C$19,$C$20,$B354,$C$21,$C$22,D$25)</f>
        <v>1030</v>
      </c>
      <c r="E354" s="27">
        <f>_xll.DBRW($B$16,$C$18,$C$19,$C$20,$B354,$C$21,$C$22,E$25)</f>
        <v>1386.38</v>
      </c>
      <c r="F354" s="27">
        <f>_xll.DBRW($B$16,$C$18,$C$19,$C$20,$B354,$C$21,$C$22,F$25)</f>
        <v>1234.97</v>
      </c>
      <c r="G354" s="27">
        <f>_xll.DBRW($B$16,$C$18,$C$19,$C$20,$B354,$C$21,$C$22,G$25)</f>
        <v>2844.86</v>
      </c>
      <c r="H354" s="27">
        <f>_xll.DBRW($B$16,$C$18,$C$19,$C$20,$B354,$C$21,$C$22,H$25)</f>
        <v>835.33</v>
      </c>
      <c r="I354" s="27">
        <f>_xll.DBRW($B$16,$C$18,$C$19,$C$20,$B354,$C$21,$C$22,I$25)</f>
        <v>736.45</v>
      </c>
      <c r="J354" s="27">
        <f>_xll.DBRW($B$16,$C$18,$C$19,$C$20,$B354,$C$21,$C$22,J$25)</f>
        <v>1273.08</v>
      </c>
      <c r="K354" s="27">
        <f>_xll.DBRW($B$16,$C$18,$C$19,$C$20,$B354,$C$21,$C$22,K$25)</f>
        <v>3456.68</v>
      </c>
      <c r="L354" s="27">
        <f>_xll.DBRW($B$16,$C$18,$C$19,$C$20,$B354,$C$21,$C$22,L$25)</f>
        <v>769.41</v>
      </c>
      <c r="M354" s="27">
        <f>_xll.DBRW($B$16,$C$18,$C$19,$C$20,$B354,$C$21,$C$22,M$25)</f>
        <v>1294.71</v>
      </c>
      <c r="N354" s="27">
        <f>_xll.DBRW($B$16,$C$18,$C$19,$C$20,$B354,$C$21,$C$22,N$25)</f>
        <v>1392.56</v>
      </c>
      <c r="O354" s="27">
        <f>_xll.DBRW($B$16,$C$18,$C$19,$C$20,$B354,$C$21,$C$22,O$25)</f>
        <v>3514.36</v>
      </c>
      <c r="P354" s="27">
        <f>_xll.DBRW($B$16,$C$18,$C$19,$C$20,$B354,$C$21,$C$22,P$25)</f>
        <v>765.29</v>
      </c>
      <c r="Q354" s="27">
        <f>_xll.DBRW($B$16,$C$18,$C$19,$C$20,$B354,$C$21,$C$22,Q$25)</f>
        <v>1362.69</v>
      </c>
      <c r="R354" s="27">
        <f>_xll.DBRW($B$16,$C$18,$C$19,$C$20,$B354,$C$21,$C$22,R$25)</f>
        <v>1386.38</v>
      </c>
    </row>
    <row r="355" spans="1:18" s="25" customFormat="1" ht="15" outlineLevel="1" thickBot="1" x14ac:dyDescent="0.35">
      <c r="A355" s="24" t="str">
        <f>IF(_xll.TM1RPTELISCONSOLIDATED($B$26,$B355),IF(_xll.TM1RPTELLEV($B$26,$B355)&lt;=5,_xll.TM1RPTELLEV($B$26,$B355),"Default"),"Leaf")</f>
        <v>Leaf</v>
      </c>
      <c r="B355" s="32" t="s">
        <v>63</v>
      </c>
      <c r="C355" s="27">
        <f>_xll.DBRW($B$16,$C$18,$C$19,$C$20,$B355,$C$21,$C$22,C$25)</f>
        <v>2974.6400000000003</v>
      </c>
      <c r="D355" s="27">
        <f>_xll.DBRW($B$16,$C$18,$C$19,$C$20,$B355,$C$21,$C$22,D$25)</f>
        <v>1189.6500000000001</v>
      </c>
      <c r="E355" s="27">
        <f>_xll.DBRW($B$16,$C$18,$C$19,$C$20,$B355,$C$21,$C$22,E$25)</f>
        <v>856.96</v>
      </c>
      <c r="F355" s="27">
        <f>_xll.DBRW($B$16,$C$18,$C$19,$C$20,$B355,$C$21,$C$22,F$25)</f>
        <v>928.03</v>
      </c>
      <c r="G355" s="27">
        <f>_xll.DBRW($B$16,$C$18,$C$19,$C$20,$B355,$C$21,$C$22,G$25)</f>
        <v>4113.82</v>
      </c>
      <c r="H355" s="27">
        <f>_xll.DBRW($B$16,$C$18,$C$19,$C$20,$B355,$C$21,$C$22,H$25)</f>
        <v>1387.41</v>
      </c>
      <c r="I355" s="27">
        <f>_xll.DBRW($B$16,$C$18,$C$19,$C$20,$B355,$C$21,$C$22,I$25)</f>
        <v>1357.54</v>
      </c>
      <c r="J355" s="27">
        <f>_xll.DBRW($B$16,$C$18,$C$19,$C$20,$B355,$C$21,$C$22,J$25)</f>
        <v>1368.8700000000001</v>
      </c>
      <c r="K355" s="27">
        <f>_xll.DBRW($B$16,$C$18,$C$19,$C$20,$B355,$C$21,$C$22,K$25)</f>
        <v>2713.02</v>
      </c>
      <c r="L355" s="27">
        <f>_xll.DBRW($B$16,$C$18,$C$19,$C$20,$B355,$C$21,$C$22,L$25)</f>
        <v>790.01</v>
      </c>
      <c r="M355" s="27">
        <f>_xll.DBRW($B$16,$C$18,$C$19,$C$20,$B355,$C$21,$C$22,M$25)</f>
        <v>1159.78</v>
      </c>
      <c r="N355" s="27">
        <f>_xll.DBRW($B$16,$C$18,$C$19,$C$20,$B355,$C$21,$C$22,N$25)</f>
        <v>763.23</v>
      </c>
      <c r="O355" s="27">
        <f>_xll.DBRW($B$16,$C$18,$C$19,$C$20,$B355,$C$21,$C$22,O$25)</f>
        <v>2813.96</v>
      </c>
      <c r="P355" s="27">
        <f>_xll.DBRW($B$16,$C$18,$C$19,$C$20,$B355,$C$21,$C$22,P$25)</f>
        <v>777.65</v>
      </c>
      <c r="Q355" s="27">
        <f>_xll.DBRW($B$16,$C$18,$C$19,$C$20,$B355,$C$21,$C$22,Q$25)</f>
        <v>1069.1400000000001</v>
      </c>
      <c r="R355" s="27">
        <f>_xll.DBRW($B$16,$C$18,$C$19,$C$20,$B355,$C$21,$C$22,R$25)</f>
        <v>967.17000000000007</v>
      </c>
    </row>
    <row r="356" spans="1:18" s="25" customFormat="1" ht="15" outlineLevel="1" thickBot="1" x14ac:dyDescent="0.35">
      <c r="A356" s="24" t="str">
        <f>IF(_xll.TM1RPTELISCONSOLIDATED($B$26,$B356),IF(_xll.TM1RPTELLEV($B$26,$B356)&lt;=5,_xll.TM1RPTELLEV($B$26,$B356),"Default"),"Leaf")</f>
        <v>Leaf</v>
      </c>
      <c r="B356" s="32" t="s">
        <v>64</v>
      </c>
      <c r="C356" s="27">
        <f>_xll.DBRW($B$16,$C$18,$C$19,$C$20,$B356,$C$21,$C$22,C$25)</f>
        <v>3224.9300000000003</v>
      </c>
      <c r="D356" s="27">
        <f>_xll.DBRW($B$16,$C$18,$C$19,$C$20,$B356,$C$21,$C$22,D$25)</f>
        <v>748.81000000000006</v>
      </c>
      <c r="E356" s="27">
        <f>_xll.DBRW($B$16,$C$18,$C$19,$C$20,$B356,$C$21,$C$22,E$25)</f>
        <v>1214.3700000000001</v>
      </c>
      <c r="F356" s="27">
        <f>_xll.DBRW($B$16,$C$18,$C$19,$C$20,$B356,$C$21,$C$22,F$25)</f>
        <v>1261.75</v>
      </c>
      <c r="G356" s="27">
        <f>_xll.DBRW($B$16,$C$18,$C$19,$C$20,$B356,$C$21,$C$22,G$25)</f>
        <v>3152.8300000000004</v>
      </c>
      <c r="H356" s="27">
        <f>_xll.DBRW($B$16,$C$18,$C$19,$C$20,$B356,$C$21,$C$22,H$25)</f>
        <v>1077.3800000000001</v>
      </c>
      <c r="I356" s="27">
        <f>_xll.DBRW($B$16,$C$18,$C$19,$C$20,$B356,$C$21,$C$22,I$25)</f>
        <v>869.32</v>
      </c>
      <c r="J356" s="27">
        <f>_xll.DBRW($B$16,$C$18,$C$19,$C$20,$B356,$C$21,$C$22,J$25)</f>
        <v>1206.1300000000001</v>
      </c>
      <c r="K356" s="27">
        <f>_xll.DBRW($B$16,$C$18,$C$19,$C$20,$B356,$C$21,$C$22,K$25)</f>
        <v>3635.9000000000005</v>
      </c>
      <c r="L356" s="27">
        <f>_xll.DBRW($B$16,$C$18,$C$19,$C$20,$B356,$C$21,$C$22,L$25)</f>
        <v>1040.3</v>
      </c>
      <c r="M356" s="27">
        <f>_xll.DBRW($B$16,$C$18,$C$19,$C$20,$B356,$C$21,$C$22,M$25)</f>
        <v>1386.38</v>
      </c>
      <c r="N356" s="27">
        <f>_xll.DBRW($B$16,$C$18,$C$19,$C$20,$B356,$C$21,$C$22,N$25)</f>
        <v>1209.22</v>
      </c>
      <c r="O356" s="27">
        <f>_xll.DBRW($B$16,$C$18,$C$19,$C$20,$B356,$C$21,$C$22,O$25)</f>
        <v>2909.75</v>
      </c>
      <c r="P356" s="27">
        <f>_xll.DBRW($B$16,$C$18,$C$19,$C$20,$B356,$C$21,$C$22,P$25)</f>
        <v>1014.5500000000001</v>
      </c>
      <c r="Q356" s="27">
        <f>_xll.DBRW($B$16,$C$18,$C$19,$C$20,$B356,$C$21,$C$22,Q$25)</f>
        <v>879.62</v>
      </c>
      <c r="R356" s="27">
        <f>_xll.DBRW($B$16,$C$18,$C$19,$C$20,$B356,$C$21,$C$22,R$25)</f>
        <v>1015.58</v>
      </c>
    </row>
    <row r="357" spans="1:18" s="25" customFormat="1" ht="15" outlineLevel="1" thickBot="1" x14ac:dyDescent="0.35">
      <c r="A357" s="24" t="str">
        <f>IF(_xll.TM1RPTELISCONSOLIDATED($B$26,$B357),IF(_xll.TM1RPTELLEV($B$26,$B357)&lt;=5,_xll.TM1RPTELLEV($B$26,$B357),"Default"),"Leaf")</f>
        <v>Leaf</v>
      </c>
      <c r="B357" s="32" t="s">
        <v>65</v>
      </c>
      <c r="C357" s="27">
        <f>_xll.DBRW($B$16,$C$18,$C$19,$C$20,$B357,$C$21,$C$22,C$25)</f>
        <v>2494.66</v>
      </c>
      <c r="D357" s="27">
        <f>_xll.DBRW($B$16,$C$18,$C$19,$C$20,$B357,$C$21,$C$22,D$25)</f>
        <v>907.43000000000006</v>
      </c>
      <c r="E357" s="27">
        <f>_xll.DBRW($B$16,$C$18,$C$19,$C$20,$B357,$C$21,$C$22,E$25)</f>
        <v>731.30000000000007</v>
      </c>
      <c r="F357" s="27">
        <f>_xll.DBRW($B$16,$C$18,$C$19,$C$20,$B357,$C$21,$C$22,F$25)</f>
        <v>855.93000000000006</v>
      </c>
      <c r="G357" s="27">
        <f>_xll.DBRW($B$16,$C$18,$C$19,$C$20,$B357,$C$21,$C$22,G$25)</f>
        <v>2786.15</v>
      </c>
      <c r="H357" s="27">
        <f>_xll.DBRW($B$16,$C$18,$C$19,$C$20,$B357,$C$21,$C$22,H$25)</f>
        <v>786.92000000000007</v>
      </c>
      <c r="I357" s="27">
        <f>_xll.DBRW($B$16,$C$18,$C$19,$C$20,$B357,$C$21,$C$22,I$25)</f>
        <v>1217.46</v>
      </c>
      <c r="J357" s="27">
        <f>_xll.DBRW($B$16,$C$18,$C$19,$C$20,$B357,$C$21,$C$22,J$25)</f>
        <v>781.77</v>
      </c>
      <c r="K357" s="27">
        <f>_xll.DBRW($B$16,$C$18,$C$19,$C$20,$B357,$C$21,$C$22,K$25)</f>
        <v>2846.92</v>
      </c>
      <c r="L357" s="27">
        <f>_xll.DBRW($B$16,$C$18,$C$19,$C$20,$B357,$C$21,$C$22,L$25)</f>
        <v>1166.99</v>
      </c>
      <c r="M357" s="27">
        <f>_xll.DBRW($B$16,$C$18,$C$19,$C$20,$B357,$C$21,$C$22,M$25)</f>
        <v>824</v>
      </c>
      <c r="N357" s="27">
        <f>_xll.DBRW($B$16,$C$18,$C$19,$C$20,$B357,$C$21,$C$22,N$25)</f>
        <v>855.93000000000006</v>
      </c>
      <c r="O357" s="27">
        <f>_xll.DBRW($B$16,$C$18,$C$19,$C$20,$B357,$C$21,$C$22,O$25)</f>
        <v>3840.87</v>
      </c>
      <c r="P357" s="27">
        <f>_xll.DBRW($B$16,$C$18,$C$19,$C$20,$B357,$C$21,$C$22,P$25)</f>
        <v>1422.43</v>
      </c>
      <c r="Q357" s="27">
        <f>_xll.DBRW($B$16,$C$18,$C$19,$C$20,$B357,$C$21,$C$22,Q$25)</f>
        <v>1359.6000000000001</v>
      </c>
      <c r="R357" s="27">
        <f>_xll.DBRW($B$16,$C$18,$C$19,$C$20,$B357,$C$21,$C$22,R$25)</f>
        <v>1058.8399999999999</v>
      </c>
    </row>
    <row r="358" spans="1:18" s="25" customFormat="1" ht="15" outlineLevel="1" thickBot="1" x14ac:dyDescent="0.35">
      <c r="A358" s="24" t="str">
        <f>IF(_xll.TM1RPTELISCONSOLIDATED($B$26,$B358),IF(_xll.TM1RPTELLEV($B$26,$B358)&lt;=5,_xll.TM1RPTELLEV($B$26,$B358),"Default"),"Leaf")</f>
        <v>Leaf</v>
      </c>
      <c r="B358" s="32" t="s">
        <v>66</v>
      </c>
      <c r="C358" s="27">
        <f>_xll.DBRW($B$16,$C$18,$C$19,$C$20,$B358,$C$21,$C$22,C$25)</f>
        <v>3663.71</v>
      </c>
      <c r="D358" s="27">
        <f>_xll.DBRW($B$16,$C$18,$C$19,$C$20,$B358,$C$21,$C$22,D$25)</f>
        <v>1290.5900000000001</v>
      </c>
      <c r="E358" s="27">
        <f>_xll.DBRW($B$16,$C$18,$C$19,$C$20,$B358,$C$21,$C$22,E$25)</f>
        <v>987.77</v>
      </c>
      <c r="F358" s="27">
        <f>_xll.DBRW($B$16,$C$18,$C$19,$C$20,$B358,$C$21,$C$22,F$25)</f>
        <v>1385.3500000000001</v>
      </c>
      <c r="G358" s="27">
        <f>_xll.DBRW($B$16,$C$18,$C$19,$C$20,$B358,$C$21,$C$22,G$25)</f>
        <v>3655.4700000000003</v>
      </c>
      <c r="H358" s="27">
        <f>_xll.DBRW($B$16,$C$18,$C$19,$C$20,$B358,$C$21,$C$22,H$25)</f>
        <v>1311.19</v>
      </c>
      <c r="I358" s="27">
        <f>_xll.DBRW($B$16,$C$18,$C$19,$C$20,$B358,$C$21,$C$22,I$25)</f>
        <v>1238.06</v>
      </c>
      <c r="J358" s="27">
        <f>_xll.DBRW($B$16,$C$18,$C$19,$C$20,$B358,$C$21,$C$22,J$25)</f>
        <v>1106.22</v>
      </c>
      <c r="K358" s="27">
        <f>_xll.DBRW($B$16,$C$18,$C$19,$C$20,$B358,$C$21,$C$22,K$25)</f>
        <v>3244.5</v>
      </c>
      <c r="L358" s="27">
        <f>_xll.DBRW($B$16,$C$18,$C$19,$C$20,$B358,$C$21,$C$22,L$25)</f>
        <v>1120.6400000000001</v>
      </c>
      <c r="M358" s="27">
        <f>_xll.DBRW($B$16,$C$18,$C$19,$C$20,$B358,$C$21,$C$22,M$25)</f>
        <v>1166.99</v>
      </c>
      <c r="N358" s="27">
        <f>_xll.DBRW($B$16,$C$18,$C$19,$C$20,$B358,$C$21,$C$22,N$25)</f>
        <v>956.87</v>
      </c>
      <c r="O358" s="27">
        <f>_xll.DBRW($B$16,$C$18,$C$19,$C$20,$B358,$C$21,$C$22,O$25)</f>
        <v>3073.5200000000004</v>
      </c>
      <c r="P358" s="27">
        <f>_xll.DBRW($B$16,$C$18,$C$19,$C$20,$B358,$C$21,$C$22,P$25)</f>
        <v>742.63</v>
      </c>
      <c r="Q358" s="27">
        <f>_xll.DBRW($B$16,$C$18,$C$19,$C$20,$B358,$C$21,$C$22,Q$25)</f>
        <v>1165.96</v>
      </c>
      <c r="R358" s="27">
        <f>_xll.DBRW($B$16,$C$18,$C$19,$C$20,$B358,$C$21,$C$22,R$25)</f>
        <v>1164.93</v>
      </c>
    </row>
    <row r="359" spans="1:18" s="5" customFormat="1" ht="15" outlineLevel="1" thickBot="1" x14ac:dyDescent="0.35">
      <c r="A359" s="5">
        <f>IF(_xll.TM1RPTELISCONSOLIDATED($B$26,$B359),IF(_xll.TM1RPTELLEV($B$26,$B359)&lt;=5,_xll.TM1RPTELLEV($B$26,$B359),"Default"),"Leaf")</f>
        <v>1</v>
      </c>
      <c r="B359" s="34" t="s">
        <v>67</v>
      </c>
      <c r="C359" s="7">
        <f>_xll.DBRW($B$16,$C$18,$C$19,$C$20,$B359,$C$21,$C$22,C$25)</f>
        <v>22663.09</v>
      </c>
      <c r="D359" s="7">
        <f>_xll.DBRW($B$16,$C$18,$C$19,$C$20,$B359,$C$21,$C$22,D$25)</f>
        <v>7507.670000000001</v>
      </c>
      <c r="E359" s="7">
        <f>_xll.DBRW($B$16,$C$18,$C$19,$C$20,$B359,$C$21,$C$22,E$25)</f>
        <v>7033.8700000000008</v>
      </c>
      <c r="F359" s="7">
        <f>_xll.DBRW($B$16,$C$18,$C$19,$C$20,$B359,$C$21,$C$22,F$25)</f>
        <v>8121.55</v>
      </c>
      <c r="G359" s="7">
        <f>_xll.DBRW($B$16,$C$18,$C$19,$C$20,$B359,$C$21,$C$22,G$25)</f>
        <v>23671.460000000003</v>
      </c>
      <c r="H359" s="7">
        <f>_xll.DBRW($B$16,$C$18,$C$19,$C$20,$B359,$C$21,$C$22,H$25)</f>
        <v>7297.5500000000011</v>
      </c>
      <c r="I359" s="7">
        <f>_xll.DBRW($B$16,$C$18,$C$19,$C$20,$B359,$C$21,$C$22,I$25)</f>
        <v>8091.68</v>
      </c>
      <c r="J359" s="7">
        <f>_xll.DBRW($B$16,$C$18,$C$19,$C$20,$B359,$C$21,$C$22,J$25)</f>
        <v>8282.23</v>
      </c>
      <c r="K359" s="7">
        <f>_xll.DBRW($B$16,$C$18,$C$19,$C$20,$B359,$C$21,$C$22,K$25)</f>
        <v>21924.579999999998</v>
      </c>
      <c r="L359" s="7">
        <f>_xll.DBRW($B$16,$C$18,$C$19,$C$20,$B359,$C$21,$C$22,L$25)</f>
        <v>6670.28</v>
      </c>
      <c r="M359" s="7">
        <f>_xll.DBRW($B$16,$C$18,$C$19,$C$20,$B359,$C$21,$C$22,M$25)</f>
        <v>8058.72</v>
      </c>
      <c r="N359" s="7">
        <f>_xll.DBRW($B$16,$C$18,$C$19,$C$20,$B359,$C$21,$C$22,N$25)</f>
        <v>7195.58</v>
      </c>
      <c r="O359" s="7">
        <f>_xll.DBRW($B$16,$C$18,$C$19,$C$20,$B359,$C$21,$C$22,O$25)</f>
        <v>22053.329999999998</v>
      </c>
      <c r="P359" s="7">
        <f>_xll.DBRW($B$16,$C$18,$C$19,$C$20,$B359,$C$21,$C$22,P$25)</f>
        <v>6466.34</v>
      </c>
      <c r="Q359" s="7">
        <f>_xll.DBRW($B$16,$C$18,$C$19,$C$20,$B359,$C$21,$C$22,Q$25)</f>
        <v>7781.6500000000005</v>
      </c>
      <c r="R359" s="7">
        <f>_xll.DBRW($B$16,$C$18,$C$19,$C$20,$B359,$C$21,$C$22,R$25)</f>
        <v>7805.34</v>
      </c>
    </row>
    <row r="360" spans="1:18" s="5" customFormat="1" ht="15" outlineLevel="1" thickBot="1" x14ac:dyDescent="0.35">
      <c r="A360" s="5">
        <f>IF(_xll.TM1RPTELISCONSOLIDATED($B$26,$B360),IF(_xll.TM1RPTELLEV($B$26,$B360)&lt;=5,_xll.TM1RPTELLEV($B$26,$B360),"Default"),"Leaf")</f>
        <v>1</v>
      </c>
      <c r="B360" s="34" t="s">
        <v>68</v>
      </c>
      <c r="C360" s="7">
        <f>_xll.DBRW($B$16,$C$18,$C$19,$C$20,$B360,$C$21,$C$22,C$25)</f>
        <v>293916.79762600013</v>
      </c>
      <c r="D360" s="7">
        <f>_xll.DBRW($B$16,$C$18,$C$19,$C$20,$B360,$C$21,$C$22,D$25)</f>
        <v>82670.098650999978</v>
      </c>
      <c r="E360" s="7">
        <f>_xll.DBRW($B$16,$C$18,$C$19,$C$20,$B360,$C$21,$C$22,E$25)</f>
        <v>103385.41848100002</v>
      </c>
      <c r="F360" s="7">
        <f>_xll.DBRW($B$16,$C$18,$C$19,$C$20,$B360,$C$21,$C$22,F$25)</f>
        <v>107861.28049400001</v>
      </c>
      <c r="G360" s="7">
        <f>_xll.DBRW($B$16,$C$18,$C$19,$C$20,$B360,$C$21,$C$22,G$25)</f>
        <v>272240.05808000016</v>
      </c>
      <c r="H360" s="7">
        <f>_xll.DBRW($B$16,$C$18,$C$19,$C$20,$B360,$C$21,$C$22,H$25)</f>
        <v>89830.756294999999</v>
      </c>
      <c r="I360" s="7">
        <f>_xll.DBRW($B$16,$C$18,$C$19,$C$20,$B360,$C$21,$C$22,I$25)</f>
        <v>98223.014808999986</v>
      </c>
      <c r="J360" s="7">
        <f>_xll.DBRW($B$16,$C$18,$C$19,$C$20,$B360,$C$21,$C$22,J$25)</f>
        <v>84186.286976000003</v>
      </c>
      <c r="K360" s="7">
        <f>_xll.DBRW($B$16,$C$18,$C$19,$C$20,$B360,$C$21,$C$22,K$25)</f>
        <v>277601.89210300002</v>
      </c>
      <c r="L360" s="7">
        <f>_xll.DBRW($B$16,$C$18,$C$19,$C$20,$B360,$C$21,$C$22,L$25)</f>
        <v>94203.554963000002</v>
      </c>
      <c r="M360" s="7">
        <f>_xll.DBRW($B$16,$C$18,$C$19,$C$20,$B360,$C$21,$C$22,M$25)</f>
        <v>89789.199297000014</v>
      </c>
      <c r="N360" s="7">
        <f>_xll.DBRW($B$16,$C$18,$C$19,$C$20,$B360,$C$21,$C$22,N$25)</f>
        <v>93609.13784299999</v>
      </c>
      <c r="O360" s="7">
        <f>_xll.DBRW($B$16,$C$18,$C$19,$C$20,$B360,$C$21,$C$22,O$25)</f>
        <v>291802.17250300013</v>
      </c>
      <c r="P360" s="7">
        <f>_xll.DBRW($B$16,$C$18,$C$19,$C$20,$B360,$C$21,$C$22,P$25)</f>
        <v>99274.06007799998</v>
      </c>
      <c r="Q360" s="7">
        <f>_xll.DBRW($B$16,$C$18,$C$19,$C$20,$B360,$C$21,$C$22,Q$25)</f>
        <v>100596.87620300001</v>
      </c>
      <c r="R360" s="7">
        <f>_xll.DBRW($B$16,$C$18,$C$19,$C$20,$B360,$C$21,$C$22,R$25)</f>
        <v>91931.236221999978</v>
      </c>
    </row>
    <row r="361" spans="1:18" s="2" customFormat="1" ht="15" outlineLevel="1" thickBot="1" x14ac:dyDescent="0.35">
      <c r="A361" s="2">
        <f>IF(_xll.TM1RPTELISCONSOLIDATED($B$26,$B361),IF(_xll.TM1RPTELLEV($B$26,$B361)&lt;=5,_xll.TM1RPTELLEV($B$26,$B361),"Default"),"Leaf")</f>
        <v>0</v>
      </c>
      <c r="B361" s="35" t="s">
        <v>69</v>
      </c>
      <c r="C361" s="4">
        <f>_xll.DBRW($B$16,$C$18,$C$19,$C$20,$B361,$C$21,$C$22,C$25)</f>
        <v>563859.47737399978</v>
      </c>
      <c r="D361" s="4">
        <f>_xll.DBRW($B$16,$C$18,$C$19,$C$20,$B361,$C$21,$C$22,D$25)</f>
        <v>211428.37634899997</v>
      </c>
      <c r="E361" s="4">
        <f>_xll.DBRW($B$16,$C$18,$C$19,$C$20,$B361,$C$21,$C$22,E$25)</f>
        <v>182464.81651900001</v>
      </c>
      <c r="F361" s="4">
        <f>_xll.DBRW($B$16,$C$18,$C$19,$C$20,$B361,$C$21,$C$22,F$25)</f>
        <v>169966.28450600014</v>
      </c>
      <c r="G361" s="4">
        <f>_xll.DBRW($B$16,$C$18,$C$19,$C$20,$B361,$C$21,$C$22,G$25)</f>
        <v>570407.5769199999</v>
      </c>
      <c r="H361" s="4">
        <f>_xll.DBRW($B$16,$C$18,$C$19,$C$20,$B361,$C$21,$C$22,H$25)</f>
        <v>176368.10870499999</v>
      </c>
      <c r="I361" s="4">
        <f>_xll.DBRW($B$16,$C$18,$C$19,$C$20,$B361,$C$21,$C$22,I$25)</f>
        <v>191034.97519100003</v>
      </c>
      <c r="J361" s="4">
        <f>_xll.DBRW($B$16,$C$18,$C$19,$C$20,$B361,$C$21,$C$22,J$25)</f>
        <v>203004.49302399988</v>
      </c>
      <c r="K361" s="4">
        <f>_xll.DBRW($B$16,$C$18,$C$19,$C$20,$B361,$C$21,$C$22,K$25)</f>
        <v>573958.33289699967</v>
      </c>
      <c r="L361" s="4">
        <f>_xll.DBRW($B$16,$C$18,$C$19,$C$20,$B361,$C$21,$C$22,L$25)</f>
        <v>192469.65003700004</v>
      </c>
      <c r="M361" s="4">
        <f>_xll.DBRW($B$16,$C$18,$C$19,$C$20,$B361,$C$21,$C$22,M$25)</f>
        <v>202630.37570300009</v>
      </c>
      <c r="N361" s="4">
        <f>_xll.DBRW($B$16,$C$18,$C$19,$C$20,$B361,$C$21,$C$22,N$25)</f>
        <v>178858.30715699997</v>
      </c>
      <c r="O361" s="4">
        <f>_xll.DBRW($B$16,$C$18,$C$19,$C$20,$B361,$C$21,$C$22,O$25)</f>
        <v>588411.62249699968</v>
      </c>
      <c r="P361" s="4">
        <f>_xll.DBRW($B$16,$C$18,$C$19,$C$20,$B361,$C$21,$C$22,P$25)</f>
        <v>178682.25492199993</v>
      </c>
      <c r="Q361" s="4">
        <f>_xll.DBRW($B$16,$C$18,$C$19,$C$20,$B361,$C$21,$C$22,Q$25)</f>
        <v>201519.11879700012</v>
      </c>
      <c r="R361" s="4">
        <f>_xll.DBRW($B$16,$C$18,$C$19,$C$20,$B361,$C$21,$C$22,R$25)</f>
        <v>208210.24877800004</v>
      </c>
    </row>
    <row r="362" spans="1:18" s="25" customFormat="1" ht="15" outlineLevel="1" thickBot="1" x14ac:dyDescent="0.35">
      <c r="A362" s="24" t="str">
        <f>IF(_xll.TM1RPTELISCONSOLIDATED($B$26,$B362),IF(_xll.TM1RPTELLEV($B$26,$B362)&lt;=5,_xll.TM1RPTELLEV($B$26,$B362),"Default"),"Leaf")</f>
        <v>Leaf</v>
      </c>
      <c r="B362" s="32" t="s">
        <v>70</v>
      </c>
      <c r="C362" s="27">
        <f>_xll.DBRW($B$16,$C$18,$C$19,$C$20,$B362,$C$21,$C$22,C$25)</f>
        <v>938284.68</v>
      </c>
      <c r="D362" s="27">
        <f>_xll.DBRW($B$16,$C$18,$C$19,$C$20,$B362,$C$21,$C$22,D$25)</f>
        <v>315512.69</v>
      </c>
      <c r="E362" s="27">
        <f>_xll.DBRW($B$16,$C$18,$C$19,$C$20,$B362,$C$21,$C$22,E$25)</f>
        <v>311041.46000000002</v>
      </c>
      <c r="F362" s="27">
        <f>_xll.DBRW($B$16,$C$18,$C$19,$C$20,$B362,$C$21,$C$22,F$25)</f>
        <v>311730.53000000003</v>
      </c>
      <c r="G362" s="27">
        <f>_xll.DBRW($B$16,$C$18,$C$19,$C$20,$B362,$C$21,$C$22,G$25)</f>
        <v>943378.03</v>
      </c>
      <c r="H362" s="27">
        <f>_xll.DBRW($B$16,$C$18,$C$19,$C$20,$B362,$C$21,$C$22,H$25)</f>
        <v>311760.40000000002</v>
      </c>
      <c r="I362" s="27">
        <f>_xll.DBRW($B$16,$C$18,$C$19,$C$20,$B362,$C$21,$C$22,I$25)</f>
        <v>316160.56</v>
      </c>
      <c r="J362" s="27">
        <f>_xll.DBRW($B$16,$C$18,$C$19,$C$20,$B362,$C$21,$C$22,J$25)</f>
        <v>315457.07</v>
      </c>
      <c r="K362" s="27">
        <f>_xll.DBRW($B$16,$C$18,$C$19,$C$20,$B362,$C$21,$C$22,K$25)</f>
        <v>953738.8</v>
      </c>
      <c r="L362" s="27">
        <f>_xll.DBRW($B$16,$C$18,$C$19,$C$20,$B362,$C$21,$C$22,L$25)</f>
        <v>316871.26</v>
      </c>
      <c r="M362" s="27">
        <f>_xll.DBRW($B$16,$C$18,$C$19,$C$20,$B362,$C$21,$C$22,M$25)</f>
        <v>320391.8</v>
      </c>
      <c r="N362" s="27">
        <f>_xll.DBRW($B$16,$C$18,$C$19,$C$20,$B362,$C$21,$C$22,N$25)</f>
        <v>316475.74</v>
      </c>
      <c r="O362" s="27">
        <f>_xll.DBRW($B$16,$C$18,$C$19,$C$20,$B362,$C$21,$C$22,O$25)</f>
        <v>935635.52</v>
      </c>
      <c r="P362" s="27">
        <f>_xll.DBRW($B$16,$C$18,$C$19,$C$20,$B362,$C$21,$C$22,P$25)</f>
        <v>309312.09000000003</v>
      </c>
      <c r="Q362" s="27">
        <f>_xll.DBRW($B$16,$C$18,$C$19,$C$20,$B362,$C$21,$C$22,Q$25)</f>
        <v>313800.83</v>
      </c>
      <c r="R362" s="27">
        <f>_xll.DBRW($B$16,$C$18,$C$19,$C$20,$B362,$C$21,$C$22,R$25)</f>
        <v>312522.60000000003</v>
      </c>
    </row>
    <row r="363" spans="1:18" s="25" customFormat="1" ht="15" outlineLevel="1" thickBot="1" x14ac:dyDescent="0.35">
      <c r="A363" s="24" t="str">
        <f>IF(_xll.TM1RPTELISCONSOLIDATED($B$26,$B363),IF(_xll.TM1RPTELLEV($B$26,$B363)&lt;=5,_xll.TM1RPTELLEV($B$26,$B363),"Default"),"Leaf")</f>
        <v>Leaf</v>
      </c>
      <c r="B363" s="32" t="s">
        <v>29</v>
      </c>
      <c r="C363" s="27">
        <f>_xll.DBRW($B$16,$C$18,$C$19,$C$20,$B363,$C$21,$C$22,C$25)</f>
        <v>181021.47</v>
      </c>
      <c r="D363" s="27">
        <f>_xll.DBRW($B$16,$C$18,$C$19,$C$20,$B363,$C$21,$C$22,D$25)</f>
        <v>59427.91</v>
      </c>
      <c r="E363" s="27">
        <f>_xll.DBRW($B$16,$C$18,$C$19,$C$20,$B363,$C$21,$C$22,E$25)</f>
        <v>61985.4</v>
      </c>
      <c r="F363" s="27">
        <f>_xll.DBRW($B$16,$C$18,$C$19,$C$20,$B363,$C$21,$C$22,F$25)</f>
        <v>59608.160000000003</v>
      </c>
      <c r="G363" s="27">
        <f>_xll.DBRW($B$16,$C$18,$C$19,$C$20,$B363,$C$21,$C$22,G$25)</f>
        <v>181038.98</v>
      </c>
      <c r="H363" s="27">
        <f>_xll.DBRW($B$16,$C$18,$C$19,$C$20,$B363,$C$21,$C$22,H$25)</f>
        <v>62704.340000000004</v>
      </c>
      <c r="I363" s="27">
        <f>_xll.DBRW($B$16,$C$18,$C$19,$C$20,$B363,$C$21,$C$22,I$25)</f>
        <v>59694.68</v>
      </c>
      <c r="J363" s="27">
        <f>_xll.DBRW($B$16,$C$18,$C$19,$C$20,$B363,$C$21,$C$22,J$25)</f>
        <v>58639.96</v>
      </c>
      <c r="K363" s="27">
        <f>_xll.DBRW($B$16,$C$18,$C$19,$C$20,$B363,$C$21,$C$22,K$25)</f>
        <v>178200.3</v>
      </c>
      <c r="L363" s="27">
        <f>_xll.DBRW($B$16,$C$18,$C$19,$C$20,$B363,$C$21,$C$22,L$25)</f>
        <v>61459.07</v>
      </c>
      <c r="M363" s="27">
        <f>_xll.DBRW($B$16,$C$18,$C$19,$C$20,$B363,$C$21,$C$22,M$25)</f>
        <v>61908.15</v>
      </c>
      <c r="N363" s="27">
        <f>_xll.DBRW($B$16,$C$18,$C$19,$C$20,$B363,$C$21,$C$22,N$25)</f>
        <v>54833.08</v>
      </c>
      <c r="O363" s="27">
        <f>_xll.DBRW($B$16,$C$18,$C$19,$C$20,$B363,$C$21,$C$22,O$25)</f>
        <v>171809.15000000002</v>
      </c>
      <c r="P363" s="27">
        <f>_xll.DBRW($B$16,$C$18,$C$19,$C$20,$B363,$C$21,$C$22,P$25)</f>
        <v>55743.6</v>
      </c>
      <c r="Q363" s="27">
        <f>_xll.DBRW($B$16,$C$18,$C$19,$C$20,$B363,$C$21,$C$22,Q$25)</f>
        <v>65835.540000000008</v>
      </c>
      <c r="R363" s="27">
        <f>_xll.DBRW($B$16,$C$18,$C$19,$C$20,$B363,$C$21,$C$22,R$25)</f>
        <v>50230.01</v>
      </c>
    </row>
    <row r="364" spans="1:18" s="5" customFormat="1" ht="15" outlineLevel="1" thickBot="1" x14ac:dyDescent="0.35">
      <c r="A364" s="5">
        <f>IF(_xll.TM1RPTELISCONSOLIDATED($B$26,$B364),IF(_xll.TM1RPTELLEV($B$26,$B364)&lt;=5,_xll.TM1RPTELLEV($B$26,$B364),"Default"),"Leaf")</f>
        <v>1</v>
      </c>
      <c r="B364" s="34" t="s">
        <v>30</v>
      </c>
      <c r="C364" s="7">
        <f>_xll.DBRW($B$16,$C$18,$C$19,$C$20,$B364,$C$21,$C$22,C$25)</f>
        <v>1119306.1499999999</v>
      </c>
      <c r="D364" s="7">
        <f>_xll.DBRW($B$16,$C$18,$C$19,$C$20,$B364,$C$21,$C$22,D$25)</f>
        <v>374940.6</v>
      </c>
      <c r="E364" s="7">
        <f>_xll.DBRW($B$16,$C$18,$C$19,$C$20,$B364,$C$21,$C$22,E$25)</f>
        <v>373026.86000000004</v>
      </c>
      <c r="F364" s="7">
        <f>_xll.DBRW($B$16,$C$18,$C$19,$C$20,$B364,$C$21,$C$22,F$25)</f>
        <v>371338.69000000006</v>
      </c>
      <c r="G364" s="7">
        <f>_xll.DBRW($B$16,$C$18,$C$19,$C$20,$B364,$C$21,$C$22,G$25)</f>
        <v>1124417.01</v>
      </c>
      <c r="H364" s="7">
        <f>_xll.DBRW($B$16,$C$18,$C$19,$C$20,$B364,$C$21,$C$22,H$25)</f>
        <v>374464.74000000005</v>
      </c>
      <c r="I364" s="7">
        <f>_xll.DBRW($B$16,$C$18,$C$19,$C$20,$B364,$C$21,$C$22,I$25)</f>
        <v>375855.24</v>
      </c>
      <c r="J364" s="7">
        <f>_xll.DBRW($B$16,$C$18,$C$19,$C$20,$B364,$C$21,$C$22,J$25)</f>
        <v>374097.03</v>
      </c>
      <c r="K364" s="7">
        <f>_xll.DBRW($B$16,$C$18,$C$19,$C$20,$B364,$C$21,$C$22,K$25)</f>
        <v>1131939.1000000001</v>
      </c>
      <c r="L364" s="7">
        <f>_xll.DBRW($B$16,$C$18,$C$19,$C$20,$B364,$C$21,$C$22,L$25)</f>
        <v>378330.33</v>
      </c>
      <c r="M364" s="7">
        <f>_xll.DBRW($B$16,$C$18,$C$19,$C$20,$B364,$C$21,$C$22,M$25)</f>
        <v>382299.95</v>
      </c>
      <c r="N364" s="7">
        <f>_xll.DBRW($B$16,$C$18,$C$19,$C$20,$B364,$C$21,$C$22,N$25)</f>
        <v>371308.82</v>
      </c>
      <c r="O364" s="7">
        <f>_xll.DBRW($B$16,$C$18,$C$19,$C$20,$B364,$C$21,$C$22,O$25)</f>
        <v>1107444.67</v>
      </c>
      <c r="P364" s="7">
        <f>_xll.DBRW($B$16,$C$18,$C$19,$C$20,$B364,$C$21,$C$22,P$25)</f>
        <v>365055.69</v>
      </c>
      <c r="Q364" s="7">
        <f>_xll.DBRW($B$16,$C$18,$C$19,$C$20,$B364,$C$21,$C$22,Q$25)</f>
        <v>379636.37</v>
      </c>
      <c r="R364" s="7">
        <f>_xll.DBRW($B$16,$C$18,$C$19,$C$20,$B364,$C$21,$C$22,R$25)</f>
        <v>362752.61000000004</v>
      </c>
    </row>
    <row r="365" spans="1:18" s="25" customFormat="1" ht="15" outlineLevel="1" thickBot="1" x14ac:dyDescent="0.35">
      <c r="A365" s="24" t="str">
        <f>IF(_xll.TM1RPTELISCONSOLIDATED($B$26,$B365),IF(_xll.TM1RPTELLEV($B$26,$B365)&lt;=5,_xll.TM1RPTELLEV($B$26,$B365),"Default"),"Leaf")</f>
        <v>Leaf</v>
      </c>
      <c r="B365" s="32" t="s">
        <v>31</v>
      </c>
      <c r="C365" s="27">
        <f>_xll.DBRW($B$16,$C$18,$C$19,$C$20,$B365,$C$21,$C$22,C$25)</f>
        <v>154924.875</v>
      </c>
      <c r="D365" s="27">
        <f>_xll.DBRW($B$16,$C$18,$C$19,$C$20,$B365,$C$21,$C$22,D$25)</f>
        <v>37736.625</v>
      </c>
      <c r="E365" s="27">
        <f>_xll.DBRW($B$16,$C$18,$C$19,$C$20,$B365,$C$21,$C$22,E$25)</f>
        <v>52375.5</v>
      </c>
      <c r="F365" s="27">
        <f>_xll.DBRW($B$16,$C$18,$C$19,$C$20,$B365,$C$21,$C$22,F$25)</f>
        <v>64812.750000000007</v>
      </c>
      <c r="G365" s="27">
        <f>_xll.DBRW($B$16,$C$18,$C$19,$C$20,$B365,$C$21,$C$22,G$25)</f>
        <v>142410.375</v>
      </c>
      <c r="H365" s="27">
        <f>_xll.DBRW($B$16,$C$18,$C$19,$C$20,$B365,$C$21,$C$22,H$25)</f>
        <v>62070.375</v>
      </c>
      <c r="I365" s="27">
        <f>_xll.DBRW($B$16,$C$18,$C$19,$C$20,$B365,$C$21,$C$22,I$25)</f>
        <v>37157.25</v>
      </c>
      <c r="J365" s="27">
        <f>_xll.DBRW($B$16,$C$18,$C$19,$C$20,$B365,$C$21,$C$22,J$25)</f>
        <v>43182.75</v>
      </c>
      <c r="K365" s="27">
        <f>_xll.DBRW($B$16,$C$18,$C$19,$C$20,$B365,$C$21,$C$22,K$25)</f>
        <v>122673</v>
      </c>
      <c r="L365" s="27">
        <f>_xll.DBRW($B$16,$C$18,$C$19,$C$20,$B365,$C$21,$C$22,L$25)</f>
        <v>38856.75</v>
      </c>
      <c r="M365" s="27">
        <f>_xll.DBRW($B$16,$C$18,$C$19,$C$20,$B365,$C$21,$C$22,M$25)</f>
        <v>37234.5</v>
      </c>
      <c r="N365" s="27">
        <f>_xll.DBRW($B$16,$C$18,$C$19,$C$20,$B365,$C$21,$C$22,N$25)</f>
        <v>46581.75</v>
      </c>
      <c r="O365" s="27">
        <f>_xll.DBRW($B$16,$C$18,$C$19,$C$20,$B365,$C$21,$C$22,O$25)</f>
        <v>128853</v>
      </c>
      <c r="P365" s="27">
        <f>_xll.DBRW($B$16,$C$18,$C$19,$C$20,$B365,$C$21,$C$22,P$25)</f>
        <v>44341.500000000007</v>
      </c>
      <c r="Q365" s="27">
        <f>_xll.DBRW($B$16,$C$18,$C$19,$C$20,$B365,$C$21,$C$22,Q$25)</f>
        <v>49671.749999999993</v>
      </c>
      <c r="R365" s="27">
        <f>_xll.DBRW($B$16,$C$18,$C$19,$C$20,$B365,$C$21,$C$22,R$25)</f>
        <v>34839.75</v>
      </c>
    </row>
    <row r="366" spans="1:18" s="25" customFormat="1" ht="15" outlineLevel="1" thickBot="1" x14ac:dyDescent="0.35">
      <c r="A366" s="24" t="str">
        <f>IF(_xll.TM1RPTELISCONSOLIDATED($B$26,$B366),IF(_xll.TM1RPTELLEV($B$26,$B366)&lt;=5,_xll.TM1RPTELLEV($B$26,$B366),"Default"),"Leaf")</f>
        <v>Leaf</v>
      </c>
      <c r="B366" s="32" t="s">
        <v>32</v>
      </c>
      <c r="C366" s="27">
        <f>_xll.DBRW($B$16,$C$18,$C$19,$C$20,$B366,$C$21,$C$22,C$25)</f>
        <v>106605</v>
      </c>
      <c r="D366" s="27">
        <f>_xll.DBRW($B$16,$C$18,$C$19,$C$20,$B366,$C$21,$C$22,D$25)</f>
        <v>43105.5</v>
      </c>
      <c r="E366" s="27">
        <f>_xll.DBRW($B$16,$C$18,$C$19,$C$20,$B366,$C$21,$C$22,E$25)</f>
        <v>34801.125</v>
      </c>
      <c r="F366" s="27">
        <f>_xll.DBRW($B$16,$C$18,$C$19,$C$20,$B366,$C$21,$C$22,F$25)</f>
        <v>28698.374999999996</v>
      </c>
      <c r="G366" s="27">
        <f>_xll.DBRW($B$16,$C$18,$C$19,$C$20,$B366,$C$21,$C$22,G$25)</f>
        <v>139359</v>
      </c>
      <c r="H366" s="27">
        <f>_xll.DBRW($B$16,$C$18,$C$19,$C$20,$B366,$C$21,$C$22,H$25)</f>
        <v>46195.5</v>
      </c>
      <c r="I366" s="27">
        <f>_xll.DBRW($B$16,$C$18,$C$19,$C$20,$B366,$C$21,$C$22,I$25)</f>
        <v>49440</v>
      </c>
      <c r="J366" s="27">
        <f>_xll.DBRW($B$16,$C$18,$C$19,$C$20,$B366,$C$21,$C$22,J$25)</f>
        <v>43723.5</v>
      </c>
      <c r="K366" s="27">
        <f>_xll.DBRW($B$16,$C$18,$C$19,$C$20,$B366,$C$21,$C$22,K$25)</f>
        <v>157705.875</v>
      </c>
      <c r="L366" s="27">
        <f>_xll.DBRW($B$16,$C$18,$C$19,$C$20,$B366,$C$21,$C$22,L$25)</f>
        <v>52800.375</v>
      </c>
      <c r="M366" s="27">
        <f>_xll.DBRW($B$16,$C$18,$C$19,$C$20,$B366,$C$21,$C$22,M$25)</f>
        <v>52645.875000000007</v>
      </c>
      <c r="N366" s="27">
        <f>_xll.DBRW($B$16,$C$18,$C$19,$C$20,$B366,$C$21,$C$22,N$25)</f>
        <v>52259.625000000007</v>
      </c>
      <c r="O366" s="27">
        <f>_xll.DBRW($B$16,$C$18,$C$19,$C$20,$B366,$C$21,$C$22,O$25)</f>
        <v>98377.875</v>
      </c>
      <c r="P366" s="27">
        <f>_xll.DBRW($B$16,$C$18,$C$19,$C$20,$B366,$C$21,$C$22,P$25)</f>
        <v>42757.875</v>
      </c>
      <c r="Q366" s="27">
        <f>_xll.DBRW($B$16,$C$18,$C$19,$C$20,$B366,$C$21,$C$22,Q$25)</f>
        <v>27848.625</v>
      </c>
      <c r="R366" s="27">
        <f>_xll.DBRW($B$16,$C$18,$C$19,$C$20,$B366,$C$21,$C$22,R$25)</f>
        <v>27771.375000000004</v>
      </c>
    </row>
    <row r="367" spans="1:18" s="5" customFormat="1" ht="15" outlineLevel="1" thickBot="1" x14ac:dyDescent="0.35">
      <c r="A367" s="5">
        <f>IF(_xll.TM1RPTELISCONSOLIDATED($B$26,$B367),IF(_xll.TM1RPTELLEV($B$26,$B367)&lt;=5,_xll.TM1RPTELLEV($B$26,$B367),"Default"),"Leaf")</f>
        <v>1</v>
      </c>
      <c r="B367" s="34" t="s">
        <v>33</v>
      </c>
      <c r="C367" s="7">
        <f>_xll.DBRW($B$16,$C$18,$C$19,$C$20,$B367,$C$21,$C$22,C$25)</f>
        <v>261529.875</v>
      </c>
      <c r="D367" s="7">
        <f>_xll.DBRW($B$16,$C$18,$C$19,$C$20,$B367,$C$21,$C$22,D$25)</f>
        <v>80842.125</v>
      </c>
      <c r="E367" s="7">
        <f>_xll.DBRW($B$16,$C$18,$C$19,$C$20,$B367,$C$21,$C$22,E$25)</f>
        <v>87176.625</v>
      </c>
      <c r="F367" s="7">
        <f>_xll.DBRW($B$16,$C$18,$C$19,$C$20,$B367,$C$21,$C$22,F$25)</f>
        <v>93511.125</v>
      </c>
      <c r="G367" s="7">
        <f>_xll.DBRW($B$16,$C$18,$C$19,$C$20,$B367,$C$21,$C$22,G$25)</f>
        <v>281769.375</v>
      </c>
      <c r="H367" s="7">
        <f>_xll.DBRW($B$16,$C$18,$C$19,$C$20,$B367,$C$21,$C$22,H$25)</f>
        <v>108265.875</v>
      </c>
      <c r="I367" s="7">
        <f>_xll.DBRW($B$16,$C$18,$C$19,$C$20,$B367,$C$21,$C$22,I$25)</f>
        <v>86597.25</v>
      </c>
      <c r="J367" s="7">
        <f>_xll.DBRW($B$16,$C$18,$C$19,$C$20,$B367,$C$21,$C$22,J$25)</f>
        <v>86906.25</v>
      </c>
      <c r="K367" s="7">
        <f>_xll.DBRW($B$16,$C$18,$C$19,$C$20,$B367,$C$21,$C$22,K$25)</f>
        <v>280378.875</v>
      </c>
      <c r="L367" s="7">
        <f>_xll.DBRW($B$16,$C$18,$C$19,$C$20,$B367,$C$21,$C$22,L$25)</f>
        <v>91657.125</v>
      </c>
      <c r="M367" s="7">
        <f>_xll.DBRW($B$16,$C$18,$C$19,$C$20,$B367,$C$21,$C$22,M$25)</f>
        <v>89880.375</v>
      </c>
      <c r="N367" s="7">
        <f>_xll.DBRW($B$16,$C$18,$C$19,$C$20,$B367,$C$21,$C$22,N$25)</f>
        <v>98841.375</v>
      </c>
      <c r="O367" s="7">
        <f>_xll.DBRW($B$16,$C$18,$C$19,$C$20,$B367,$C$21,$C$22,O$25)</f>
        <v>227230.875</v>
      </c>
      <c r="P367" s="7">
        <f>_xll.DBRW($B$16,$C$18,$C$19,$C$20,$B367,$C$21,$C$22,P$25)</f>
        <v>87099.375</v>
      </c>
      <c r="Q367" s="7">
        <f>_xll.DBRW($B$16,$C$18,$C$19,$C$20,$B367,$C$21,$C$22,Q$25)</f>
        <v>77520.375</v>
      </c>
      <c r="R367" s="7">
        <f>_xll.DBRW($B$16,$C$18,$C$19,$C$20,$B367,$C$21,$C$22,R$25)</f>
        <v>62611.125</v>
      </c>
    </row>
    <row r="368" spans="1:18" s="25" customFormat="1" ht="15" outlineLevel="1" thickBot="1" x14ac:dyDescent="0.35">
      <c r="A368" s="24" t="str">
        <f>IF(_xll.TM1RPTELISCONSOLIDATED($B$26,$B368),IF(_xll.TM1RPTELLEV($B$26,$B368)&lt;=5,_xll.TM1RPTELLEV($B$26,$B368),"Default"),"Leaf")</f>
        <v>Leaf</v>
      </c>
      <c r="B368" s="32" t="s">
        <v>34</v>
      </c>
      <c r="C368" s="27">
        <f>_xll.DBRW($B$16,$C$18,$C$19,$C$20,$B368,$C$21,$C$22,C$25)</f>
        <v>4449.3657780000003</v>
      </c>
      <c r="D368" s="27">
        <f>_xll.DBRW($B$16,$C$18,$C$19,$C$20,$B368,$C$21,$C$22,D$25)</f>
        <v>1039.675923</v>
      </c>
      <c r="E368" s="27">
        <f>_xll.DBRW($B$16,$C$18,$C$19,$C$20,$B368,$C$21,$C$22,E$25)</f>
        <v>1710.434583</v>
      </c>
      <c r="F368" s="27">
        <f>_xll.DBRW($B$16,$C$18,$C$19,$C$20,$B368,$C$21,$C$22,F$25)</f>
        <v>1699.2552720000001</v>
      </c>
      <c r="G368" s="27">
        <f>_xll.DBRW($B$16,$C$18,$C$19,$C$20,$B368,$C$21,$C$22,G$25)</f>
        <v>4226.7958589999998</v>
      </c>
      <c r="H368" s="27">
        <f>_xll.DBRW($B$16,$C$18,$C$19,$C$20,$B368,$C$21,$C$22,H$25)</f>
        <v>1327.2891060000002</v>
      </c>
      <c r="I368" s="27">
        <f>_xll.DBRW($B$16,$C$18,$C$19,$C$20,$B368,$C$21,$C$22,I$25)</f>
        <v>1354.729233</v>
      </c>
      <c r="J368" s="27">
        <f>_xll.DBRW($B$16,$C$18,$C$19,$C$20,$B368,$C$21,$C$22,J$25)</f>
        <v>1544.7775200000001</v>
      </c>
      <c r="K368" s="27">
        <f>_xll.DBRW($B$16,$C$18,$C$19,$C$20,$B368,$C$21,$C$22,K$25)</f>
        <v>4080.448515</v>
      </c>
      <c r="L368" s="27">
        <f>_xll.DBRW($B$16,$C$18,$C$19,$C$20,$B368,$C$21,$C$22,L$25)</f>
        <v>1365.9085440000001</v>
      </c>
      <c r="M368" s="27">
        <f>_xll.DBRW($B$16,$C$18,$C$19,$C$20,$B368,$C$21,$C$22,M$25)</f>
        <v>1550.8753259999999</v>
      </c>
      <c r="N368" s="27">
        <f>_xll.DBRW($B$16,$C$18,$C$19,$C$20,$B368,$C$21,$C$22,N$25)</f>
        <v>1163.6646450000001</v>
      </c>
      <c r="O368" s="27">
        <f>_xll.DBRW($B$16,$C$18,$C$19,$C$20,$B368,$C$21,$C$22,O$25)</f>
        <v>3891.4165290000001</v>
      </c>
      <c r="P368" s="27">
        <f>_xll.DBRW($B$16,$C$18,$C$19,$C$20,$B368,$C$21,$C$22,P$25)</f>
        <v>1548.8427240000001</v>
      </c>
      <c r="Q368" s="27">
        <f>_xll.DBRW($B$16,$C$18,$C$19,$C$20,$B368,$C$21,$C$22,Q$25)</f>
        <v>998.00758199999996</v>
      </c>
      <c r="R368" s="27">
        <f>_xll.DBRW($B$16,$C$18,$C$19,$C$20,$B368,$C$21,$C$22,R$25)</f>
        <v>1344.566223</v>
      </c>
    </row>
    <row r="369" spans="1:18" s="25" customFormat="1" ht="15" outlineLevel="1" thickBot="1" x14ac:dyDescent="0.35">
      <c r="A369" s="24" t="str">
        <f>IF(_xll.TM1RPTELISCONSOLIDATED($B$26,$B369),IF(_xll.TM1RPTELLEV($B$26,$B369)&lt;=5,_xll.TM1RPTELLEV($B$26,$B369),"Default"),"Leaf")</f>
        <v>Leaf</v>
      </c>
      <c r="B369" s="32" t="s">
        <v>35</v>
      </c>
      <c r="C369" s="27">
        <f>_xll.DBRW($B$16,$C$18,$C$19,$C$20,$B369,$C$21,$C$22,C$25)</f>
        <v>3038.5</v>
      </c>
      <c r="D369" s="27">
        <f>_xll.DBRW($B$16,$C$18,$C$19,$C$20,$B369,$C$21,$C$22,D$25)</f>
        <v>925.97</v>
      </c>
      <c r="E369" s="27">
        <f>_xll.DBRW($B$16,$C$18,$C$19,$C$20,$B369,$C$21,$C$22,E$25)</f>
        <v>1096.95</v>
      </c>
      <c r="F369" s="27">
        <f>_xll.DBRW($B$16,$C$18,$C$19,$C$20,$B369,$C$21,$C$22,F$25)</f>
        <v>1015.58</v>
      </c>
      <c r="G369" s="27">
        <f>_xll.DBRW($B$16,$C$18,$C$19,$C$20,$B369,$C$21,$C$22,G$25)</f>
        <v>2920.05</v>
      </c>
      <c r="H369" s="27">
        <f>_xll.DBRW($B$16,$C$18,$C$19,$C$20,$B369,$C$21,$C$22,H$25)</f>
        <v>1194.8</v>
      </c>
      <c r="I369" s="27">
        <f>_xll.DBRW($B$16,$C$18,$C$19,$C$20,$B369,$C$21,$C$22,I$25)</f>
        <v>894.04000000000008</v>
      </c>
      <c r="J369" s="27">
        <f>_xll.DBRW($B$16,$C$18,$C$19,$C$20,$B369,$C$21,$C$22,J$25)</f>
        <v>831.21</v>
      </c>
      <c r="K369" s="27">
        <f>_xll.DBRW($B$16,$C$18,$C$19,$C$20,$B369,$C$21,$C$22,K$25)</f>
        <v>2801.6000000000004</v>
      </c>
      <c r="L369" s="27">
        <f>_xll.DBRW($B$16,$C$18,$C$19,$C$20,$B369,$C$21,$C$22,L$25)</f>
        <v>933.18000000000006</v>
      </c>
      <c r="M369" s="27">
        <f>_xll.DBRW($B$16,$C$18,$C$19,$C$20,$B369,$C$21,$C$22,M$25)</f>
        <v>873.44</v>
      </c>
      <c r="N369" s="27">
        <f>_xll.DBRW($B$16,$C$18,$C$19,$C$20,$B369,$C$21,$C$22,N$25)</f>
        <v>994.98</v>
      </c>
      <c r="O369" s="27">
        <f>_xll.DBRW($B$16,$C$18,$C$19,$C$20,$B369,$C$21,$C$22,O$25)</f>
        <v>3402.09</v>
      </c>
      <c r="P369" s="27">
        <f>_xll.DBRW($B$16,$C$18,$C$19,$C$20,$B369,$C$21,$C$22,P$25)</f>
        <v>909.49</v>
      </c>
      <c r="Q369" s="27">
        <f>_xll.DBRW($B$16,$C$18,$C$19,$C$20,$B369,$C$21,$C$22,Q$25)</f>
        <v>1341.06</v>
      </c>
      <c r="R369" s="27">
        <f>_xll.DBRW($B$16,$C$18,$C$19,$C$20,$B369,$C$21,$C$22,R$25)</f>
        <v>1151.54</v>
      </c>
    </row>
    <row r="370" spans="1:18" s="25" customFormat="1" ht="15" outlineLevel="1" thickBot="1" x14ac:dyDescent="0.35">
      <c r="A370" s="24" t="str">
        <f>IF(_xll.TM1RPTELISCONSOLIDATED($B$26,$B370),IF(_xll.TM1RPTELLEV($B$26,$B370)&lt;=5,_xll.TM1RPTELLEV($B$26,$B370),"Default"),"Leaf")</f>
        <v>Leaf</v>
      </c>
      <c r="B370" s="32" t="s">
        <v>36</v>
      </c>
      <c r="C370" s="27">
        <f>_xll.DBRW($B$16,$C$18,$C$19,$C$20,$B370,$C$21,$C$22,C$25)</f>
        <v>3112.66</v>
      </c>
      <c r="D370" s="27">
        <f>_xll.DBRW($B$16,$C$18,$C$19,$C$20,$B370,$C$21,$C$22,D$25)</f>
        <v>1223.6400000000001</v>
      </c>
      <c r="E370" s="27">
        <f>_xll.DBRW($B$16,$C$18,$C$19,$C$20,$B370,$C$21,$C$22,E$25)</f>
        <v>1056.78</v>
      </c>
      <c r="F370" s="27">
        <f>_xll.DBRW($B$16,$C$18,$C$19,$C$20,$B370,$C$21,$C$22,F$25)</f>
        <v>832.24</v>
      </c>
      <c r="G370" s="27">
        <f>_xll.DBRW($B$16,$C$18,$C$19,$C$20,$B370,$C$21,$C$22,G$25)</f>
        <v>3463.8900000000003</v>
      </c>
      <c r="H370" s="27">
        <f>_xll.DBRW($B$16,$C$18,$C$19,$C$20,$B370,$C$21,$C$22,H$25)</f>
        <v>803.4</v>
      </c>
      <c r="I370" s="27">
        <f>_xll.DBRW($B$16,$C$18,$C$19,$C$20,$B370,$C$21,$C$22,I$25)</f>
        <v>1411.1000000000001</v>
      </c>
      <c r="J370" s="27">
        <f>_xll.DBRW($B$16,$C$18,$C$19,$C$20,$B370,$C$21,$C$22,J$25)</f>
        <v>1249.3900000000001</v>
      </c>
      <c r="K370" s="27">
        <f>_xll.DBRW($B$16,$C$18,$C$19,$C$20,$B370,$C$21,$C$22,K$25)</f>
        <v>3233.17</v>
      </c>
      <c r="L370" s="27">
        <f>_xll.DBRW($B$16,$C$18,$C$19,$C$20,$B370,$C$21,$C$22,L$25)</f>
        <v>1083.56</v>
      </c>
      <c r="M370" s="27">
        <f>_xll.DBRW($B$16,$C$18,$C$19,$C$20,$B370,$C$21,$C$22,M$25)</f>
        <v>956.87</v>
      </c>
      <c r="N370" s="27">
        <f>_xll.DBRW($B$16,$C$18,$C$19,$C$20,$B370,$C$21,$C$22,N$25)</f>
        <v>1192.74</v>
      </c>
      <c r="O370" s="27">
        <f>_xll.DBRW($B$16,$C$18,$C$19,$C$20,$B370,$C$21,$C$22,O$25)</f>
        <v>3342.3500000000004</v>
      </c>
      <c r="P370" s="27">
        <f>_xll.DBRW($B$16,$C$18,$C$19,$C$20,$B370,$C$21,$C$22,P$25)</f>
        <v>1003.22</v>
      </c>
      <c r="Q370" s="27">
        <f>_xll.DBRW($B$16,$C$18,$C$19,$C$20,$B370,$C$21,$C$22,Q$25)</f>
        <v>1028.97</v>
      </c>
      <c r="R370" s="27">
        <f>_xll.DBRW($B$16,$C$18,$C$19,$C$20,$B370,$C$21,$C$22,R$25)</f>
        <v>1310.1600000000001</v>
      </c>
    </row>
    <row r="371" spans="1:18" s="25" customFormat="1" ht="15" outlineLevel="1" thickBot="1" x14ac:dyDescent="0.35">
      <c r="A371" s="24" t="str">
        <f>IF(_xll.TM1RPTELISCONSOLIDATED($B$26,$B371),IF(_xll.TM1RPTELLEV($B$26,$B371)&lt;=5,_xll.TM1RPTELLEV($B$26,$B371),"Default"),"Leaf")</f>
        <v>Leaf</v>
      </c>
      <c r="B371" s="32" t="s">
        <v>37</v>
      </c>
      <c r="C371" s="27">
        <f>_xll.DBRW($B$16,$C$18,$C$19,$C$20,$B371,$C$21,$C$22,C$25)</f>
        <v>3116.78</v>
      </c>
      <c r="D371" s="27">
        <f>_xll.DBRW($B$16,$C$18,$C$19,$C$20,$B371,$C$21,$C$22,D$25)</f>
        <v>762.2</v>
      </c>
      <c r="E371" s="27">
        <f>_xll.DBRW($B$16,$C$18,$C$19,$C$20,$B371,$C$21,$C$22,E$25)</f>
        <v>1399.77</v>
      </c>
      <c r="F371" s="27">
        <f>_xll.DBRW($B$16,$C$18,$C$19,$C$20,$B371,$C$21,$C$22,F$25)</f>
        <v>954.81000000000006</v>
      </c>
      <c r="G371" s="27">
        <f>_xll.DBRW($B$16,$C$18,$C$19,$C$20,$B371,$C$21,$C$22,G$25)</f>
        <v>2987</v>
      </c>
      <c r="H371" s="27">
        <f>_xll.DBRW($B$16,$C$18,$C$19,$C$20,$B371,$C$21,$C$22,H$25)</f>
        <v>902.28</v>
      </c>
      <c r="I371" s="27">
        <f>_xll.DBRW($B$16,$C$18,$C$19,$C$20,$B371,$C$21,$C$22,I$25)</f>
        <v>932.15</v>
      </c>
      <c r="J371" s="27">
        <f>_xll.DBRW($B$16,$C$18,$C$19,$C$20,$B371,$C$21,$C$22,J$25)</f>
        <v>1152.57</v>
      </c>
      <c r="K371" s="27">
        <f>_xll.DBRW($B$16,$C$18,$C$19,$C$20,$B371,$C$21,$C$22,K$25)</f>
        <v>3765.68</v>
      </c>
      <c r="L371" s="27">
        <f>_xll.DBRW($B$16,$C$18,$C$19,$C$20,$B371,$C$21,$C$22,L$25)</f>
        <v>1204.07</v>
      </c>
      <c r="M371" s="27">
        <f>_xll.DBRW($B$16,$C$18,$C$19,$C$20,$B371,$C$21,$C$22,M$25)</f>
        <v>1346.21</v>
      </c>
      <c r="N371" s="27">
        <f>_xll.DBRW($B$16,$C$18,$C$19,$C$20,$B371,$C$21,$C$22,N$25)</f>
        <v>1215.4000000000001</v>
      </c>
      <c r="O371" s="27">
        <f>_xll.DBRW($B$16,$C$18,$C$19,$C$20,$B371,$C$21,$C$22,O$25)</f>
        <v>3508.1800000000003</v>
      </c>
      <c r="P371" s="27">
        <f>_xll.DBRW($B$16,$C$18,$C$19,$C$20,$B371,$C$21,$C$22,P$25)</f>
        <v>946.57</v>
      </c>
      <c r="Q371" s="27">
        <f>_xll.DBRW($B$16,$C$18,$C$19,$C$20,$B371,$C$21,$C$22,Q$25)</f>
        <v>1329.73</v>
      </c>
      <c r="R371" s="27">
        <f>_xll.DBRW($B$16,$C$18,$C$19,$C$20,$B371,$C$21,$C$22,R$25)</f>
        <v>1231.8800000000001</v>
      </c>
    </row>
    <row r="372" spans="1:18" s="25" customFormat="1" ht="15" outlineLevel="1" thickBot="1" x14ac:dyDescent="0.35">
      <c r="A372" s="24" t="str">
        <f>IF(_xll.TM1RPTELISCONSOLIDATED($B$26,$B372),IF(_xll.TM1RPTELLEV($B$26,$B372)&lt;=5,_xll.TM1RPTELLEV($B$26,$B372),"Default"),"Leaf")</f>
        <v>Leaf</v>
      </c>
      <c r="B372" s="32" t="s">
        <v>38</v>
      </c>
      <c r="C372" s="27">
        <f>_xll.DBRW($B$16,$C$18,$C$19,$C$20,$B372,$C$21,$C$22,C$25)</f>
        <v>3499.94</v>
      </c>
      <c r="D372" s="27">
        <f>_xll.DBRW($B$16,$C$18,$C$19,$C$20,$B372,$C$21,$C$22,D$25)</f>
        <v>1189.6500000000001</v>
      </c>
      <c r="E372" s="27">
        <f>_xll.DBRW($B$16,$C$18,$C$19,$C$20,$B372,$C$21,$C$22,E$25)</f>
        <v>1102.1000000000001</v>
      </c>
      <c r="F372" s="27">
        <f>_xll.DBRW($B$16,$C$18,$C$19,$C$20,$B372,$C$21,$C$22,F$25)</f>
        <v>1208.19</v>
      </c>
      <c r="G372" s="27">
        <f>_xll.DBRW($B$16,$C$18,$C$19,$C$20,$B372,$C$21,$C$22,G$25)</f>
        <v>3459.7700000000004</v>
      </c>
      <c r="H372" s="27">
        <f>_xll.DBRW($B$16,$C$18,$C$19,$C$20,$B372,$C$21,$C$22,H$25)</f>
        <v>1060.9000000000001</v>
      </c>
      <c r="I372" s="27">
        <f>_xll.DBRW($B$16,$C$18,$C$19,$C$20,$B372,$C$21,$C$22,I$25)</f>
        <v>1199.95</v>
      </c>
      <c r="J372" s="27">
        <f>_xll.DBRW($B$16,$C$18,$C$19,$C$20,$B372,$C$21,$C$22,J$25)</f>
        <v>1198.92</v>
      </c>
      <c r="K372" s="27">
        <f>_xll.DBRW($B$16,$C$18,$C$19,$C$20,$B372,$C$21,$C$22,K$25)</f>
        <v>3415.48</v>
      </c>
      <c r="L372" s="27">
        <f>_xll.DBRW($B$16,$C$18,$C$19,$C$20,$B372,$C$21,$C$22,L$25)</f>
        <v>1341.06</v>
      </c>
      <c r="M372" s="27">
        <f>_xll.DBRW($B$16,$C$18,$C$19,$C$20,$B372,$C$21,$C$22,M$25)</f>
        <v>1283.3800000000001</v>
      </c>
      <c r="N372" s="27">
        <f>_xll.DBRW($B$16,$C$18,$C$19,$C$20,$B372,$C$21,$C$22,N$25)</f>
        <v>791.04</v>
      </c>
      <c r="O372" s="27">
        <f>_xll.DBRW($B$16,$C$18,$C$19,$C$20,$B372,$C$21,$C$22,O$25)</f>
        <v>3080.73</v>
      </c>
      <c r="P372" s="27">
        <f>_xll.DBRW($B$16,$C$18,$C$19,$C$20,$B372,$C$21,$C$22,P$25)</f>
        <v>835.33</v>
      </c>
      <c r="Q372" s="27">
        <f>_xll.DBRW($B$16,$C$18,$C$19,$C$20,$B372,$C$21,$C$22,Q$25)</f>
        <v>1252.48</v>
      </c>
      <c r="R372" s="27">
        <f>_xll.DBRW($B$16,$C$18,$C$19,$C$20,$B372,$C$21,$C$22,R$25)</f>
        <v>992.92000000000007</v>
      </c>
    </row>
    <row r="373" spans="1:18" s="25" customFormat="1" ht="15" outlineLevel="1" thickBot="1" x14ac:dyDescent="0.35">
      <c r="A373" s="24" t="str">
        <f>IF(_xll.TM1RPTELISCONSOLIDATED($B$26,$B373),IF(_xll.TM1RPTELLEV($B$26,$B373)&lt;=5,_xll.TM1RPTELLEV($B$26,$B373),"Default"),"Leaf")</f>
        <v>Leaf</v>
      </c>
      <c r="B373" s="32" t="s">
        <v>39</v>
      </c>
      <c r="C373" s="27">
        <f>_xll.DBRW($B$16,$C$18,$C$19,$C$20,$B373,$C$21,$C$22,C$25)</f>
        <v>3652.5857940000001</v>
      </c>
      <c r="D373" s="27">
        <f>_xll.DBRW($B$16,$C$18,$C$19,$C$20,$B373,$C$21,$C$22,D$25)</f>
        <v>1482.7831590000001</v>
      </c>
      <c r="E373" s="27">
        <f>_xll.DBRW($B$16,$C$18,$C$19,$C$20,$B373,$C$21,$C$22,E$25)</f>
        <v>900.44268599999998</v>
      </c>
      <c r="F373" s="27">
        <f>_xll.DBRW($B$16,$C$18,$C$19,$C$20,$B373,$C$21,$C$22,F$25)</f>
        <v>1269.3599490000001</v>
      </c>
      <c r="G373" s="27">
        <f>_xll.DBRW($B$16,$C$18,$C$19,$C$20,$B373,$C$21,$C$22,G$25)</f>
        <v>4079.4322139999999</v>
      </c>
      <c r="H373" s="27">
        <f>_xll.DBRW($B$16,$C$18,$C$19,$C$20,$B373,$C$21,$C$22,H$25)</f>
        <v>1260.21324</v>
      </c>
      <c r="I373" s="27">
        <f>_xll.DBRW($B$16,$C$18,$C$19,$C$20,$B373,$C$21,$C$22,I$25)</f>
        <v>1315.093494</v>
      </c>
      <c r="J373" s="27">
        <f>_xll.DBRW($B$16,$C$18,$C$19,$C$20,$B373,$C$21,$C$22,J$25)</f>
        <v>1504.1254800000002</v>
      </c>
      <c r="K373" s="27">
        <f>_xll.DBRW($B$16,$C$18,$C$19,$C$20,$B373,$C$21,$C$22,K$25)</f>
        <v>3546.8904899999998</v>
      </c>
      <c r="L373" s="27">
        <f>_xll.DBRW($B$16,$C$18,$C$19,$C$20,$B373,$C$21,$C$22,L$25)</f>
        <v>1561.0383360000001</v>
      </c>
      <c r="M373" s="27">
        <f>_xll.DBRW($B$16,$C$18,$C$19,$C$20,$B373,$C$21,$C$22,M$25)</f>
        <v>1032.5618160000001</v>
      </c>
      <c r="N373" s="27">
        <f>_xll.DBRW($B$16,$C$18,$C$19,$C$20,$B373,$C$21,$C$22,N$25)</f>
        <v>953.29033800000002</v>
      </c>
      <c r="O373" s="27">
        <f>_xll.DBRW($B$16,$C$18,$C$19,$C$20,$B373,$C$21,$C$22,O$25)</f>
        <v>4260.3337920000004</v>
      </c>
      <c r="P373" s="27">
        <f>_xll.DBRW($B$16,$C$18,$C$19,$C$20,$B373,$C$21,$C$22,P$25)</f>
        <v>1449.245226</v>
      </c>
      <c r="Q373" s="27">
        <f>_xll.DBRW($B$16,$C$18,$C$19,$C$20,$B373,$C$21,$C$22,Q$25)</f>
        <v>1557.9894330000002</v>
      </c>
      <c r="R373" s="27">
        <f>_xll.DBRW($B$16,$C$18,$C$19,$C$20,$B373,$C$21,$C$22,R$25)</f>
        <v>1253.0991330000002</v>
      </c>
    </row>
    <row r="374" spans="1:18" s="25" customFormat="1" ht="15" outlineLevel="1" thickBot="1" x14ac:dyDescent="0.35">
      <c r="A374" s="24" t="str">
        <f>IF(_xll.TM1RPTELISCONSOLIDATED($B$26,$B374),IF(_xll.TM1RPTELLEV($B$26,$B374)&lt;=5,_xll.TM1RPTELLEV($B$26,$B374),"Default"),"Leaf")</f>
        <v>Leaf</v>
      </c>
      <c r="B374" s="32" t="s">
        <v>40</v>
      </c>
      <c r="C374" s="27">
        <f>_xll.DBRW($B$16,$C$18,$C$19,$C$20,$B374,$C$21,$C$22,C$25)</f>
        <v>3867.0253050000001</v>
      </c>
      <c r="D374" s="27">
        <f>_xll.DBRW($B$16,$C$18,$C$19,$C$20,$B374,$C$21,$C$22,D$25)</f>
        <v>1234.805715</v>
      </c>
      <c r="E374" s="27">
        <f>_xll.DBRW($B$16,$C$18,$C$19,$C$20,$B374,$C$21,$C$22,E$25)</f>
        <v>1262.2458419999998</v>
      </c>
      <c r="F374" s="27">
        <f>_xll.DBRW($B$16,$C$18,$C$19,$C$20,$B374,$C$21,$C$22,F$25)</f>
        <v>1369.9737480000001</v>
      </c>
      <c r="G374" s="27">
        <f>_xll.DBRW($B$16,$C$18,$C$19,$C$20,$B374,$C$21,$C$22,G$25)</f>
        <v>3910.7262479999999</v>
      </c>
      <c r="H374" s="27">
        <f>_xll.DBRW($B$16,$C$18,$C$19,$C$20,$B374,$C$21,$C$22,H$25)</f>
        <v>994.95867899999996</v>
      </c>
      <c r="I374" s="27">
        <f>_xll.DBRW($B$16,$C$18,$C$19,$C$20,$B374,$C$21,$C$22,I$25)</f>
        <v>1552.9079280000001</v>
      </c>
      <c r="J374" s="27">
        <f>_xll.DBRW($B$16,$C$18,$C$19,$C$20,$B374,$C$21,$C$22,J$25)</f>
        <v>1362.859641</v>
      </c>
      <c r="K374" s="27">
        <f>_xll.DBRW($B$16,$C$18,$C$19,$C$20,$B374,$C$21,$C$22,K$25)</f>
        <v>4322.3281530000004</v>
      </c>
      <c r="L374" s="27">
        <f>_xll.DBRW($B$16,$C$18,$C$19,$C$20,$B374,$C$21,$C$22,L$25)</f>
        <v>1109.800692</v>
      </c>
      <c r="M374" s="27">
        <f>_xll.DBRW($B$16,$C$18,$C$19,$C$20,$B374,$C$21,$C$22,M$25)</f>
        <v>1654.5380280000002</v>
      </c>
      <c r="N374" s="27">
        <f>_xll.DBRW($B$16,$C$18,$C$19,$C$20,$B374,$C$21,$C$22,N$25)</f>
        <v>1557.9894330000002</v>
      </c>
      <c r="O374" s="27">
        <f>_xll.DBRW($B$16,$C$18,$C$19,$C$20,$B374,$C$21,$C$22,O$25)</f>
        <v>3873.1231109999999</v>
      </c>
      <c r="P374" s="27">
        <f>_xll.DBRW($B$16,$C$18,$C$19,$C$20,$B374,$C$21,$C$22,P$25)</f>
        <v>1593.559968</v>
      </c>
      <c r="Q374" s="27">
        <f>_xll.DBRW($B$16,$C$18,$C$19,$C$20,$B374,$C$21,$C$22,Q$25)</f>
        <v>922.80130799999995</v>
      </c>
      <c r="R374" s="27">
        <f>_xll.DBRW($B$16,$C$18,$C$19,$C$20,$B374,$C$21,$C$22,R$25)</f>
        <v>1356.761835</v>
      </c>
    </row>
    <row r="375" spans="1:18" s="25" customFormat="1" ht="15" outlineLevel="1" thickBot="1" x14ac:dyDescent="0.35">
      <c r="A375" s="24" t="str">
        <f>IF(_xll.TM1RPTELISCONSOLIDATED($B$26,$B375),IF(_xll.TM1RPTELLEV($B$26,$B375)&lt;=5,_xll.TM1RPTELLEV($B$26,$B375),"Default"),"Leaf")</f>
        <v>Leaf</v>
      </c>
      <c r="B375" s="32" t="s">
        <v>41</v>
      </c>
      <c r="C375" s="27">
        <f>_xll.DBRW($B$16,$C$18,$C$19,$C$20,$B375,$C$21,$C$22,C$25)</f>
        <v>3325.3368719999999</v>
      </c>
      <c r="D375" s="27">
        <f>_xll.DBRW($B$16,$C$18,$C$19,$C$20,$B375,$C$21,$C$22,D$25)</f>
        <v>1162.648344</v>
      </c>
      <c r="E375" s="27">
        <f>_xll.DBRW($B$16,$C$18,$C$19,$C$20,$B375,$C$21,$C$22,E$25)</f>
        <v>1035.610719</v>
      </c>
      <c r="F375" s="27">
        <f>_xll.DBRW($B$16,$C$18,$C$19,$C$20,$B375,$C$21,$C$22,F$25)</f>
        <v>1127.0778089999999</v>
      </c>
      <c r="G375" s="27">
        <f>_xll.DBRW($B$16,$C$18,$C$19,$C$20,$B375,$C$21,$C$22,G$25)</f>
        <v>3689.1726299999996</v>
      </c>
      <c r="H375" s="27">
        <f>_xll.DBRW($B$16,$C$18,$C$19,$C$20,$B375,$C$21,$C$22,H$25)</f>
        <v>1229.7242099999999</v>
      </c>
      <c r="I375" s="27">
        <f>_xll.DBRW($B$16,$C$18,$C$19,$C$20,$B375,$C$21,$C$22,I$25)</f>
        <v>1113.865896</v>
      </c>
      <c r="J375" s="27">
        <f>_xll.DBRW($B$16,$C$18,$C$19,$C$20,$B375,$C$21,$C$22,J$25)</f>
        <v>1345.5825239999999</v>
      </c>
      <c r="K375" s="27">
        <f>_xll.DBRW($B$16,$C$18,$C$19,$C$20,$B375,$C$21,$C$22,K$25)</f>
        <v>4195.2905279999995</v>
      </c>
      <c r="L375" s="27">
        <f>_xll.DBRW($B$16,$C$18,$C$19,$C$20,$B375,$C$21,$C$22,L$25)</f>
        <v>1586.4458610000001</v>
      </c>
      <c r="M375" s="27">
        <f>_xll.DBRW($B$16,$C$18,$C$19,$C$20,$B375,$C$21,$C$22,M$25)</f>
        <v>1502.0928779999999</v>
      </c>
      <c r="N375" s="27">
        <f>_xll.DBRW($B$16,$C$18,$C$19,$C$20,$B375,$C$21,$C$22,N$25)</f>
        <v>1106.7517889999999</v>
      </c>
      <c r="O375" s="27">
        <f>_xll.DBRW($B$16,$C$18,$C$19,$C$20,$B375,$C$21,$C$22,O$25)</f>
        <v>4200.3720329999996</v>
      </c>
      <c r="P375" s="27">
        <f>_xll.DBRW($B$16,$C$18,$C$19,$C$20,$B375,$C$21,$C$22,P$25)</f>
        <v>1109.800692</v>
      </c>
      <c r="Q375" s="27">
        <f>_xll.DBRW($B$16,$C$18,$C$19,$C$20,$B375,$C$21,$C$22,Q$25)</f>
        <v>1467.538644</v>
      </c>
      <c r="R375" s="27">
        <f>_xll.DBRW($B$16,$C$18,$C$19,$C$20,$B375,$C$21,$C$22,R$25)</f>
        <v>1623.0326970000001</v>
      </c>
    </row>
    <row r="376" spans="1:18" s="25" customFormat="1" ht="15" outlineLevel="1" thickBot="1" x14ac:dyDescent="0.35">
      <c r="A376" s="24" t="str">
        <f>IF(_xll.TM1RPTELISCONSOLIDATED($B$26,$B376),IF(_xll.TM1RPTELLEV($B$26,$B376)&lt;=5,_xll.TM1RPTELLEV($B$26,$B376),"Default"),"Leaf")</f>
        <v>Leaf</v>
      </c>
      <c r="B376" s="32" t="s">
        <v>42</v>
      </c>
      <c r="C376" s="27">
        <f>_xll.DBRW($B$16,$C$18,$C$19,$C$20,$B376,$C$21,$C$22,C$25)</f>
        <v>4040.6899999999996</v>
      </c>
      <c r="D376" s="27">
        <f>_xll.DBRW($B$16,$C$18,$C$19,$C$20,$B376,$C$21,$C$22,D$25)</f>
        <v>1166.99</v>
      </c>
      <c r="E376" s="27">
        <f>_xll.DBRW($B$16,$C$18,$C$19,$C$20,$B376,$C$21,$C$22,E$25)</f>
        <v>1144.33</v>
      </c>
      <c r="F376" s="27">
        <f>_xll.DBRW($B$16,$C$18,$C$19,$C$20,$B376,$C$21,$C$22,F$25)</f>
        <v>1729.3700000000001</v>
      </c>
      <c r="G376" s="27">
        <f>_xll.DBRW($B$16,$C$18,$C$19,$C$20,$B376,$C$21,$C$22,G$25)</f>
        <v>3910.91</v>
      </c>
      <c r="H376" s="27">
        <f>_xll.DBRW($B$16,$C$18,$C$19,$C$20,$B376,$C$21,$C$22,H$25)</f>
        <v>1398.74</v>
      </c>
      <c r="I376" s="27">
        <f>_xll.DBRW($B$16,$C$18,$C$19,$C$20,$B376,$C$21,$C$22,I$25)</f>
        <v>1100.04</v>
      </c>
      <c r="J376" s="27">
        <f>_xll.DBRW($B$16,$C$18,$C$19,$C$20,$B376,$C$21,$C$22,J$25)</f>
        <v>1412.13</v>
      </c>
      <c r="K376" s="27">
        <f>_xll.DBRW($B$16,$C$18,$C$19,$C$20,$B376,$C$21,$C$22,K$25)</f>
        <v>4265.2300000000005</v>
      </c>
      <c r="L376" s="27">
        <f>_xll.DBRW($B$16,$C$18,$C$19,$C$20,$B376,$C$21,$C$22,L$25)</f>
        <v>1402.8600000000001</v>
      </c>
      <c r="M376" s="27">
        <f>_xll.DBRW($B$16,$C$18,$C$19,$C$20,$B376,$C$21,$C$22,M$25)</f>
        <v>1450.24</v>
      </c>
      <c r="N376" s="27">
        <f>_xll.DBRW($B$16,$C$18,$C$19,$C$20,$B376,$C$21,$C$22,N$25)</f>
        <v>1412.13</v>
      </c>
      <c r="O376" s="27">
        <f>_xll.DBRW($B$16,$C$18,$C$19,$C$20,$B376,$C$21,$C$22,O$25)</f>
        <v>4338.3600000000006</v>
      </c>
      <c r="P376" s="27">
        <f>_xll.DBRW($B$16,$C$18,$C$19,$C$20,$B376,$C$21,$C$22,P$25)</f>
        <v>1397.71</v>
      </c>
      <c r="Q376" s="27">
        <f>_xll.DBRW($B$16,$C$18,$C$19,$C$20,$B376,$C$21,$C$22,Q$25)</f>
        <v>1734.52</v>
      </c>
      <c r="R376" s="27">
        <f>_xll.DBRW($B$16,$C$18,$C$19,$C$20,$B376,$C$21,$C$22,R$25)</f>
        <v>1206.1300000000001</v>
      </c>
    </row>
    <row r="377" spans="1:18" s="25" customFormat="1" ht="15" outlineLevel="1" thickBot="1" x14ac:dyDescent="0.35">
      <c r="A377" s="24" t="str">
        <f>IF(_xll.TM1RPTELISCONSOLIDATED($B$26,$B377),IF(_xll.TM1RPTELLEV($B$26,$B377)&lt;=5,_xll.TM1RPTELLEV($B$26,$B377),"Default"),"Leaf")</f>
        <v>Leaf</v>
      </c>
      <c r="B377" s="32" t="s">
        <v>43</v>
      </c>
      <c r="C377" s="27">
        <f>_xll.DBRW($B$16,$C$18,$C$19,$C$20,$B377,$C$21,$C$22,C$25)</f>
        <v>3872.8</v>
      </c>
      <c r="D377" s="27">
        <f>_xll.DBRW($B$16,$C$18,$C$19,$C$20,$B377,$C$21,$C$22,D$25)</f>
        <v>1380.2</v>
      </c>
      <c r="E377" s="27">
        <f>_xll.DBRW($B$16,$C$18,$C$19,$C$20,$B377,$C$21,$C$22,E$25)</f>
        <v>1008.37</v>
      </c>
      <c r="F377" s="27">
        <f>_xll.DBRW($B$16,$C$18,$C$19,$C$20,$B377,$C$21,$C$22,F$25)</f>
        <v>1484.23</v>
      </c>
      <c r="G377" s="27">
        <f>_xll.DBRW($B$16,$C$18,$C$19,$C$20,$B377,$C$21,$C$22,G$25)</f>
        <v>4400.16</v>
      </c>
      <c r="H377" s="27">
        <f>_xll.DBRW($B$16,$C$18,$C$19,$C$20,$B377,$C$21,$C$22,H$25)</f>
        <v>1440.97</v>
      </c>
      <c r="I377" s="27">
        <f>_xll.DBRW($B$16,$C$18,$C$19,$C$20,$B377,$C$21,$C$22,I$25)</f>
        <v>1516.16</v>
      </c>
      <c r="J377" s="27">
        <f>_xll.DBRW($B$16,$C$18,$C$19,$C$20,$B377,$C$21,$C$22,J$25)</f>
        <v>1443.03</v>
      </c>
      <c r="K377" s="27">
        <f>_xll.DBRW($B$16,$C$18,$C$19,$C$20,$B377,$C$21,$C$22,K$25)</f>
        <v>4495.9500000000007</v>
      </c>
      <c r="L377" s="27">
        <f>_xll.DBRW($B$16,$C$18,$C$19,$C$20,$B377,$C$21,$C$22,L$25)</f>
        <v>1744.82</v>
      </c>
      <c r="M377" s="27">
        <f>_xll.DBRW($B$16,$C$18,$C$19,$C$20,$B377,$C$21,$C$22,M$25)</f>
        <v>1053.69</v>
      </c>
      <c r="N377" s="27">
        <f>_xll.DBRW($B$16,$C$18,$C$19,$C$20,$B377,$C$21,$C$22,N$25)</f>
        <v>1697.44</v>
      </c>
      <c r="O377" s="27">
        <f>_xll.DBRW($B$16,$C$18,$C$19,$C$20,$B377,$C$21,$C$22,O$25)</f>
        <v>4148.84</v>
      </c>
      <c r="P377" s="27">
        <f>_xll.DBRW($B$16,$C$18,$C$19,$C$20,$B377,$C$21,$C$22,P$25)</f>
        <v>1445.0900000000001</v>
      </c>
      <c r="Q377" s="27">
        <f>_xll.DBRW($B$16,$C$18,$C$19,$C$20,$B377,$C$21,$C$22,Q$25)</f>
        <v>1325.6100000000001</v>
      </c>
      <c r="R377" s="27">
        <f>_xll.DBRW($B$16,$C$18,$C$19,$C$20,$B377,$C$21,$C$22,R$25)</f>
        <v>1378.14</v>
      </c>
    </row>
    <row r="378" spans="1:18" s="25" customFormat="1" ht="15" outlineLevel="1" thickBot="1" x14ac:dyDescent="0.35">
      <c r="A378" s="24" t="str">
        <f>IF(_xll.TM1RPTELISCONSOLIDATED($B$26,$B378),IF(_xll.TM1RPTELLEV($B$26,$B378)&lt;=5,_xll.TM1RPTELLEV($B$26,$B378),"Default"),"Leaf")</f>
        <v>Leaf</v>
      </c>
      <c r="B378" s="32" t="s">
        <v>44</v>
      </c>
      <c r="C378" s="27">
        <f>_xll.DBRW($B$16,$C$18,$C$19,$C$20,$B378,$C$21,$C$22,C$25)</f>
        <v>3079.7</v>
      </c>
      <c r="D378" s="27">
        <f>_xll.DBRW($B$16,$C$18,$C$19,$C$20,$B378,$C$21,$C$22,D$25)</f>
        <v>1086.6500000000001</v>
      </c>
      <c r="E378" s="27">
        <f>_xll.DBRW($B$16,$C$18,$C$19,$C$20,$B378,$C$21,$C$22,E$25)</f>
        <v>1091.8</v>
      </c>
      <c r="F378" s="27">
        <f>_xll.DBRW($B$16,$C$18,$C$19,$C$20,$B378,$C$21,$C$22,F$25)</f>
        <v>901.25</v>
      </c>
      <c r="G378" s="27">
        <f>_xll.DBRW($B$16,$C$18,$C$19,$C$20,$B378,$C$21,$C$22,G$25)</f>
        <v>2797.48</v>
      </c>
      <c r="H378" s="27">
        <f>_xll.DBRW($B$16,$C$18,$C$19,$C$20,$B378,$C$21,$C$22,H$25)</f>
        <v>992.92000000000007</v>
      </c>
      <c r="I378" s="27">
        <f>_xll.DBRW($B$16,$C$18,$C$19,$C$20,$B378,$C$21,$C$22,I$25)</f>
        <v>842.54000000000008</v>
      </c>
      <c r="J378" s="27">
        <f>_xll.DBRW($B$16,$C$18,$C$19,$C$20,$B378,$C$21,$C$22,J$25)</f>
        <v>962.02</v>
      </c>
      <c r="K378" s="27">
        <f>_xll.DBRW($B$16,$C$18,$C$19,$C$20,$B378,$C$21,$C$22,K$25)</f>
        <v>2367.9700000000003</v>
      </c>
      <c r="L378" s="27">
        <f>_xll.DBRW($B$16,$C$18,$C$19,$C$20,$B378,$C$21,$C$22,L$25)</f>
        <v>668.47</v>
      </c>
      <c r="M378" s="27">
        <f>_xll.DBRW($B$16,$C$18,$C$19,$C$20,$B378,$C$21,$C$22,M$25)</f>
        <v>874.47</v>
      </c>
      <c r="N378" s="27">
        <f>_xll.DBRW($B$16,$C$18,$C$19,$C$20,$B378,$C$21,$C$22,N$25)</f>
        <v>825.03</v>
      </c>
      <c r="O378" s="27">
        <f>_xll.DBRW($B$16,$C$18,$C$19,$C$20,$B378,$C$21,$C$22,O$25)</f>
        <v>2929.32</v>
      </c>
      <c r="P378" s="27">
        <f>_xll.DBRW($B$16,$C$18,$C$19,$C$20,$B378,$C$21,$C$22,P$25)</f>
        <v>702.46</v>
      </c>
      <c r="Q378" s="27">
        <f>_xll.DBRW($B$16,$C$18,$C$19,$C$20,$B378,$C$21,$C$22,Q$25)</f>
        <v>1238.06</v>
      </c>
      <c r="R378" s="27">
        <f>_xll.DBRW($B$16,$C$18,$C$19,$C$20,$B378,$C$21,$C$22,R$25)</f>
        <v>988.80000000000007</v>
      </c>
    </row>
    <row r="379" spans="1:18" s="25" customFormat="1" ht="15" outlineLevel="1" thickBot="1" x14ac:dyDescent="0.35">
      <c r="A379" s="24" t="str">
        <f>IF(_xll.TM1RPTELISCONSOLIDATED($B$26,$B379),IF(_xll.TM1RPTELLEV($B$26,$B379)&lt;=5,_xll.TM1RPTELLEV($B$26,$B379),"Default"),"Leaf")</f>
        <v>Leaf</v>
      </c>
      <c r="B379" s="32" t="s">
        <v>45</v>
      </c>
      <c r="C379" s="27">
        <f>_xll.DBRW($B$16,$C$18,$C$19,$C$20,$B379,$C$21,$C$22,C$25)</f>
        <v>3898.55</v>
      </c>
      <c r="D379" s="27">
        <f>_xll.DBRW($B$16,$C$18,$C$19,$C$20,$B379,$C$21,$C$22,D$25)</f>
        <v>1009.4</v>
      </c>
      <c r="E379" s="27">
        <f>_xll.DBRW($B$16,$C$18,$C$19,$C$20,$B379,$C$21,$C$22,E$25)</f>
        <v>1298.83</v>
      </c>
      <c r="F379" s="27">
        <f>_xll.DBRW($B$16,$C$18,$C$19,$C$20,$B379,$C$21,$C$22,F$25)</f>
        <v>1590.32</v>
      </c>
      <c r="G379" s="27">
        <f>_xll.DBRW($B$16,$C$18,$C$19,$C$20,$B379,$C$21,$C$22,G$25)</f>
        <v>4175.6200000000008</v>
      </c>
      <c r="H379" s="27">
        <f>_xll.DBRW($B$16,$C$18,$C$19,$C$20,$B379,$C$21,$C$22,H$25)</f>
        <v>1046.48</v>
      </c>
      <c r="I379" s="27">
        <f>_xll.DBRW($B$16,$C$18,$C$19,$C$20,$B379,$C$21,$C$22,I$25)</f>
        <v>1523.3700000000001</v>
      </c>
      <c r="J379" s="27">
        <f>_xll.DBRW($B$16,$C$18,$C$19,$C$20,$B379,$C$21,$C$22,J$25)</f>
        <v>1605.77</v>
      </c>
      <c r="K379" s="27">
        <f>_xll.DBRW($B$16,$C$18,$C$19,$C$20,$B379,$C$21,$C$22,K$25)</f>
        <v>4250.8099999999995</v>
      </c>
      <c r="L379" s="27">
        <f>_xll.DBRW($B$16,$C$18,$C$19,$C$20,$B379,$C$21,$C$22,L$25)</f>
        <v>896.1</v>
      </c>
      <c r="M379" s="27">
        <f>_xll.DBRW($B$16,$C$18,$C$19,$C$20,$B379,$C$21,$C$22,M$25)</f>
        <v>1627.4</v>
      </c>
      <c r="N379" s="27">
        <f>_xll.DBRW($B$16,$C$18,$C$19,$C$20,$B379,$C$21,$C$22,N$25)</f>
        <v>1727.31</v>
      </c>
      <c r="O379" s="27">
        <f>_xll.DBRW($B$16,$C$18,$C$19,$C$20,$B379,$C$21,$C$22,O$25)</f>
        <v>3754.35</v>
      </c>
      <c r="P379" s="27">
        <f>_xll.DBRW($B$16,$C$18,$C$19,$C$20,$B379,$C$21,$C$22,P$25)</f>
        <v>1043.3900000000001</v>
      </c>
      <c r="Q379" s="27">
        <f>_xll.DBRW($B$16,$C$18,$C$19,$C$20,$B379,$C$21,$C$22,Q$25)</f>
        <v>1241.1500000000001</v>
      </c>
      <c r="R379" s="27">
        <f>_xll.DBRW($B$16,$C$18,$C$19,$C$20,$B379,$C$21,$C$22,R$25)</f>
        <v>1469.81</v>
      </c>
    </row>
    <row r="380" spans="1:18" s="25" customFormat="1" ht="15" outlineLevel="1" thickBot="1" x14ac:dyDescent="0.35">
      <c r="A380" s="24" t="str">
        <f>IF(_xll.TM1RPTELISCONSOLIDATED($B$26,$B380),IF(_xll.TM1RPTELLEV($B$26,$B380)&lt;=5,_xll.TM1RPTELLEV($B$26,$B380),"Default"),"Leaf")</f>
        <v>Leaf</v>
      </c>
      <c r="B380" s="32" t="s">
        <v>46</v>
      </c>
      <c r="C380" s="27">
        <f>_xll.DBRW($B$16,$C$18,$C$19,$C$20,$B380,$C$21,$C$22,C$25)</f>
        <v>4274.5</v>
      </c>
      <c r="D380" s="27">
        <f>_xll.DBRW($B$16,$C$18,$C$19,$C$20,$B380,$C$21,$C$22,D$25)</f>
        <v>1392.56</v>
      </c>
      <c r="E380" s="27">
        <f>_xll.DBRW($B$16,$C$18,$C$19,$C$20,$B380,$C$21,$C$22,E$25)</f>
        <v>1603.71</v>
      </c>
      <c r="F380" s="27">
        <f>_xll.DBRW($B$16,$C$18,$C$19,$C$20,$B380,$C$21,$C$22,F$25)</f>
        <v>1278.23</v>
      </c>
      <c r="G380" s="27">
        <f>_xll.DBRW($B$16,$C$18,$C$19,$C$20,$B380,$C$21,$C$22,G$25)</f>
        <v>4179.74</v>
      </c>
      <c r="H380" s="27">
        <f>_xll.DBRW($B$16,$C$18,$C$19,$C$20,$B380,$C$21,$C$22,H$25)</f>
        <v>1232.9100000000001</v>
      </c>
      <c r="I380" s="27">
        <f>_xll.DBRW($B$16,$C$18,$C$19,$C$20,$B380,$C$21,$C$22,I$25)</f>
        <v>1786.02</v>
      </c>
      <c r="J380" s="27">
        <f>_xll.DBRW($B$16,$C$18,$C$19,$C$20,$B380,$C$21,$C$22,J$25)</f>
        <v>1160.81</v>
      </c>
      <c r="K380" s="27">
        <f>_xll.DBRW($B$16,$C$18,$C$19,$C$20,$B380,$C$21,$C$22,K$25)</f>
        <v>5173.6900000000005</v>
      </c>
      <c r="L380" s="27">
        <f>_xll.DBRW($B$16,$C$18,$C$19,$C$20,$B380,$C$21,$C$22,L$25)</f>
        <v>1710.8300000000002</v>
      </c>
      <c r="M380" s="27">
        <f>_xll.DBRW($B$16,$C$18,$C$19,$C$20,$B380,$C$21,$C$22,M$25)</f>
        <v>1748.94</v>
      </c>
      <c r="N380" s="27">
        <f>_xll.DBRW($B$16,$C$18,$C$19,$C$20,$B380,$C$21,$C$22,N$25)</f>
        <v>1713.92</v>
      </c>
      <c r="O380" s="27">
        <f>_xll.DBRW($B$16,$C$18,$C$19,$C$20,$B380,$C$21,$C$22,O$25)</f>
        <v>4203.43</v>
      </c>
      <c r="P380" s="27">
        <f>_xll.DBRW($B$16,$C$18,$C$19,$C$20,$B380,$C$21,$C$22,P$25)</f>
        <v>1030</v>
      </c>
      <c r="Q380" s="27">
        <f>_xll.DBRW($B$16,$C$18,$C$19,$C$20,$B380,$C$21,$C$22,Q$25)</f>
        <v>1436.8500000000001</v>
      </c>
      <c r="R380" s="27">
        <f>_xll.DBRW($B$16,$C$18,$C$19,$C$20,$B380,$C$21,$C$22,R$25)</f>
        <v>1736.5800000000002</v>
      </c>
    </row>
    <row r="381" spans="1:18" s="25" customFormat="1" ht="15" outlineLevel="1" thickBot="1" x14ac:dyDescent="0.35">
      <c r="A381" s="24" t="str">
        <f>IF(_xll.TM1RPTELISCONSOLIDATED($B$26,$B381),IF(_xll.TM1RPTELLEV($B$26,$B381)&lt;=5,_xll.TM1RPTELLEV($B$26,$B381),"Default"),"Leaf")</f>
        <v>Leaf</v>
      </c>
      <c r="B381" s="32" t="s">
        <v>47</v>
      </c>
      <c r="C381" s="27">
        <f>_xll.DBRW($B$16,$C$18,$C$19,$C$20,$B381,$C$21,$C$22,C$25)</f>
        <v>4641.18</v>
      </c>
      <c r="D381" s="27">
        <f>_xll.DBRW($B$16,$C$18,$C$19,$C$20,$B381,$C$21,$C$22,D$25)</f>
        <v>1765.42</v>
      </c>
      <c r="E381" s="27">
        <f>_xll.DBRW($B$16,$C$18,$C$19,$C$20,$B381,$C$21,$C$22,E$25)</f>
        <v>1326.64</v>
      </c>
      <c r="F381" s="27">
        <f>_xll.DBRW($B$16,$C$18,$C$19,$C$20,$B381,$C$21,$C$22,F$25)</f>
        <v>1549.1200000000001</v>
      </c>
      <c r="G381" s="27">
        <f>_xll.DBRW($B$16,$C$18,$C$19,$C$20,$B381,$C$21,$C$22,G$25)</f>
        <v>3042.62</v>
      </c>
      <c r="H381" s="27">
        <f>_xll.DBRW($B$16,$C$18,$C$19,$C$20,$B381,$C$21,$C$22,H$25)</f>
        <v>1166.99</v>
      </c>
      <c r="I381" s="27">
        <f>_xll.DBRW($B$16,$C$18,$C$19,$C$20,$B381,$C$21,$C$22,I$25)</f>
        <v>928.03</v>
      </c>
      <c r="J381" s="27">
        <f>_xll.DBRW($B$16,$C$18,$C$19,$C$20,$B381,$C$21,$C$22,J$25)</f>
        <v>947.6</v>
      </c>
      <c r="K381" s="27">
        <f>_xll.DBRW($B$16,$C$18,$C$19,$C$20,$B381,$C$21,$C$22,K$25)</f>
        <v>3014.81</v>
      </c>
      <c r="L381" s="27">
        <f>_xll.DBRW($B$16,$C$18,$C$19,$C$20,$B381,$C$21,$C$22,L$25)</f>
        <v>992.92000000000007</v>
      </c>
      <c r="M381" s="27">
        <f>_xll.DBRW($B$16,$C$18,$C$19,$C$20,$B381,$C$21,$C$22,M$25)</f>
        <v>999.1</v>
      </c>
      <c r="N381" s="27">
        <f>_xll.DBRW($B$16,$C$18,$C$19,$C$20,$B381,$C$21,$C$22,N$25)</f>
        <v>1022.7900000000001</v>
      </c>
      <c r="O381" s="27">
        <f>_xll.DBRW($B$16,$C$18,$C$19,$C$20,$B381,$C$21,$C$22,O$25)</f>
        <v>4792.59</v>
      </c>
      <c r="P381" s="27">
        <f>_xll.DBRW($B$16,$C$18,$C$19,$C$20,$B381,$C$21,$C$22,P$25)</f>
        <v>1642.8500000000001</v>
      </c>
      <c r="Q381" s="27">
        <f>_xll.DBRW($B$16,$C$18,$C$19,$C$20,$B381,$C$21,$C$22,Q$25)</f>
        <v>1757.18</v>
      </c>
      <c r="R381" s="27">
        <f>_xll.DBRW($B$16,$C$18,$C$19,$C$20,$B381,$C$21,$C$22,R$25)</f>
        <v>1392.56</v>
      </c>
    </row>
    <row r="382" spans="1:18" s="25" customFormat="1" ht="15" outlineLevel="1" thickBot="1" x14ac:dyDescent="0.35">
      <c r="A382" s="24" t="str">
        <f>IF(_xll.TM1RPTELISCONSOLIDATED($B$26,$B382),IF(_xll.TM1RPTELLEV($B$26,$B382)&lt;=5,_xll.TM1RPTELLEV($B$26,$B382),"Default"),"Leaf")</f>
        <v>Leaf</v>
      </c>
      <c r="B382" s="32" t="s">
        <v>48</v>
      </c>
      <c r="C382" s="27">
        <f>_xll.DBRW($B$16,$C$18,$C$19,$C$20,$B382,$C$21,$C$22,C$25)</f>
        <v>5132.3200500000003</v>
      </c>
      <c r="D382" s="27">
        <f>_xll.DBRW($B$16,$C$18,$C$19,$C$20,$B382,$C$21,$C$22,D$25)</f>
        <v>1610.8370850000001</v>
      </c>
      <c r="E382" s="27">
        <f>_xll.DBRW($B$16,$C$18,$C$19,$C$20,$B382,$C$21,$C$22,E$25)</f>
        <v>1743.972516</v>
      </c>
      <c r="F382" s="27">
        <f>_xll.DBRW($B$16,$C$18,$C$19,$C$20,$B382,$C$21,$C$22,F$25)</f>
        <v>1777.5104490000001</v>
      </c>
      <c r="G382" s="27">
        <f>_xll.DBRW($B$16,$C$18,$C$19,$C$20,$B382,$C$21,$C$22,G$25)</f>
        <v>4482.9037110000008</v>
      </c>
      <c r="H382" s="27">
        <f>_xll.DBRW($B$16,$C$18,$C$19,$C$20,$B382,$C$21,$C$22,H$25)</f>
        <v>1782.5919540000002</v>
      </c>
      <c r="I382" s="27">
        <f>_xll.DBRW($B$16,$C$18,$C$19,$C$20,$B382,$C$21,$C$22,I$25)</f>
        <v>1746.005118</v>
      </c>
      <c r="J382" s="27">
        <f>_xll.DBRW($B$16,$C$18,$C$19,$C$20,$B382,$C$21,$C$22,J$25)</f>
        <v>954.30663900000002</v>
      </c>
      <c r="K382" s="27">
        <f>_xll.DBRW($B$16,$C$18,$C$19,$C$20,$B382,$C$21,$C$22,K$25)</f>
        <v>3231.83718</v>
      </c>
      <c r="L382" s="27">
        <f>_xll.DBRW($B$16,$C$18,$C$19,$C$20,$B382,$C$21,$C$22,L$25)</f>
        <v>1076.262759</v>
      </c>
      <c r="M382" s="27">
        <f>_xll.DBRW($B$16,$C$18,$C$19,$C$20,$B382,$C$21,$C$22,M$25)</f>
        <v>1137.2408189999999</v>
      </c>
      <c r="N382" s="27">
        <f>_xll.DBRW($B$16,$C$18,$C$19,$C$20,$B382,$C$21,$C$22,N$25)</f>
        <v>1018.333602</v>
      </c>
      <c r="O382" s="27">
        <f>_xll.DBRW($B$16,$C$18,$C$19,$C$20,$B382,$C$21,$C$22,O$25)</f>
        <v>3674.9444160000003</v>
      </c>
      <c r="P382" s="27">
        <f>_xll.DBRW($B$16,$C$18,$C$19,$C$20,$B382,$C$21,$C$22,P$25)</f>
        <v>1445.180022</v>
      </c>
      <c r="Q382" s="27">
        <f>_xll.DBRW($B$16,$C$18,$C$19,$C$20,$B382,$C$21,$C$22,Q$25)</f>
        <v>1214.4796950000002</v>
      </c>
      <c r="R382" s="27">
        <f>_xll.DBRW($B$16,$C$18,$C$19,$C$20,$B382,$C$21,$C$22,R$25)</f>
        <v>1015.284699</v>
      </c>
    </row>
    <row r="383" spans="1:18" s="25" customFormat="1" ht="15" outlineLevel="1" thickBot="1" x14ac:dyDescent="0.35">
      <c r="A383" s="24" t="str">
        <f>IF(_xll.TM1RPTELISCONSOLIDATED($B$26,$B383),IF(_xll.TM1RPTELLEV($B$26,$B383)&lt;=5,_xll.TM1RPTELLEV($B$26,$B383),"Default"),"Leaf")</f>
        <v>Leaf</v>
      </c>
      <c r="B383" s="32" t="s">
        <v>49</v>
      </c>
      <c r="C383" s="27">
        <f>_xll.DBRW($B$16,$C$18,$C$19,$C$20,$B383,$C$21,$C$22,C$25)</f>
        <v>3787.753827</v>
      </c>
      <c r="D383" s="27">
        <f>_xll.DBRW($B$16,$C$18,$C$19,$C$20,$B383,$C$21,$C$22,D$25)</f>
        <v>940.07842500000004</v>
      </c>
      <c r="E383" s="27">
        <f>_xll.DBRW($B$16,$C$18,$C$19,$C$20,$B383,$C$21,$C$22,E$25)</f>
        <v>1661.652135</v>
      </c>
      <c r="F383" s="27">
        <f>_xll.DBRW($B$16,$C$18,$C$19,$C$20,$B383,$C$21,$C$22,F$25)</f>
        <v>1186.023267</v>
      </c>
      <c r="G383" s="27">
        <f>_xll.DBRW($B$16,$C$18,$C$19,$C$20,$B383,$C$21,$C$22,G$25)</f>
        <v>4083.4974179999999</v>
      </c>
      <c r="H383" s="27">
        <f>_xll.DBRW($B$16,$C$18,$C$19,$C$20,$B383,$C$21,$C$22,H$25)</f>
        <v>1327.2891060000002</v>
      </c>
      <c r="I383" s="27">
        <f>_xll.DBRW($B$16,$C$18,$C$19,$C$20,$B383,$C$21,$C$22,I$25)</f>
        <v>1158.58314</v>
      </c>
      <c r="J383" s="27">
        <f>_xll.DBRW($B$16,$C$18,$C$19,$C$20,$B383,$C$21,$C$22,J$25)</f>
        <v>1597.625172</v>
      </c>
      <c r="K383" s="27">
        <f>_xll.DBRW($B$16,$C$18,$C$19,$C$20,$B383,$C$21,$C$22,K$25)</f>
        <v>4204.4372370000001</v>
      </c>
      <c r="L383" s="27">
        <f>_xll.DBRW($B$16,$C$18,$C$19,$C$20,$B383,$C$21,$C$22,L$25)</f>
        <v>1494.9787710000001</v>
      </c>
      <c r="M383" s="27">
        <f>_xll.DBRW($B$16,$C$18,$C$19,$C$20,$B383,$C$21,$C$22,M$25)</f>
        <v>1453.31043</v>
      </c>
      <c r="N383" s="27">
        <f>_xll.DBRW($B$16,$C$18,$C$19,$C$20,$B383,$C$21,$C$22,N$25)</f>
        <v>1256.148036</v>
      </c>
      <c r="O383" s="27">
        <f>_xll.DBRW($B$16,$C$18,$C$19,$C$20,$B383,$C$21,$C$22,O$25)</f>
        <v>4087.5626219999999</v>
      </c>
      <c r="P383" s="27">
        <f>_xll.DBRW($B$16,$C$18,$C$19,$C$20,$B383,$C$21,$C$22,P$25)</f>
        <v>1672.8314459999999</v>
      </c>
      <c r="Q383" s="27">
        <f>_xll.DBRW($B$16,$C$18,$C$19,$C$20,$B383,$C$21,$C$22,Q$25)</f>
        <v>1261.2295409999999</v>
      </c>
      <c r="R383" s="27">
        <f>_xll.DBRW($B$16,$C$18,$C$19,$C$20,$B383,$C$21,$C$22,R$25)</f>
        <v>1153.5016350000001</v>
      </c>
    </row>
    <row r="384" spans="1:18" s="5" customFormat="1" ht="15" outlineLevel="1" thickBot="1" x14ac:dyDescent="0.35">
      <c r="A384" s="5">
        <f>IF(_xll.TM1RPTELISCONSOLIDATED($B$26,$B384),IF(_xll.TM1RPTELLEV($B$26,$B384)&lt;=5,_xll.TM1RPTELLEV($B$26,$B384),"Default"),"Leaf")</f>
        <v>1</v>
      </c>
      <c r="B384" s="34" t="s">
        <v>50</v>
      </c>
      <c r="C384" s="7">
        <f>_xll.DBRW($B$16,$C$18,$C$19,$C$20,$B384,$C$21,$C$22,C$25)</f>
        <v>60789.687626000006</v>
      </c>
      <c r="D384" s="7">
        <f>_xll.DBRW($B$16,$C$18,$C$19,$C$20,$B384,$C$21,$C$22,D$25)</f>
        <v>19373.508650999996</v>
      </c>
      <c r="E384" s="7">
        <f>_xll.DBRW($B$16,$C$18,$C$19,$C$20,$B384,$C$21,$C$22,E$25)</f>
        <v>20443.638481000002</v>
      </c>
      <c r="F384" s="7">
        <f>_xll.DBRW($B$16,$C$18,$C$19,$C$20,$B384,$C$21,$C$22,F$25)</f>
        <v>20972.540494000001</v>
      </c>
      <c r="G384" s="7">
        <f>_xll.DBRW($B$16,$C$18,$C$19,$C$20,$B384,$C$21,$C$22,G$25)</f>
        <v>59809.768080000009</v>
      </c>
      <c r="H384" s="7">
        <f>_xll.DBRW($B$16,$C$18,$C$19,$C$20,$B384,$C$21,$C$22,H$25)</f>
        <v>19162.456295</v>
      </c>
      <c r="I384" s="7">
        <f>_xll.DBRW($B$16,$C$18,$C$19,$C$20,$B384,$C$21,$C$22,I$25)</f>
        <v>20374.584808999996</v>
      </c>
      <c r="J384" s="7">
        <f>_xll.DBRW($B$16,$C$18,$C$19,$C$20,$B384,$C$21,$C$22,J$25)</f>
        <v>20272.726975999998</v>
      </c>
      <c r="K384" s="7">
        <f>_xll.DBRW($B$16,$C$18,$C$19,$C$20,$B384,$C$21,$C$22,K$25)</f>
        <v>60365.622103000002</v>
      </c>
      <c r="L384" s="7">
        <f>_xll.DBRW($B$16,$C$18,$C$19,$C$20,$B384,$C$21,$C$22,L$25)</f>
        <v>20172.304963000002</v>
      </c>
      <c r="M384" s="7">
        <f>_xll.DBRW($B$16,$C$18,$C$19,$C$20,$B384,$C$21,$C$22,M$25)</f>
        <v>20544.359296999999</v>
      </c>
      <c r="N384" s="7">
        <f>_xll.DBRW($B$16,$C$18,$C$19,$C$20,$B384,$C$21,$C$22,N$25)</f>
        <v>19648.957843</v>
      </c>
      <c r="O384" s="7">
        <f>_xll.DBRW($B$16,$C$18,$C$19,$C$20,$B384,$C$21,$C$22,O$25)</f>
        <v>61487.992502999987</v>
      </c>
      <c r="P384" s="7">
        <f>_xll.DBRW($B$16,$C$18,$C$19,$C$20,$B384,$C$21,$C$22,P$25)</f>
        <v>19775.570077999997</v>
      </c>
      <c r="Q384" s="7">
        <f>_xll.DBRW($B$16,$C$18,$C$19,$C$20,$B384,$C$21,$C$22,Q$25)</f>
        <v>21107.656203000002</v>
      </c>
      <c r="R384" s="7">
        <f>_xll.DBRW($B$16,$C$18,$C$19,$C$20,$B384,$C$21,$C$22,R$25)</f>
        <v>20604.766221999998</v>
      </c>
    </row>
    <row r="385" spans="1:18" s="25" customFormat="1" ht="15" outlineLevel="1" thickBot="1" x14ac:dyDescent="0.35">
      <c r="A385" s="24" t="str">
        <f>IF(_xll.TM1RPTELISCONSOLIDATED($B$26,$B385),IF(_xll.TM1RPTELLEV($B$26,$B385)&lt;=5,_xll.TM1RPTELLEV($B$26,$B385),"Default"),"Leaf")</f>
        <v>Leaf</v>
      </c>
      <c r="B385" s="32" t="s">
        <v>51</v>
      </c>
      <c r="C385" s="27">
        <f>_xll.DBRW($B$16,$C$18,$C$19,$C$20,$B385,$C$21,$C$22,C$25)</f>
        <v>182264.68</v>
      </c>
      <c r="D385" s="27">
        <f>_xll.DBRW($B$16,$C$18,$C$19,$C$20,$B385,$C$21,$C$22,D$25)</f>
        <v>45965.81</v>
      </c>
      <c r="E385" s="27">
        <f>_xll.DBRW($B$16,$C$18,$C$19,$C$20,$B385,$C$21,$C$22,E$25)</f>
        <v>66896.44</v>
      </c>
      <c r="F385" s="27">
        <f>_xll.DBRW($B$16,$C$18,$C$19,$C$20,$B385,$C$21,$C$22,F$25)</f>
        <v>69402.430000000008</v>
      </c>
      <c r="G385" s="27">
        <f>_xll.DBRW($B$16,$C$18,$C$19,$C$20,$B385,$C$21,$C$22,G$25)</f>
        <v>160090.84000000003</v>
      </c>
      <c r="H385" s="27">
        <f>_xll.DBRW($B$16,$C$18,$C$19,$C$20,$B385,$C$21,$C$22,H$25)</f>
        <v>54108.99</v>
      </c>
      <c r="I385" s="27">
        <f>_xll.DBRW($B$16,$C$18,$C$19,$C$20,$B385,$C$21,$C$22,I$25)</f>
        <v>60084.020000000004</v>
      </c>
      <c r="J385" s="27">
        <f>_xll.DBRW($B$16,$C$18,$C$19,$C$20,$B385,$C$21,$C$22,J$25)</f>
        <v>45897.83</v>
      </c>
      <c r="K385" s="27">
        <f>_xll.DBRW($B$16,$C$18,$C$19,$C$20,$B385,$C$21,$C$22,K$25)</f>
        <v>165973.17000000001</v>
      </c>
      <c r="L385" s="27">
        <f>_xll.DBRW($B$16,$C$18,$C$19,$C$20,$B385,$C$21,$C$22,L$25)</f>
        <v>57873.64</v>
      </c>
      <c r="M385" s="27">
        <f>_xll.DBRW($B$16,$C$18,$C$19,$C$20,$B385,$C$21,$C$22,M$25)</f>
        <v>51226.020000000004</v>
      </c>
      <c r="N385" s="27">
        <f>_xll.DBRW($B$16,$C$18,$C$19,$C$20,$B385,$C$21,$C$22,N$25)</f>
        <v>56873.51</v>
      </c>
      <c r="O385" s="27">
        <f>_xll.DBRW($B$16,$C$18,$C$19,$C$20,$B385,$C$21,$C$22,O$25)</f>
        <v>179158.2</v>
      </c>
      <c r="P385" s="27">
        <f>_xll.DBRW($B$16,$C$18,$C$19,$C$20,$B385,$C$21,$C$22,P$25)</f>
        <v>62606.490000000005</v>
      </c>
      <c r="Q385" s="27">
        <f>_xll.DBRW($B$16,$C$18,$C$19,$C$20,$B385,$C$21,$C$22,Q$25)</f>
        <v>62126.51</v>
      </c>
      <c r="R385" s="27">
        <f>_xll.DBRW($B$16,$C$18,$C$19,$C$20,$B385,$C$21,$C$22,R$25)</f>
        <v>54425.200000000004</v>
      </c>
    </row>
    <row r="386" spans="1:18" s="25" customFormat="1" ht="15" outlineLevel="1" thickBot="1" x14ac:dyDescent="0.35">
      <c r="A386" s="24" t="str">
        <f>IF(_xll.TM1RPTELISCONSOLIDATED($B$26,$B386),IF(_xll.TM1RPTELLEV($B$26,$B386)&lt;=5,_xll.TM1RPTELLEV($B$26,$B386),"Default"),"Leaf")</f>
        <v>Leaf</v>
      </c>
      <c r="B386" s="32" t="s">
        <v>52</v>
      </c>
      <c r="C386" s="27">
        <f>_xll.DBRW($B$16,$C$18,$C$19,$C$20,$B386,$C$21,$C$22,C$25)</f>
        <v>13940.02</v>
      </c>
      <c r="D386" s="27">
        <f>_xll.DBRW($B$16,$C$18,$C$19,$C$20,$B386,$C$21,$C$22,D$25)</f>
        <v>4504.1900000000005</v>
      </c>
      <c r="E386" s="27">
        <f>_xll.DBRW($B$16,$C$18,$C$19,$C$20,$B386,$C$21,$C$22,E$25)</f>
        <v>4719.46</v>
      </c>
      <c r="F386" s="27">
        <f>_xll.DBRW($B$16,$C$18,$C$19,$C$20,$B386,$C$21,$C$22,F$25)</f>
        <v>4716.37</v>
      </c>
      <c r="G386" s="27">
        <f>_xll.DBRW($B$16,$C$18,$C$19,$C$20,$B386,$C$21,$C$22,G$25)</f>
        <v>14073.920000000002</v>
      </c>
      <c r="H386" s="27">
        <f>_xll.DBRW($B$16,$C$18,$C$19,$C$20,$B386,$C$21,$C$22,H$25)</f>
        <v>4523.76</v>
      </c>
      <c r="I386" s="27">
        <f>_xll.DBRW($B$16,$C$18,$C$19,$C$20,$B386,$C$21,$C$22,I$25)</f>
        <v>4816.28</v>
      </c>
      <c r="J386" s="27">
        <f>_xll.DBRW($B$16,$C$18,$C$19,$C$20,$B386,$C$21,$C$22,J$25)</f>
        <v>4733.88</v>
      </c>
      <c r="K386" s="27">
        <f>_xll.DBRW($B$16,$C$18,$C$19,$C$20,$B386,$C$21,$C$22,K$25)</f>
        <v>14621.880000000001</v>
      </c>
      <c r="L386" s="27">
        <f>_xll.DBRW($B$16,$C$18,$C$19,$C$20,$B386,$C$21,$C$22,L$25)</f>
        <v>4560.84</v>
      </c>
      <c r="M386" s="27">
        <f>_xll.DBRW($B$16,$C$18,$C$19,$C$20,$B386,$C$21,$C$22,M$25)</f>
        <v>4966.66</v>
      </c>
      <c r="N386" s="27">
        <f>_xll.DBRW($B$16,$C$18,$C$19,$C$20,$B386,$C$21,$C$22,N$25)</f>
        <v>5094.38</v>
      </c>
      <c r="O386" s="27">
        <f>_xll.DBRW($B$16,$C$18,$C$19,$C$20,$B386,$C$21,$C$22,O$25)</f>
        <v>14383.95</v>
      </c>
      <c r="P386" s="27">
        <f>_xll.DBRW($B$16,$C$18,$C$19,$C$20,$B386,$C$21,$C$22,P$25)</f>
        <v>4945.03</v>
      </c>
      <c r="Q386" s="27">
        <f>_xll.DBRW($B$16,$C$18,$C$19,$C$20,$B386,$C$21,$C$22,Q$25)</f>
        <v>4854.3900000000003</v>
      </c>
      <c r="R386" s="27">
        <f>_xll.DBRW($B$16,$C$18,$C$19,$C$20,$B386,$C$21,$C$22,R$25)</f>
        <v>4584.53</v>
      </c>
    </row>
    <row r="387" spans="1:18" s="25" customFormat="1" ht="15" outlineLevel="1" thickBot="1" x14ac:dyDescent="0.35">
      <c r="A387" s="24" t="str">
        <f>IF(_xll.TM1RPTELISCONSOLIDATED($B$26,$B387),IF(_xll.TM1RPTELLEV($B$26,$B387)&lt;=5,_xll.TM1RPTELLEV($B$26,$B387),"Default"),"Leaf")</f>
        <v>Leaf</v>
      </c>
      <c r="B387" s="32" t="s">
        <v>53</v>
      </c>
      <c r="C387" s="27">
        <f>_xll.DBRW($B$16,$C$18,$C$19,$C$20,$B387,$C$21,$C$22,C$25)</f>
        <v>4847.18</v>
      </c>
      <c r="D387" s="27">
        <f>_xll.DBRW($B$16,$C$18,$C$19,$C$20,$B387,$C$21,$C$22,D$25)</f>
        <v>1771.6000000000001</v>
      </c>
      <c r="E387" s="27">
        <f>_xll.DBRW($B$16,$C$18,$C$19,$C$20,$B387,$C$21,$C$22,E$25)</f>
        <v>1431.7</v>
      </c>
      <c r="F387" s="27">
        <f>_xll.DBRW($B$16,$C$18,$C$19,$C$20,$B387,$C$21,$C$22,F$25)</f>
        <v>1643.88</v>
      </c>
      <c r="G387" s="27">
        <f>_xll.DBRW($B$16,$C$18,$C$19,$C$20,$B387,$C$21,$C$22,G$25)</f>
        <v>5028.46</v>
      </c>
      <c r="H387" s="27">
        <f>_xll.DBRW($B$16,$C$18,$C$19,$C$20,$B387,$C$21,$C$22,H$25)</f>
        <v>1673.75</v>
      </c>
      <c r="I387" s="27">
        <f>_xll.DBRW($B$16,$C$18,$C$19,$C$20,$B387,$C$21,$C$22,I$25)</f>
        <v>1638.73</v>
      </c>
      <c r="J387" s="27">
        <f>_xll.DBRW($B$16,$C$18,$C$19,$C$20,$B387,$C$21,$C$22,J$25)</f>
        <v>1715.98</v>
      </c>
      <c r="K387" s="27">
        <f>_xll.DBRW($B$16,$C$18,$C$19,$C$20,$B387,$C$21,$C$22,K$25)</f>
        <v>5614.53</v>
      </c>
      <c r="L387" s="27">
        <f>_xll.DBRW($B$16,$C$18,$C$19,$C$20,$B387,$C$21,$C$22,L$25)</f>
        <v>1590.32</v>
      </c>
      <c r="M387" s="27">
        <f>_xll.DBRW($B$16,$C$18,$C$19,$C$20,$B387,$C$21,$C$22,M$25)</f>
        <v>1949.79</v>
      </c>
      <c r="N387" s="27">
        <f>_xll.DBRW($B$16,$C$18,$C$19,$C$20,$B387,$C$21,$C$22,N$25)</f>
        <v>2074.42</v>
      </c>
      <c r="O387" s="27">
        <f>_xll.DBRW($B$16,$C$18,$C$19,$C$20,$B387,$C$21,$C$22,O$25)</f>
        <v>5942.07</v>
      </c>
      <c r="P387" s="27">
        <f>_xll.DBRW($B$16,$C$18,$C$19,$C$20,$B387,$C$21,$C$22,P$25)</f>
        <v>2022.92</v>
      </c>
      <c r="Q387" s="27">
        <f>_xll.DBRW($B$16,$C$18,$C$19,$C$20,$B387,$C$21,$C$22,Q$25)</f>
        <v>1833.4</v>
      </c>
      <c r="R387" s="27">
        <f>_xll.DBRW($B$16,$C$18,$C$19,$C$20,$B387,$C$21,$C$22,R$25)</f>
        <v>2085.75</v>
      </c>
    </row>
    <row r="388" spans="1:18" s="5" customFormat="1" ht="15" outlineLevel="1" thickBot="1" x14ac:dyDescent="0.35">
      <c r="A388" s="5">
        <f>IF(_xll.TM1RPTELISCONSOLIDATED($B$26,$B388),IF(_xll.TM1RPTELLEV($B$26,$B388)&lt;=5,_xll.TM1RPTELLEV($B$26,$B388),"Default"),"Leaf")</f>
        <v>1</v>
      </c>
      <c r="B388" s="34" t="s">
        <v>54</v>
      </c>
      <c r="C388" s="7">
        <f>_xll.DBRW($B$16,$C$18,$C$19,$C$20,$B388,$C$21,$C$22,C$25)</f>
        <v>201051.88</v>
      </c>
      <c r="D388" s="7">
        <f>_xll.DBRW($B$16,$C$18,$C$19,$C$20,$B388,$C$21,$C$22,D$25)</f>
        <v>52241.599999999999</v>
      </c>
      <c r="E388" s="7">
        <f>_xll.DBRW($B$16,$C$18,$C$19,$C$20,$B388,$C$21,$C$22,E$25)</f>
        <v>73047.600000000006</v>
      </c>
      <c r="F388" s="7">
        <f>_xll.DBRW($B$16,$C$18,$C$19,$C$20,$B388,$C$21,$C$22,F$25)</f>
        <v>75762.680000000008</v>
      </c>
      <c r="G388" s="7">
        <f>_xll.DBRW($B$16,$C$18,$C$19,$C$20,$B388,$C$21,$C$22,G$25)</f>
        <v>179193.22000000006</v>
      </c>
      <c r="H388" s="7">
        <f>_xll.DBRW($B$16,$C$18,$C$19,$C$20,$B388,$C$21,$C$22,H$25)</f>
        <v>60306.5</v>
      </c>
      <c r="I388" s="7">
        <f>_xll.DBRW($B$16,$C$18,$C$19,$C$20,$B388,$C$21,$C$22,I$25)</f>
        <v>66539.03</v>
      </c>
      <c r="J388" s="7">
        <f>_xll.DBRW($B$16,$C$18,$C$19,$C$20,$B388,$C$21,$C$22,J$25)</f>
        <v>52347.69</v>
      </c>
      <c r="K388" s="7">
        <f>_xll.DBRW($B$16,$C$18,$C$19,$C$20,$B388,$C$21,$C$22,K$25)</f>
        <v>186209.58000000005</v>
      </c>
      <c r="L388" s="7">
        <f>_xll.DBRW($B$16,$C$18,$C$19,$C$20,$B388,$C$21,$C$22,L$25)</f>
        <v>64024.799999999996</v>
      </c>
      <c r="M388" s="7">
        <f>_xll.DBRW($B$16,$C$18,$C$19,$C$20,$B388,$C$21,$C$22,M$25)</f>
        <v>58142.470000000008</v>
      </c>
      <c r="N388" s="7">
        <f>_xll.DBRW($B$16,$C$18,$C$19,$C$20,$B388,$C$21,$C$22,N$25)</f>
        <v>64042.31</v>
      </c>
      <c r="O388" s="7">
        <f>_xll.DBRW($B$16,$C$18,$C$19,$C$20,$B388,$C$21,$C$22,O$25)</f>
        <v>199484.22000000003</v>
      </c>
      <c r="P388" s="7">
        <f>_xll.DBRW($B$16,$C$18,$C$19,$C$20,$B388,$C$21,$C$22,P$25)</f>
        <v>69574.44</v>
      </c>
      <c r="Q388" s="7">
        <f>_xll.DBRW($B$16,$C$18,$C$19,$C$20,$B388,$C$21,$C$22,Q$25)</f>
        <v>68814.3</v>
      </c>
      <c r="R388" s="7">
        <f>_xll.DBRW($B$16,$C$18,$C$19,$C$20,$B388,$C$21,$C$22,R$25)</f>
        <v>61095.48</v>
      </c>
    </row>
    <row r="389" spans="1:18" s="25" customFormat="1" ht="15" outlineLevel="1" thickBot="1" x14ac:dyDescent="0.35">
      <c r="A389" s="24" t="str">
        <f>IF(_xll.TM1RPTELISCONSOLIDATED($B$26,$B389),IF(_xll.TM1RPTELLEV($B$26,$B389)&lt;=5,_xll.TM1RPTELLEV($B$26,$B389),"Default"),"Leaf")</f>
        <v>Leaf</v>
      </c>
      <c r="B389" s="32" t="s">
        <v>55</v>
      </c>
      <c r="C389" s="27">
        <f>_xll.DBRW($B$16,$C$18,$C$19,$C$20,$B389,$C$21,$C$22,C$25)</f>
        <v>3592.64</v>
      </c>
      <c r="D389" s="27">
        <f>_xll.DBRW($B$16,$C$18,$C$19,$C$20,$B389,$C$21,$C$22,D$25)</f>
        <v>1138.1500000000001</v>
      </c>
      <c r="E389" s="27">
        <f>_xll.DBRW($B$16,$C$18,$C$19,$C$20,$B389,$C$21,$C$22,E$25)</f>
        <v>1370.93</v>
      </c>
      <c r="F389" s="27">
        <f>_xll.DBRW($B$16,$C$18,$C$19,$C$20,$B389,$C$21,$C$22,F$25)</f>
        <v>1083.56</v>
      </c>
      <c r="G389" s="27">
        <f>_xll.DBRW($B$16,$C$18,$C$19,$C$20,$B389,$C$21,$C$22,G$25)</f>
        <v>3387.6700000000005</v>
      </c>
      <c r="H389" s="27">
        <f>_xll.DBRW($B$16,$C$18,$C$19,$C$20,$B389,$C$21,$C$22,H$25)</f>
        <v>915.67000000000007</v>
      </c>
      <c r="I389" s="27">
        <f>_xll.DBRW($B$16,$C$18,$C$19,$C$20,$B389,$C$21,$C$22,I$25)</f>
        <v>1359.6000000000001</v>
      </c>
      <c r="J389" s="27">
        <f>_xll.DBRW($B$16,$C$18,$C$19,$C$20,$B389,$C$21,$C$22,J$25)</f>
        <v>1112.4000000000001</v>
      </c>
      <c r="K389" s="27">
        <f>_xll.DBRW($B$16,$C$18,$C$19,$C$20,$B389,$C$21,$C$22,K$25)</f>
        <v>2628.56</v>
      </c>
      <c r="L389" s="27">
        <f>_xll.DBRW($B$16,$C$18,$C$19,$C$20,$B389,$C$21,$C$22,L$25)</f>
        <v>986.74</v>
      </c>
      <c r="M389" s="27">
        <f>_xll.DBRW($B$16,$C$18,$C$19,$C$20,$B389,$C$21,$C$22,M$25)</f>
        <v>852.84</v>
      </c>
      <c r="N389" s="27">
        <f>_xll.DBRW($B$16,$C$18,$C$19,$C$20,$B389,$C$21,$C$22,N$25)</f>
        <v>788.98</v>
      </c>
      <c r="O389" s="27">
        <f>_xll.DBRW($B$16,$C$18,$C$19,$C$20,$B389,$C$21,$C$22,O$25)</f>
        <v>2598.69</v>
      </c>
      <c r="P389" s="27">
        <f>_xll.DBRW($B$16,$C$18,$C$19,$C$20,$B389,$C$21,$C$22,P$25)</f>
        <v>988.80000000000007</v>
      </c>
      <c r="Q389" s="27">
        <f>_xll.DBRW($B$16,$C$18,$C$19,$C$20,$B389,$C$21,$C$22,Q$25)</f>
        <v>782.80000000000007</v>
      </c>
      <c r="R389" s="27">
        <f>_xll.DBRW($B$16,$C$18,$C$19,$C$20,$B389,$C$21,$C$22,R$25)</f>
        <v>827.09</v>
      </c>
    </row>
    <row r="390" spans="1:18" s="5" customFormat="1" ht="15" outlineLevel="1" thickBot="1" x14ac:dyDescent="0.35">
      <c r="A390" s="5">
        <f>IF(_xll.TM1RPTELISCONSOLIDATED($B$26,$B390),IF(_xll.TM1RPTELLEV($B$26,$B390)&lt;=5,_xll.TM1RPTELLEV($B$26,$B390),"Default"),"Leaf")</f>
        <v>1</v>
      </c>
      <c r="B390" s="34" t="s">
        <v>56</v>
      </c>
      <c r="C390" s="7">
        <f>_xll.DBRW($B$16,$C$18,$C$19,$C$20,$B390,$C$21,$C$22,C$25)</f>
        <v>3592.64</v>
      </c>
      <c r="D390" s="7">
        <f>_xll.DBRW($B$16,$C$18,$C$19,$C$20,$B390,$C$21,$C$22,D$25)</f>
        <v>1138.1500000000001</v>
      </c>
      <c r="E390" s="7">
        <f>_xll.DBRW($B$16,$C$18,$C$19,$C$20,$B390,$C$21,$C$22,E$25)</f>
        <v>1370.93</v>
      </c>
      <c r="F390" s="7">
        <f>_xll.DBRW($B$16,$C$18,$C$19,$C$20,$B390,$C$21,$C$22,F$25)</f>
        <v>1083.56</v>
      </c>
      <c r="G390" s="7">
        <f>_xll.DBRW($B$16,$C$18,$C$19,$C$20,$B390,$C$21,$C$22,G$25)</f>
        <v>3387.6700000000005</v>
      </c>
      <c r="H390" s="7">
        <f>_xll.DBRW($B$16,$C$18,$C$19,$C$20,$B390,$C$21,$C$22,H$25)</f>
        <v>915.67000000000007</v>
      </c>
      <c r="I390" s="7">
        <f>_xll.DBRW($B$16,$C$18,$C$19,$C$20,$B390,$C$21,$C$22,I$25)</f>
        <v>1359.6000000000001</v>
      </c>
      <c r="J390" s="7">
        <f>_xll.DBRW($B$16,$C$18,$C$19,$C$20,$B390,$C$21,$C$22,J$25)</f>
        <v>1112.4000000000001</v>
      </c>
      <c r="K390" s="7">
        <f>_xll.DBRW($B$16,$C$18,$C$19,$C$20,$B390,$C$21,$C$22,K$25)</f>
        <v>2628.56</v>
      </c>
      <c r="L390" s="7">
        <f>_xll.DBRW($B$16,$C$18,$C$19,$C$20,$B390,$C$21,$C$22,L$25)</f>
        <v>986.74</v>
      </c>
      <c r="M390" s="7">
        <f>_xll.DBRW($B$16,$C$18,$C$19,$C$20,$B390,$C$21,$C$22,M$25)</f>
        <v>852.84</v>
      </c>
      <c r="N390" s="7">
        <f>_xll.DBRW($B$16,$C$18,$C$19,$C$20,$B390,$C$21,$C$22,N$25)</f>
        <v>788.98</v>
      </c>
      <c r="O390" s="7">
        <f>_xll.DBRW($B$16,$C$18,$C$19,$C$20,$B390,$C$21,$C$22,O$25)</f>
        <v>2598.69</v>
      </c>
      <c r="P390" s="7">
        <f>_xll.DBRW($B$16,$C$18,$C$19,$C$20,$B390,$C$21,$C$22,P$25)</f>
        <v>988.80000000000007</v>
      </c>
      <c r="Q390" s="7">
        <f>_xll.DBRW($B$16,$C$18,$C$19,$C$20,$B390,$C$21,$C$22,Q$25)</f>
        <v>782.80000000000007</v>
      </c>
      <c r="R390" s="7">
        <f>_xll.DBRW($B$16,$C$18,$C$19,$C$20,$B390,$C$21,$C$22,R$25)</f>
        <v>827.09</v>
      </c>
    </row>
    <row r="391" spans="1:18" s="25" customFormat="1" ht="15" outlineLevel="1" thickBot="1" x14ac:dyDescent="0.35">
      <c r="A391" s="24" t="str">
        <f>IF(_xll.TM1RPTELISCONSOLIDATED($B$26,$B391),IF(_xll.TM1RPTELLEV($B$26,$B391)&lt;=5,_xll.TM1RPTELLEV($B$26,$B391),"Default"),"Leaf")</f>
        <v>Leaf</v>
      </c>
      <c r="B391" s="32" t="s">
        <v>57</v>
      </c>
      <c r="C391" s="27">
        <f>_xll.DBRW($B$16,$C$18,$C$19,$C$20,$B391,$C$21,$C$22,C$25)</f>
        <v>3064.25</v>
      </c>
      <c r="D391" s="27">
        <f>_xll.DBRW($B$16,$C$18,$C$19,$C$20,$B391,$C$21,$C$22,D$25)</f>
        <v>1164.93</v>
      </c>
      <c r="E391" s="27">
        <f>_xll.DBRW($B$16,$C$18,$C$19,$C$20,$B391,$C$21,$C$22,E$25)</f>
        <v>730.27</v>
      </c>
      <c r="F391" s="27">
        <f>_xll.DBRW($B$16,$C$18,$C$19,$C$20,$B391,$C$21,$C$22,F$25)</f>
        <v>1169.05</v>
      </c>
      <c r="G391" s="27">
        <f>_xll.DBRW($B$16,$C$18,$C$19,$C$20,$B391,$C$21,$C$22,G$25)</f>
        <v>3458.7400000000002</v>
      </c>
      <c r="H391" s="27">
        <f>_xll.DBRW($B$16,$C$18,$C$19,$C$20,$B391,$C$21,$C$22,H$25)</f>
        <v>1148.45</v>
      </c>
      <c r="I391" s="27">
        <f>_xll.DBRW($B$16,$C$18,$C$19,$C$20,$B391,$C$21,$C$22,I$25)</f>
        <v>956.87</v>
      </c>
      <c r="J391" s="27">
        <f>_xll.DBRW($B$16,$C$18,$C$19,$C$20,$B391,$C$21,$C$22,J$25)</f>
        <v>1353.42</v>
      </c>
      <c r="K391" s="27">
        <f>_xll.DBRW($B$16,$C$18,$C$19,$C$20,$B391,$C$21,$C$22,K$25)</f>
        <v>3488.6100000000006</v>
      </c>
      <c r="L391" s="27">
        <f>_xll.DBRW($B$16,$C$18,$C$19,$C$20,$B391,$C$21,$C$22,L$25)</f>
        <v>1318.4</v>
      </c>
      <c r="M391" s="27">
        <f>_xll.DBRW($B$16,$C$18,$C$19,$C$20,$B391,$C$21,$C$22,M$25)</f>
        <v>1211.28</v>
      </c>
      <c r="N391" s="27">
        <f>_xll.DBRW($B$16,$C$18,$C$19,$C$20,$B391,$C$21,$C$22,N$25)</f>
        <v>958.93000000000006</v>
      </c>
      <c r="O391" s="27">
        <f>_xll.DBRW($B$16,$C$18,$C$19,$C$20,$B391,$C$21,$C$22,O$25)</f>
        <v>3298.06</v>
      </c>
      <c r="P391" s="27">
        <f>_xll.DBRW($B$16,$C$18,$C$19,$C$20,$B391,$C$21,$C$22,P$25)</f>
        <v>1227.76</v>
      </c>
      <c r="Q391" s="27">
        <f>_xll.DBRW($B$16,$C$18,$C$19,$C$20,$B391,$C$21,$C$22,Q$25)</f>
        <v>1223.6400000000001</v>
      </c>
      <c r="R391" s="27">
        <f>_xll.DBRW($B$16,$C$18,$C$19,$C$20,$B391,$C$21,$C$22,R$25)</f>
        <v>846.66</v>
      </c>
    </row>
    <row r="392" spans="1:18" s="25" customFormat="1" ht="15" outlineLevel="1" thickBot="1" x14ac:dyDescent="0.35">
      <c r="A392" s="24" t="str">
        <f>IF(_xll.TM1RPTELISCONSOLIDATED($B$26,$B392),IF(_xll.TM1RPTELLEV($B$26,$B392)&lt;=5,_xll.TM1RPTELLEV($B$26,$B392),"Default"),"Leaf")</f>
        <v>Leaf</v>
      </c>
      <c r="B392" s="32" t="s">
        <v>58</v>
      </c>
      <c r="C392" s="27">
        <f>_xll.DBRW($B$16,$C$18,$C$19,$C$20,$B392,$C$21,$C$22,C$25)</f>
        <v>2755.25</v>
      </c>
      <c r="D392" s="27">
        <f>_xll.DBRW($B$16,$C$18,$C$19,$C$20,$B392,$C$21,$C$22,D$25)</f>
        <v>1244.24</v>
      </c>
      <c r="E392" s="27">
        <f>_xll.DBRW($B$16,$C$18,$C$19,$C$20,$B392,$C$21,$C$22,E$25)</f>
        <v>759.11</v>
      </c>
      <c r="F392" s="27">
        <f>_xll.DBRW($B$16,$C$18,$C$19,$C$20,$B392,$C$21,$C$22,F$25)</f>
        <v>751.9</v>
      </c>
      <c r="G392" s="27">
        <f>_xll.DBRW($B$16,$C$18,$C$19,$C$20,$B392,$C$21,$C$22,G$25)</f>
        <v>2719.2000000000003</v>
      </c>
      <c r="H392" s="27">
        <f>_xll.DBRW($B$16,$C$18,$C$19,$C$20,$B392,$C$21,$C$22,H$25)</f>
        <v>1000.13</v>
      </c>
      <c r="I392" s="27">
        <f>_xll.DBRW($B$16,$C$18,$C$19,$C$20,$B392,$C$21,$C$22,I$25)</f>
        <v>901.25</v>
      </c>
      <c r="J392" s="27">
        <f>_xll.DBRW($B$16,$C$18,$C$19,$C$20,$B392,$C$21,$C$22,J$25)</f>
        <v>817.82</v>
      </c>
      <c r="K392" s="27">
        <f>_xll.DBRW($B$16,$C$18,$C$19,$C$20,$B392,$C$21,$C$22,K$25)</f>
        <v>2984.94</v>
      </c>
      <c r="L392" s="27">
        <f>_xll.DBRW($B$16,$C$18,$C$19,$C$20,$B392,$C$21,$C$22,L$25)</f>
        <v>1031.03</v>
      </c>
      <c r="M392" s="27">
        <f>_xll.DBRW($B$16,$C$18,$C$19,$C$20,$B392,$C$21,$C$22,M$25)</f>
        <v>979.53</v>
      </c>
      <c r="N392" s="27">
        <f>_xll.DBRW($B$16,$C$18,$C$19,$C$20,$B392,$C$21,$C$22,N$25)</f>
        <v>974.38</v>
      </c>
      <c r="O392" s="27">
        <f>_xll.DBRW($B$16,$C$18,$C$19,$C$20,$B392,$C$21,$C$22,O$25)</f>
        <v>2879.88</v>
      </c>
      <c r="P392" s="27">
        <f>_xll.DBRW($B$16,$C$18,$C$19,$C$20,$B392,$C$21,$C$22,P$25)</f>
        <v>1241.1500000000001</v>
      </c>
      <c r="Q392" s="27">
        <f>_xll.DBRW($B$16,$C$18,$C$19,$C$20,$B392,$C$21,$C$22,Q$25)</f>
        <v>886.83</v>
      </c>
      <c r="R392" s="27">
        <f>_xll.DBRW($B$16,$C$18,$C$19,$C$20,$B392,$C$21,$C$22,R$25)</f>
        <v>751.9</v>
      </c>
    </row>
    <row r="393" spans="1:18" s="5" customFormat="1" ht="15" outlineLevel="1" thickBot="1" x14ac:dyDescent="0.35">
      <c r="A393" s="5">
        <f>IF(_xll.TM1RPTELISCONSOLIDATED($B$26,$B393),IF(_xll.TM1RPTELLEV($B$26,$B393)&lt;=5,_xll.TM1RPTELLEV($B$26,$B393),"Default"),"Leaf")</f>
        <v>1</v>
      </c>
      <c r="B393" s="34" t="s">
        <v>59</v>
      </c>
      <c r="C393" s="7">
        <f>_xll.DBRW($B$16,$C$18,$C$19,$C$20,$B393,$C$21,$C$22,C$25)</f>
        <v>5819.4999999999991</v>
      </c>
      <c r="D393" s="7">
        <f>_xll.DBRW($B$16,$C$18,$C$19,$C$20,$B393,$C$21,$C$22,D$25)</f>
        <v>2409.17</v>
      </c>
      <c r="E393" s="7">
        <f>_xll.DBRW($B$16,$C$18,$C$19,$C$20,$B393,$C$21,$C$22,E$25)</f>
        <v>1489.38</v>
      </c>
      <c r="F393" s="7">
        <f>_xll.DBRW($B$16,$C$18,$C$19,$C$20,$B393,$C$21,$C$22,F$25)</f>
        <v>1920.9499999999998</v>
      </c>
      <c r="G393" s="7">
        <f>_xll.DBRW($B$16,$C$18,$C$19,$C$20,$B393,$C$21,$C$22,G$25)</f>
        <v>6177.94</v>
      </c>
      <c r="H393" s="7">
        <f>_xll.DBRW($B$16,$C$18,$C$19,$C$20,$B393,$C$21,$C$22,H$25)</f>
        <v>2148.58</v>
      </c>
      <c r="I393" s="7">
        <f>_xll.DBRW($B$16,$C$18,$C$19,$C$20,$B393,$C$21,$C$22,I$25)</f>
        <v>1858.12</v>
      </c>
      <c r="J393" s="7">
        <f>_xll.DBRW($B$16,$C$18,$C$19,$C$20,$B393,$C$21,$C$22,J$25)</f>
        <v>2171.2400000000002</v>
      </c>
      <c r="K393" s="7">
        <f>_xll.DBRW($B$16,$C$18,$C$19,$C$20,$B393,$C$21,$C$22,K$25)</f>
        <v>6473.55</v>
      </c>
      <c r="L393" s="7">
        <f>_xll.DBRW($B$16,$C$18,$C$19,$C$20,$B393,$C$21,$C$22,L$25)</f>
        <v>2349.4300000000003</v>
      </c>
      <c r="M393" s="7">
        <f>_xll.DBRW($B$16,$C$18,$C$19,$C$20,$B393,$C$21,$C$22,M$25)</f>
        <v>2190.81</v>
      </c>
      <c r="N393" s="7">
        <f>_xll.DBRW($B$16,$C$18,$C$19,$C$20,$B393,$C$21,$C$22,N$25)</f>
        <v>1933.31</v>
      </c>
      <c r="O393" s="7">
        <f>_xll.DBRW($B$16,$C$18,$C$19,$C$20,$B393,$C$21,$C$22,O$25)</f>
        <v>6177.94</v>
      </c>
      <c r="P393" s="7">
        <f>_xll.DBRW($B$16,$C$18,$C$19,$C$20,$B393,$C$21,$C$22,P$25)</f>
        <v>2468.91</v>
      </c>
      <c r="Q393" s="7">
        <f>_xll.DBRW($B$16,$C$18,$C$19,$C$20,$B393,$C$21,$C$22,Q$25)</f>
        <v>2110.4700000000003</v>
      </c>
      <c r="R393" s="7">
        <f>_xll.DBRW($B$16,$C$18,$C$19,$C$20,$B393,$C$21,$C$22,R$25)</f>
        <v>1598.56</v>
      </c>
    </row>
    <row r="394" spans="1:18" s="25" customFormat="1" ht="15" outlineLevel="1" thickBot="1" x14ac:dyDescent="0.35">
      <c r="A394" s="24" t="str">
        <f>IF(_xll.TM1RPTELISCONSOLIDATED($B$26,$B394),IF(_xll.TM1RPTELLEV($B$26,$B394)&lt;=5,_xll.TM1RPTELLEV($B$26,$B394),"Default"),"Leaf")</f>
        <v>Leaf</v>
      </c>
      <c r="B394" s="32" t="s">
        <v>60</v>
      </c>
      <c r="C394" s="27">
        <f>_xll.DBRW($B$16,$C$18,$C$19,$C$20,$B394,$C$21,$C$22,C$25)</f>
        <v>3304.24</v>
      </c>
      <c r="D394" s="27">
        <f>_xll.DBRW($B$16,$C$18,$C$19,$C$20,$B394,$C$21,$C$22,D$25)</f>
        <v>1090.77</v>
      </c>
      <c r="E394" s="27">
        <f>_xll.DBRW($B$16,$C$18,$C$19,$C$20,$B394,$C$21,$C$22,E$25)</f>
        <v>1053.69</v>
      </c>
      <c r="F394" s="27">
        <f>_xll.DBRW($B$16,$C$18,$C$19,$C$20,$B394,$C$21,$C$22,F$25)</f>
        <v>1159.78</v>
      </c>
      <c r="G394" s="27">
        <f>_xll.DBRW($B$16,$C$18,$C$19,$C$20,$B394,$C$21,$C$22,G$25)</f>
        <v>3215.6600000000003</v>
      </c>
      <c r="H394" s="27">
        <f>_xll.DBRW($B$16,$C$18,$C$19,$C$20,$B394,$C$21,$C$22,H$25)</f>
        <v>803.4</v>
      </c>
      <c r="I394" s="27">
        <f>_xll.DBRW($B$16,$C$18,$C$19,$C$20,$B394,$C$21,$C$22,I$25)</f>
        <v>1290.5900000000001</v>
      </c>
      <c r="J394" s="27">
        <f>_xll.DBRW($B$16,$C$18,$C$19,$C$20,$B394,$C$21,$C$22,J$25)</f>
        <v>1121.67</v>
      </c>
      <c r="K394" s="27">
        <f>_xll.DBRW($B$16,$C$18,$C$19,$C$20,$B394,$C$21,$C$22,K$25)</f>
        <v>2738.77</v>
      </c>
      <c r="L394" s="27">
        <f>_xll.DBRW($B$16,$C$18,$C$19,$C$20,$B394,$C$21,$C$22,L$25)</f>
        <v>682.89</v>
      </c>
      <c r="M394" s="27">
        <f>_xll.DBRW($B$16,$C$18,$C$19,$C$20,$B394,$C$21,$C$22,M$25)</f>
        <v>1037.21</v>
      </c>
      <c r="N394" s="27">
        <f>_xll.DBRW($B$16,$C$18,$C$19,$C$20,$B394,$C$21,$C$22,N$25)</f>
        <v>1018.6700000000001</v>
      </c>
      <c r="O394" s="27">
        <f>_xll.DBRW($B$16,$C$18,$C$19,$C$20,$B394,$C$21,$C$22,O$25)</f>
        <v>2853.1000000000004</v>
      </c>
      <c r="P394" s="27">
        <f>_xll.DBRW($B$16,$C$18,$C$19,$C$20,$B394,$C$21,$C$22,P$25)</f>
        <v>721</v>
      </c>
      <c r="Q394" s="27">
        <f>_xll.DBRW($B$16,$C$18,$C$19,$C$20,$B394,$C$21,$C$22,Q$25)</f>
        <v>852.84</v>
      </c>
      <c r="R394" s="27">
        <f>_xll.DBRW($B$16,$C$18,$C$19,$C$20,$B394,$C$21,$C$22,R$25)</f>
        <v>1279.26</v>
      </c>
    </row>
    <row r="395" spans="1:18" s="25" customFormat="1" ht="15" outlineLevel="1" thickBot="1" x14ac:dyDescent="0.35">
      <c r="A395" s="24" t="str">
        <f>IF(_xll.TM1RPTELISCONSOLIDATED($B$26,$B395),IF(_xll.TM1RPTELLEV($B$26,$B395)&lt;=5,_xll.TM1RPTELLEV($B$26,$B395),"Default"),"Leaf")</f>
        <v>Leaf</v>
      </c>
      <c r="B395" s="32" t="s">
        <v>61</v>
      </c>
      <c r="C395" s="27">
        <f>_xll.DBRW($B$16,$C$18,$C$19,$C$20,$B395,$C$21,$C$22,C$25)</f>
        <v>3349.5600000000004</v>
      </c>
      <c r="D395" s="27">
        <f>_xll.DBRW($B$16,$C$18,$C$19,$C$20,$B395,$C$21,$C$22,D$25)</f>
        <v>1250.42</v>
      </c>
      <c r="E395" s="27">
        <f>_xll.DBRW($B$16,$C$18,$C$19,$C$20,$B395,$C$21,$C$22,E$25)</f>
        <v>803.4</v>
      </c>
      <c r="F395" s="27">
        <f>_xll.DBRW($B$16,$C$18,$C$19,$C$20,$B395,$C$21,$C$22,F$25)</f>
        <v>1295.74</v>
      </c>
      <c r="G395" s="27">
        <f>_xll.DBRW($B$16,$C$18,$C$19,$C$20,$B395,$C$21,$C$22,G$25)</f>
        <v>3902.67</v>
      </c>
      <c r="H395" s="27">
        <f>_xll.DBRW($B$16,$C$18,$C$19,$C$20,$B395,$C$21,$C$22,H$25)</f>
        <v>1095.92</v>
      </c>
      <c r="I395" s="27">
        <f>_xll.DBRW($B$16,$C$18,$C$19,$C$20,$B395,$C$21,$C$22,I$25)</f>
        <v>1382.26</v>
      </c>
      <c r="J395" s="27">
        <f>_xll.DBRW($B$16,$C$18,$C$19,$C$20,$B395,$C$21,$C$22,J$25)</f>
        <v>1424.49</v>
      </c>
      <c r="K395" s="27">
        <f>_xll.DBRW($B$16,$C$18,$C$19,$C$20,$B395,$C$21,$C$22,K$25)</f>
        <v>3288.79</v>
      </c>
      <c r="L395" s="27">
        <f>_xll.DBRW($B$16,$C$18,$C$19,$C$20,$B395,$C$21,$C$22,L$25)</f>
        <v>1100.04</v>
      </c>
      <c r="M395" s="27">
        <f>_xll.DBRW($B$16,$C$18,$C$19,$C$20,$B395,$C$21,$C$22,M$25)</f>
        <v>1189.6500000000001</v>
      </c>
      <c r="N395" s="27">
        <f>_xll.DBRW($B$16,$C$18,$C$19,$C$20,$B395,$C$21,$C$22,N$25)</f>
        <v>999.1</v>
      </c>
      <c r="O395" s="27">
        <f>_xll.DBRW($B$16,$C$18,$C$19,$C$20,$B395,$C$21,$C$22,O$25)</f>
        <v>3047.7700000000004</v>
      </c>
      <c r="P395" s="27">
        <f>_xll.DBRW($B$16,$C$18,$C$19,$C$20,$B395,$C$21,$C$22,P$25)</f>
        <v>1022.7900000000001</v>
      </c>
      <c r="Q395" s="27">
        <f>_xll.DBRW($B$16,$C$18,$C$19,$C$20,$B395,$C$21,$C$22,Q$25)</f>
        <v>1091.8</v>
      </c>
      <c r="R395" s="27">
        <f>_xll.DBRW($B$16,$C$18,$C$19,$C$20,$B395,$C$21,$C$22,R$25)</f>
        <v>933.18000000000006</v>
      </c>
    </row>
    <row r="396" spans="1:18" s="25" customFormat="1" ht="15" outlineLevel="1" thickBot="1" x14ac:dyDescent="0.35">
      <c r="A396" s="24" t="str">
        <f>IF(_xll.TM1RPTELISCONSOLIDATED($B$26,$B396),IF(_xll.TM1RPTELLEV($B$26,$B396)&lt;=5,_xll.TM1RPTELLEV($B$26,$B396),"Default"),"Leaf")</f>
        <v>Leaf</v>
      </c>
      <c r="B396" s="32" t="s">
        <v>62</v>
      </c>
      <c r="C396" s="27">
        <f>_xll.DBRW($B$16,$C$18,$C$19,$C$20,$B396,$C$21,$C$22,C$25)</f>
        <v>3651.3500000000004</v>
      </c>
      <c r="D396" s="27">
        <f>_xll.DBRW($B$16,$C$18,$C$19,$C$20,$B396,$C$21,$C$22,D$25)</f>
        <v>1030</v>
      </c>
      <c r="E396" s="27">
        <f>_xll.DBRW($B$16,$C$18,$C$19,$C$20,$B396,$C$21,$C$22,E$25)</f>
        <v>1386.38</v>
      </c>
      <c r="F396" s="27">
        <f>_xll.DBRW($B$16,$C$18,$C$19,$C$20,$B396,$C$21,$C$22,F$25)</f>
        <v>1234.97</v>
      </c>
      <c r="G396" s="27">
        <f>_xll.DBRW($B$16,$C$18,$C$19,$C$20,$B396,$C$21,$C$22,G$25)</f>
        <v>2844.86</v>
      </c>
      <c r="H396" s="27">
        <f>_xll.DBRW($B$16,$C$18,$C$19,$C$20,$B396,$C$21,$C$22,H$25)</f>
        <v>835.33</v>
      </c>
      <c r="I396" s="27">
        <f>_xll.DBRW($B$16,$C$18,$C$19,$C$20,$B396,$C$21,$C$22,I$25)</f>
        <v>736.45</v>
      </c>
      <c r="J396" s="27">
        <f>_xll.DBRW($B$16,$C$18,$C$19,$C$20,$B396,$C$21,$C$22,J$25)</f>
        <v>1273.08</v>
      </c>
      <c r="K396" s="27">
        <f>_xll.DBRW($B$16,$C$18,$C$19,$C$20,$B396,$C$21,$C$22,K$25)</f>
        <v>3456.68</v>
      </c>
      <c r="L396" s="27">
        <f>_xll.DBRW($B$16,$C$18,$C$19,$C$20,$B396,$C$21,$C$22,L$25)</f>
        <v>769.41</v>
      </c>
      <c r="M396" s="27">
        <f>_xll.DBRW($B$16,$C$18,$C$19,$C$20,$B396,$C$21,$C$22,M$25)</f>
        <v>1294.71</v>
      </c>
      <c r="N396" s="27">
        <f>_xll.DBRW($B$16,$C$18,$C$19,$C$20,$B396,$C$21,$C$22,N$25)</f>
        <v>1392.56</v>
      </c>
      <c r="O396" s="27">
        <f>_xll.DBRW($B$16,$C$18,$C$19,$C$20,$B396,$C$21,$C$22,O$25)</f>
        <v>3514.36</v>
      </c>
      <c r="P396" s="27">
        <f>_xll.DBRW($B$16,$C$18,$C$19,$C$20,$B396,$C$21,$C$22,P$25)</f>
        <v>765.29</v>
      </c>
      <c r="Q396" s="27">
        <f>_xll.DBRW($B$16,$C$18,$C$19,$C$20,$B396,$C$21,$C$22,Q$25)</f>
        <v>1362.69</v>
      </c>
      <c r="R396" s="27">
        <f>_xll.DBRW($B$16,$C$18,$C$19,$C$20,$B396,$C$21,$C$22,R$25)</f>
        <v>1386.38</v>
      </c>
    </row>
    <row r="397" spans="1:18" s="25" customFormat="1" ht="15" outlineLevel="1" thickBot="1" x14ac:dyDescent="0.35">
      <c r="A397" s="24" t="str">
        <f>IF(_xll.TM1RPTELISCONSOLIDATED($B$26,$B397),IF(_xll.TM1RPTELLEV($B$26,$B397)&lt;=5,_xll.TM1RPTELLEV($B$26,$B397),"Default"),"Leaf")</f>
        <v>Leaf</v>
      </c>
      <c r="B397" s="32" t="s">
        <v>63</v>
      </c>
      <c r="C397" s="27">
        <f>_xll.DBRW($B$16,$C$18,$C$19,$C$20,$B397,$C$21,$C$22,C$25)</f>
        <v>2974.6400000000003</v>
      </c>
      <c r="D397" s="27">
        <f>_xll.DBRW($B$16,$C$18,$C$19,$C$20,$B397,$C$21,$C$22,D$25)</f>
        <v>1189.6500000000001</v>
      </c>
      <c r="E397" s="27">
        <f>_xll.DBRW($B$16,$C$18,$C$19,$C$20,$B397,$C$21,$C$22,E$25)</f>
        <v>856.96</v>
      </c>
      <c r="F397" s="27">
        <f>_xll.DBRW($B$16,$C$18,$C$19,$C$20,$B397,$C$21,$C$22,F$25)</f>
        <v>928.03</v>
      </c>
      <c r="G397" s="27">
        <f>_xll.DBRW($B$16,$C$18,$C$19,$C$20,$B397,$C$21,$C$22,G$25)</f>
        <v>4113.82</v>
      </c>
      <c r="H397" s="27">
        <f>_xll.DBRW($B$16,$C$18,$C$19,$C$20,$B397,$C$21,$C$22,H$25)</f>
        <v>1387.41</v>
      </c>
      <c r="I397" s="27">
        <f>_xll.DBRW($B$16,$C$18,$C$19,$C$20,$B397,$C$21,$C$22,I$25)</f>
        <v>1357.54</v>
      </c>
      <c r="J397" s="27">
        <f>_xll.DBRW($B$16,$C$18,$C$19,$C$20,$B397,$C$21,$C$22,J$25)</f>
        <v>1368.8700000000001</v>
      </c>
      <c r="K397" s="27">
        <f>_xll.DBRW($B$16,$C$18,$C$19,$C$20,$B397,$C$21,$C$22,K$25)</f>
        <v>2713.02</v>
      </c>
      <c r="L397" s="27">
        <f>_xll.DBRW($B$16,$C$18,$C$19,$C$20,$B397,$C$21,$C$22,L$25)</f>
        <v>790.01</v>
      </c>
      <c r="M397" s="27">
        <f>_xll.DBRW($B$16,$C$18,$C$19,$C$20,$B397,$C$21,$C$22,M$25)</f>
        <v>1159.78</v>
      </c>
      <c r="N397" s="27">
        <f>_xll.DBRW($B$16,$C$18,$C$19,$C$20,$B397,$C$21,$C$22,N$25)</f>
        <v>763.23</v>
      </c>
      <c r="O397" s="27">
        <f>_xll.DBRW($B$16,$C$18,$C$19,$C$20,$B397,$C$21,$C$22,O$25)</f>
        <v>2813.96</v>
      </c>
      <c r="P397" s="27">
        <f>_xll.DBRW($B$16,$C$18,$C$19,$C$20,$B397,$C$21,$C$22,P$25)</f>
        <v>777.65</v>
      </c>
      <c r="Q397" s="27">
        <f>_xll.DBRW($B$16,$C$18,$C$19,$C$20,$B397,$C$21,$C$22,Q$25)</f>
        <v>1069.1400000000001</v>
      </c>
      <c r="R397" s="27">
        <f>_xll.DBRW($B$16,$C$18,$C$19,$C$20,$B397,$C$21,$C$22,R$25)</f>
        <v>967.17000000000007</v>
      </c>
    </row>
    <row r="398" spans="1:18" s="25" customFormat="1" ht="15" outlineLevel="1" thickBot="1" x14ac:dyDescent="0.35">
      <c r="A398" s="24" t="str">
        <f>IF(_xll.TM1RPTELISCONSOLIDATED($B$26,$B398),IF(_xll.TM1RPTELLEV($B$26,$B398)&lt;=5,_xll.TM1RPTELLEV($B$26,$B398),"Default"),"Leaf")</f>
        <v>Leaf</v>
      </c>
      <c r="B398" s="32" t="s">
        <v>64</v>
      </c>
      <c r="C398" s="27">
        <f>_xll.DBRW($B$16,$C$18,$C$19,$C$20,$B398,$C$21,$C$22,C$25)</f>
        <v>3224.9300000000003</v>
      </c>
      <c r="D398" s="27">
        <f>_xll.DBRW($B$16,$C$18,$C$19,$C$20,$B398,$C$21,$C$22,D$25)</f>
        <v>748.81000000000006</v>
      </c>
      <c r="E398" s="27">
        <f>_xll.DBRW($B$16,$C$18,$C$19,$C$20,$B398,$C$21,$C$22,E$25)</f>
        <v>1214.3700000000001</v>
      </c>
      <c r="F398" s="27">
        <f>_xll.DBRW($B$16,$C$18,$C$19,$C$20,$B398,$C$21,$C$22,F$25)</f>
        <v>1261.75</v>
      </c>
      <c r="G398" s="27">
        <f>_xll.DBRW($B$16,$C$18,$C$19,$C$20,$B398,$C$21,$C$22,G$25)</f>
        <v>3152.8300000000004</v>
      </c>
      <c r="H398" s="27">
        <f>_xll.DBRW($B$16,$C$18,$C$19,$C$20,$B398,$C$21,$C$22,H$25)</f>
        <v>1077.3800000000001</v>
      </c>
      <c r="I398" s="27">
        <f>_xll.DBRW($B$16,$C$18,$C$19,$C$20,$B398,$C$21,$C$22,I$25)</f>
        <v>869.32</v>
      </c>
      <c r="J398" s="27">
        <f>_xll.DBRW($B$16,$C$18,$C$19,$C$20,$B398,$C$21,$C$22,J$25)</f>
        <v>1206.1300000000001</v>
      </c>
      <c r="K398" s="27">
        <f>_xll.DBRW($B$16,$C$18,$C$19,$C$20,$B398,$C$21,$C$22,K$25)</f>
        <v>3635.9000000000005</v>
      </c>
      <c r="L398" s="27">
        <f>_xll.DBRW($B$16,$C$18,$C$19,$C$20,$B398,$C$21,$C$22,L$25)</f>
        <v>1040.3</v>
      </c>
      <c r="M398" s="27">
        <f>_xll.DBRW($B$16,$C$18,$C$19,$C$20,$B398,$C$21,$C$22,M$25)</f>
        <v>1386.38</v>
      </c>
      <c r="N398" s="27">
        <f>_xll.DBRW($B$16,$C$18,$C$19,$C$20,$B398,$C$21,$C$22,N$25)</f>
        <v>1209.22</v>
      </c>
      <c r="O398" s="27">
        <f>_xll.DBRW($B$16,$C$18,$C$19,$C$20,$B398,$C$21,$C$22,O$25)</f>
        <v>2909.75</v>
      </c>
      <c r="P398" s="27">
        <f>_xll.DBRW($B$16,$C$18,$C$19,$C$20,$B398,$C$21,$C$22,P$25)</f>
        <v>1014.5500000000001</v>
      </c>
      <c r="Q398" s="27">
        <f>_xll.DBRW($B$16,$C$18,$C$19,$C$20,$B398,$C$21,$C$22,Q$25)</f>
        <v>879.62</v>
      </c>
      <c r="R398" s="27">
        <f>_xll.DBRW($B$16,$C$18,$C$19,$C$20,$B398,$C$21,$C$22,R$25)</f>
        <v>1015.58</v>
      </c>
    </row>
    <row r="399" spans="1:18" s="25" customFormat="1" ht="15" outlineLevel="1" thickBot="1" x14ac:dyDescent="0.35">
      <c r="A399" s="24" t="str">
        <f>IF(_xll.TM1RPTELISCONSOLIDATED($B$26,$B399),IF(_xll.TM1RPTELLEV($B$26,$B399)&lt;=5,_xll.TM1RPTELLEV($B$26,$B399),"Default"),"Leaf")</f>
        <v>Leaf</v>
      </c>
      <c r="B399" s="32" t="s">
        <v>65</v>
      </c>
      <c r="C399" s="27">
        <f>_xll.DBRW($B$16,$C$18,$C$19,$C$20,$B399,$C$21,$C$22,C$25)</f>
        <v>2494.66</v>
      </c>
      <c r="D399" s="27">
        <f>_xll.DBRW($B$16,$C$18,$C$19,$C$20,$B399,$C$21,$C$22,D$25)</f>
        <v>907.43000000000006</v>
      </c>
      <c r="E399" s="27">
        <f>_xll.DBRW($B$16,$C$18,$C$19,$C$20,$B399,$C$21,$C$22,E$25)</f>
        <v>731.30000000000007</v>
      </c>
      <c r="F399" s="27">
        <f>_xll.DBRW($B$16,$C$18,$C$19,$C$20,$B399,$C$21,$C$22,F$25)</f>
        <v>855.93000000000006</v>
      </c>
      <c r="G399" s="27">
        <f>_xll.DBRW($B$16,$C$18,$C$19,$C$20,$B399,$C$21,$C$22,G$25)</f>
        <v>2786.15</v>
      </c>
      <c r="H399" s="27">
        <f>_xll.DBRW($B$16,$C$18,$C$19,$C$20,$B399,$C$21,$C$22,H$25)</f>
        <v>786.92000000000007</v>
      </c>
      <c r="I399" s="27">
        <f>_xll.DBRW($B$16,$C$18,$C$19,$C$20,$B399,$C$21,$C$22,I$25)</f>
        <v>1217.46</v>
      </c>
      <c r="J399" s="27">
        <f>_xll.DBRW($B$16,$C$18,$C$19,$C$20,$B399,$C$21,$C$22,J$25)</f>
        <v>781.77</v>
      </c>
      <c r="K399" s="27">
        <f>_xll.DBRW($B$16,$C$18,$C$19,$C$20,$B399,$C$21,$C$22,K$25)</f>
        <v>2846.92</v>
      </c>
      <c r="L399" s="27">
        <f>_xll.DBRW($B$16,$C$18,$C$19,$C$20,$B399,$C$21,$C$22,L$25)</f>
        <v>1166.99</v>
      </c>
      <c r="M399" s="27">
        <f>_xll.DBRW($B$16,$C$18,$C$19,$C$20,$B399,$C$21,$C$22,M$25)</f>
        <v>824</v>
      </c>
      <c r="N399" s="27">
        <f>_xll.DBRW($B$16,$C$18,$C$19,$C$20,$B399,$C$21,$C$22,N$25)</f>
        <v>855.93000000000006</v>
      </c>
      <c r="O399" s="27">
        <f>_xll.DBRW($B$16,$C$18,$C$19,$C$20,$B399,$C$21,$C$22,O$25)</f>
        <v>3840.87</v>
      </c>
      <c r="P399" s="27">
        <f>_xll.DBRW($B$16,$C$18,$C$19,$C$20,$B399,$C$21,$C$22,P$25)</f>
        <v>1422.43</v>
      </c>
      <c r="Q399" s="27">
        <f>_xll.DBRW($B$16,$C$18,$C$19,$C$20,$B399,$C$21,$C$22,Q$25)</f>
        <v>1359.6000000000001</v>
      </c>
      <c r="R399" s="27">
        <f>_xll.DBRW($B$16,$C$18,$C$19,$C$20,$B399,$C$21,$C$22,R$25)</f>
        <v>1058.8399999999999</v>
      </c>
    </row>
    <row r="400" spans="1:18" s="25" customFormat="1" ht="15" outlineLevel="1" thickBot="1" x14ac:dyDescent="0.35">
      <c r="A400" s="24" t="str">
        <f>IF(_xll.TM1RPTELISCONSOLIDATED($B$26,$B400),IF(_xll.TM1RPTELLEV($B$26,$B400)&lt;=5,_xll.TM1RPTELLEV($B$26,$B400),"Default"),"Leaf")</f>
        <v>Leaf</v>
      </c>
      <c r="B400" s="32" t="s">
        <v>66</v>
      </c>
      <c r="C400" s="27">
        <f>_xll.DBRW($B$16,$C$18,$C$19,$C$20,$B400,$C$21,$C$22,C$25)</f>
        <v>3663.71</v>
      </c>
      <c r="D400" s="27">
        <f>_xll.DBRW($B$16,$C$18,$C$19,$C$20,$B400,$C$21,$C$22,D$25)</f>
        <v>1290.5900000000001</v>
      </c>
      <c r="E400" s="27">
        <f>_xll.DBRW($B$16,$C$18,$C$19,$C$20,$B400,$C$21,$C$22,E$25)</f>
        <v>987.77</v>
      </c>
      <c r="F400" s="27">
        <f>_xll.DBRW($B$16,$C$18,$C$19,$C$20,$B400,$C$21,$C$22,F$25)</f>
        <v>1385.3500000000001</v>
      </c>
      <c r="G400" s="27">
        <f>_xll.DBRW($B$16,$C$18,$C$19,$C$20,$B400,$C$21,$C$22,G$25)</f>
        <v>3655.4700000000003</v>
      </c>
      <c r="H400" s="27">
        <f>_xll.DBRW($B$16,$C$18,$C$19,$C$20,$B400,$C$21,$C$22,H$25)</f>
        <v>1311.19</v>
      </c>
      <c r="I400" s="27">
        <f>_xll.DBRW($B$16,$C$18,$C$19,$C$20,$B400,$C$21,$C$22,I$25)</f>
        <v>1238.06</v>
      </c>
      <c r="J400" s="27">
        <f>_xll.DBRW($B$16,$C$18,$C$19,$C$20,$B400,$C$21,$C$22,J$25)</f>
        <v>1106.22</v>
      </c>
      <c r="K400" s="27">
        <f>_xll.DBRW($B$16,$C$18,$C$19,$C$20,$B400,$C$21,$C$22,K$25)</f>
        <v>3244.5</v>
      </c>
      <c r="L400" s="27">
        <f>_xll.DBRW($B$16,$C$18,$C$19,$C$20,$B400,$C$21,$C$22,L$25)</f>
        <v>1120.6400000000001</v>
      </c>
      <c r="M400" s="27">
        <f>_xll.DBRW($B$16,$C$18,$C$19,$C$20,$B400,$C$21,$C$22,M$25)</f>
        <v>1166.99</v>
      </c>
      <c r="N400" s="27">
        <f>_xll.DBRW($B$16,$C$18,$C$19,$C$20,$B400,$C$21,$C$22,N$25)</f>
        <v>956.87</v>
      </c>
      <c r="O400" s="27">
        <f>_xll.DBRW($B$16,$C$18,$C$19,$C$20,$B400,$C$21,$C$22,O$25)</f>
        <v>3073.5200000000004</v>
      </c>
      <c r="P400" s="27">
        <f>_xll.DBRW($B$16,$C$18,$C$19,$C$20,$B400,$C$21,$C$22,P$25)</f>
        <v>742.63</v>
      </c>
      <c r="Q400" s="27">
        <f>_xll.DBRW($B$16,$C$18,$C$19,$C$20,$B400,$C$21,$C$22,Q$25)</f>
        <v>1165.96</v>
      </c>
      <c r="R400" s="27">
        <f>_xll.DBRW($B$16,$C$18,$C$19,$C$20,$B400,$C$21,$C$22,R$25)</f>
        <v>1164.93</v>
      </c>
    </row>
    <row r="401" spans="1:18" s="5" customFormat="1" ht="15" outlineLevel="1" thickBot="1" x14ac:dyDescent="0.35">
      <c r="A401" s="5">
        <f>IF(_xll.TM1RPTELISCONSOLIDATED($B$26,$B401),IF(_xll.TM1RPTELLEV($B$26,$B401)&lt;=5,_xll.TM1RPTELLEV($B$26,$B401),"Default"),"Leaf")</f>
        <v>1</v>
      </c>
      <c r="B401" s="34" t="s">
        <v>67</v>
      </c>
      <c r="C401" s="7">
        <f>_xll.DBRW($B$16,$C$18,$C$19,$C$20,$B401,$C$21,$C$22,C$25)</f>
        <v>22663.09</v>
      </c>
      <c r="D401" s="7">
        <f>_xll.DBRW($B$16,$C$18,$C$19,$C$20,$B401,$C$21,$C$22,D$25)</f>
        <v>7507.670000000001</v>
      </c>
      <c r="E401" s="7">
        <f>_xll.DBRW($B$16,$C$18,$C$19,$C$20,$B401,$C$21,$C$22,E$25)</f>
        <v>7033.8700000000008</v>
      </c>
      <c r="F401" s="7">
        <f>_xll.DBRW($B$16,$C$18,$C$19,$C$20,$B401,$C$21,$C$22,F$25)</f>
        <v>8121.55</v>
      </c>
      <c r="G401" s="7">
        <f>_xll.DBRW($B$16,$C$18,$C$19,$C$20,$B401,$C$21,$C$22,G$25)</f>
        <v>23671.460000000003</v>
      </c>
      <c r="H401" s="7">
        <f>_xll.DBRW($B$16,$C$18,$C$19,$C$20,$B401,$C$21,$C$22,H$25)</f>
        <v>7297.5500000000011</v>
      </c>
      <c r="I401" s="7">
        <f>_xll.DBRW($B$16,$C$18,$C$19,$C$20,$B401,$C$21,$C$22,I$25)</f>
        <v>8091.68</v>
      </c>
      <c r="J401" s="7">
        <f>_xll.DBRW($B$16,$C$18,$C$19,$C$20,$B401,$C$21,$C$22,J$25)</f>
        <v>8282.23</v>
      </c>
      <c r="K401" s="7">
        <f>_xll.DBRW($B$16,$C$18,$C$19,$C$20,$B401,$C$21,$C$22,K$25)</f>
        <v>21924.579999999998</v>
      </c>
      <c r="L401" s="7">
        <f>_xll.DBRW($B$16,$C$18,$C$19,$C$20,$B401,$C$21,$C$22,L$25)</f>
        <v>6670.28</v>
      </c>
      <c r="M401" s="7">
        <f>_xll.DBRW($B$16,$C$18,$C$19,$C$20,$B401,$C$21,$C$22,M$25)</f>
        <v>8058.72</v>
      </c>
      <c r="N401" s="7">
        <f>_xll.DBRW($B$16,$C$18,$C$19,$C$20,$B401,$C$21,$C$22,N$25)</f>
        <v>7195.58</v>
      </c>
      <c r="O401" s="7">
        <f>_xll.DBRW($B$16,$C$18,$C$19,$C$20,$B401,$C$21,$C$22,O$25)</f>
        <v>22053.329999999998</v>
      </c>
      <c r="P401" s="7">
        <f>_xll.DBRW($B$16,$C$18,$C$19,$C$20,$B401,$C$21,$C$22,P$25)</f>
        <v>6466.34</v>
      </c>
      <c r="Q401" s="7">
        <f>_xll.DBRW($B$16,$C$18,$C$19,$C$20,$B401,$C$21,$C$22,Q$25)</f>
        <v>7781.6500000000005</v>
      </c>
      <c r="R401" s="7">
        <f>_xll.DBRW($B$16,$C$18,$C$19,$C$20,$B401,$C$21,$C$22,R$25)</f>
        <v>7805.34</v>
      </c>
    </row>
    <row r="402" spans="1:18" s="5" customFormat="1" ht="15" outlineLevel="1" thickBot="1" x14ac:dyDescent="0.35">
      <c r="A402" s="5">
        <f>IF(_xll.TM1RPTELISCONSOLIDATED($B$26,$B402),IF(_xll.TM1RPTELLEV($B$26,$B402)&lt;=5,_xll.TM1RPTELLEV($B$26,$B402),"Default"),"Leaf")</f>
        <v>1</v>
      </c>
      <c r="B402" s="34" t="s">
        <v>68</v>
      </c>
      <c r="C402" s="7">
        <f>_xll.DBRW($B$16,$C$18,$C$19,$C$20,$B402,$C$21,$C$22,C$25)</f>
        <v>293916.79762600013</v>
      </c>
      <c r="D402" s="7">
        <f>_xll.DBRW($B$16,$C$18,$C$19,$C$20,$B402,$C$21,$C$22,D$25)</f>
        <v>82670.098650999978</v>
      </c>
      <c r="E402" s="7">
        <f>_xll.DBRW($B$16,$C$18,$C$19,$C$20,$B402,$C$21,$C$22,E$25)</f>
        <v>103385.41848100002</v>
      </c>
      <c r="F402" s="7">
        <f>_xll.DBRW($B$16,$C$18,$C$19,$C$20,$B402,$C$21,$C$22,F$25)</f>
        <v>107861.28049400001</v>
      </c>
      <c r="G402" s="7">
        <f>_xll.DBRW($B$16,$C$18,$C$19,$C$20,$B402,$C$21,$C$22,G$25)</f>
        <v>272240.05808000016</v>
      </c>
      <c r="H402" s="7">
        <f>_xll.DBRW($B$16,$C$18,$C$19,$C$20,$B402,$C$21,$C$22,H$25)</f>
        <v>89830.756294999999</v>
      </c>
      <c r="I402" s="7">
        <f>_xll.DBRW($B$16,$C$18,$C$19,$C$20,$B402,$C$21,$C$22,I$25)</f>
        <v>98223.014808999986</v>
      </c>
      <c r="J402" s="7">
        <f>_xll.DBRW($B$16,$C$18,$C$19,$C$20,$B402,$C$21,$C$22,J$25)</f>
        <v>84186.286976000003</v>
      </c>
      <c r="K402" s="7">
        <f>_xll.DBRW($B$16,$C$18,$C$19,$C$20,$B402,$C$21,$C$22,K$25)</f>
        <v>277601.89210300002</v>
      </c>
      <c r="L402" s="7">
        <f>_xll.DBRW($B$16,$C$18,$C$19,$C$20,$B402,$C$21,$C$22,L$25)</f>
        <v>94203.554963000002</v>
      </c>
      <c r="M402" s="7">
        <f>_xll.DBRW($B$16,$C$18,$C$19,$C$20,$B402,$C$21,$C$22,M$25)</f>
        <v>89789.199297000014</v>
      </c>
      <c r="N402" s="7">
        <f>_xll.DBRW($B$16,$C$18,$C$19,$C$20,$B402,$C$21,$C$22,N$25)</f>
        <v>93609.13784299999</v>
      </c>
      <c r="O402" s="7">
        <f>_xll.DBRW($B$16,$C$18,$C$19,$C$20,$B402,$C$21,$C$22,O$25)</f>
        <v>291802.17250300013</v>
      </c>
      <c r="P402" s="7">
        <f>_xll.DBRW($B$16,$C$18,$C$19,$C$20,$B402,$C$21,$C$22,P$25)</f>
        <v>99274.06007799998</v>
      </c>
      <c r="Q402" s="7">
        <f>_xll.DBRW($B$16,$C$18,$C$19,$C$20,$B402,$C$21,$C$22,Q$25)</f>
        <v>100596.87620300001</v>
      </c>
      <c r="R402" s="7">
        <f>_xll.DBRW($B$16,$C$18,$C$19,$C$20,$B402,$C$21,$C$22,R$25)</f>
        <v>91931.236221999978</v>
      </c>
    </row>
    <row r="403" spans="1:18" s="2" customFormat="1" ht="15" outlineLevel="1" thickBot="1" x14ac:dyDescent="0.35">
      <c r="A403" s="2">
        <f>IF(_xll.TM1RPTELISCONSOLIDATED($B$26,$B403),IF(_xll.TM1RPTELLEV($B$26,$B403)&lt;=5,_xll.TM1RPTELLEV($B$26,$B403),"Default"),"Leaf")</f>
        <v>0</v>
      </c>
      <c r="B403" s="35" t="s">
        <v>69</v>
      </c>
      <c r="C403" s="4">
        <f>_xll.DBRW($B$16,$C$18,$C$19,$C$20,$B403,$C$21,$C$22,C$25)</f>
        <v>563859.47737399978</v>
      </c>
      <c r="D403" s="4">
        <f>_xll.DBRW($B$16,$C$18,$C$19,$C$20,$B403,$C$21,$C$22,D$25)</f>
        <v>211428.37634899997</v>
      </c>
      <c r="E403" s="4">
        <f>_xll.DBRW($B$16,$C$18,$C$19,$C$20,$B403,$C$21,$C$22,E$25)</f>
        <v>182464.81651900001</v>
      </c>
      <c r="F403" s="4">
        <f>_xll.DBRW($B$16,$C$18,$C$19,$C$20,$B403,$C$21,$C$22,F$25)</f>
        <v>169966.28450600014</v>
      </c>
      <c r="G403" s="4">
        <f>_xll.DBRW($B$16,$C$18,$C$19,$C$20,$B403,$C$21,$C$22,G$25)</f>
        <v>570407.5769199999</v>
      </c>
      <c r="H403" s="4">
        <f>_xll.DBRW($B$16,$C$18,$C$19,$C$20,$B403,$C$21,$C$22,H$25)</f>
        <v>176368.10870499999</v>
      </c>
      <c r="I403" s="4">
        <f>_xll.DBRW($B$16,$C$18,$C$19,$C$20,$B403,$C$21,$C$22,I$25)</f>
        <v>191034.97519100003</v>
      </c>
      <c r="J403" s="4">
        <f>_xll.DBRW($B$16,$C$18,$C$19,$C$20,$B403,$C$21,$C$22,J$25)</f>
        <v>203004.49302399988</v>
      </c>
      <c r="K403" s="4">
        <f>_xll.DBRW($B$16,$C$18,$C$19,$C$20,$B403,$C$21,$C$22,K$25)</f>
        <v>573958.33289699967</v>
      </c>
      <c r="L403" s="4">
        <f>_xll.DBRW($B$16,$C$18,$C$19,$C$20,$B403,$C$21,$C$22,L$25)</f>
        <v>192469.65003700004</v>
      </c>
      <c r="M403" s="4">
        <f>_xll.DBRW($B$16,$C$18,$C$19,$C$20,$B403,$C$21,$C$22,M$25)</f>
        <v>202630.37570300009</v>
      </c>
      <c r="N403" s="4">
        <f>_xll.DBRW($B$16,$C$18,$C$19,$C$20,$B403,$C$21,$C$22,N$25)</f>
        <v>178858.30715699997</v>
      </c>
      <c r="O403" s="4">
        <f>_xll.DBRW($B$16,$C$18,$C$19,$C$20,$B403,$C$21,$C$22,O$25)</f>
        <v>588411.62249699968</v>
      </c>
      <c r="P403" s="4">
        <f>_xll.DBRW($B$16,$C$18,$C$19,$C$20,$B403,$C$21,$C$22,P$25)</f>
        <v>178682.25492199993</v>
      </c>
      <c r="Q403" s="4">
        <f>_xll.DBRW($B$16,$C$18,$C$19,$C$20,$B403,$C$21,$C$22,Q$25)</f>
        <v>201519.11879700012</v>
      </c>
      <c r="R403" s="4">
        <f>_xll.DBRW($B$16,$C$18,$C$19,$C$20,$B403,$C$21,$C$22,R$25)</f>
        <v>208210.24877800004</v>
      </c>
    </row>
    <row r="404" spans="1:18" s="25" customFormat="1" ht="15" outlineLevel="1" thickBot="1" x14ac:dyDescent="0.35">
      <c r="A404" s="24" t="str">
        <f>IF(_xll.TM1RPTELISCONSOLIDATED($B$26,$B404),IF(_xll.TM1RPTELLEV($B$26,$B404)&lt;=5,_xll.TM1RPTELLEV($B$26,$B404),"Default"),"Leaf")</f>
        <v>Leaf</v>
      </c>
      <c r="B404" s="32" t="s">
        <v>70</v>
      </c>
      <c r="C404" s="27">
        <f>_xll.DBRW($B$16,$C$18,$C$19,$C$20,$B404,$C$21,$C$22,C$25)</f>
        <v>938284.68</v>
      </c>
      <c r="D404" s="27">
        <f>_xll.DBRW($B$16,$C$18,$C$19,$C$20,$B404,$C$21,$C$22,D$25)</f>
        <v>315512.69</v>
      </c>
      <c r="E404" s="27">
        <f>_xll.DBRW($B$16,$C$18,$C$19,$C$20,$B404,$C$21,$C$22,E$25)</f>
        <v>311041.46000000002</v>
      </c>
      <c r="F404" s="27">
        <f>_xll.DBRW($B$16,$C$18,$C$19,$C$20,$B404,$C$21,$C$22,F$25)</f>
        <v>311730.53000000003</v>
      </c>
      <c r="G404" s="27">
        <f>_xll.DBRW($B$16,$C$18,$C$19,$C$20,$B404,$C$21,$C$22,G$25)</f>
        <v>943378.03</v>
      </c>
      <c r="H404" s="27">
        <f>_xll.DBRW($B$16,$C$18,$C$19,$C$20,$B404,$C$21,$C$22,H$25)</f>
        <v>311760.40000000002</v>
      </c>
      <c r="I404" s="27">
        <f>_xll.DBRW($B$16,$C$18,$C$19,$C$20,$B404,$C$21,$C$22,I$25)</f>
        <v>316160.56</v>
      </c>
      <c r="J404" s="27">
        <f>_xll.DBRW($B$16,$C$18,$C$19,$C$20,$B404,$C$21,$C$22,J$25)</f>
        <v>315457.07</v>
      </c>
      <c r="K404" s="27">
        <f>_xll.DBRW($B$16,$C$18,$C$19,$C$20,$B404,$C$21,$C$22,K$25)</f>
        <v>953738.8</v>
      </c>
      <c r="L404" s="27">
        <f>_xll.DBRW($B$16,$C$18,$C$19,$C$20,$B404,$C$21,$C$22,L$25)</f>
        <v>316871.26</v>
      </c>
      <c r="M404" s="27">
        <f>_xll.DBRW($B$16,$C$18,$C$19,$C$20,$B404,$C$21,$C$22,M$25)</f>
        <v>320391.8</v>
      </c>
      <c r="N404" s="27">
        <f>_xll.DBRW($B$16,$C$18,$C$19,$C$20,$B404,$C$21,$C$22,N$25)</f>
        <v>316475.74</v>
      </c>
      <c r="O404" s="27">
        <f>_xll.DBRW($B$16,$C$18,$C$19,$C$20,$B404,$C$21,$C$22,O$25)</f>
        <v>935635.52</v>
      </c>
      <c r="P404" s="27">
        <f>_xll.DBRW($B$16,$C$18,$C$19,$C$20,$B404,$C$21,$C$22,P$25)</f>
        <v>309312.09000000003</v>
      </c>
      <c r="Q404" s="27">
        <f>_xll.DBRW($B$16,$C$18,$C$19,$C$20,$B404,$C$21,$C$22,Q$25)</f>
        <v>313800.83</v>
      </c>
      <c r="R404" s="27">
        <f>_xll.DBRW($B$16,$C$18,$C$19,$C$20,$B404,$C$21,$C$22,R$25)</f>
        <v>312522.60000000003</v>
      </c>
    </row>
    <row r="405" spans="1:18" s="25" customFormat="1" ht="15" outlineLevel="1" thickBot="1" x14ac:dyDescent="0.35">
      <c r="A405" s="24" t="str">
        <f>IF(_xll.TM1RPTELISCONSOLIDATED($B$26,$B405),IF(_xll.TM1RPTELLEV($B$26,$B405)&lt;=5,_xll.TM1RPTELLEV($B$26,$B405),"Default"),"Leaf")</f>
        <v>Leaf</v>
      </c>
      <c r="B405" s="32" t="s">
        <v>29</v>
      </c>
      <c r="C405" s="27">
        <f>_xll.DBRW($B$16,$C$18,$C$19,$C$20,$B405,$C$21,$C$22,C$25)</f>
        <v>181021.47</v>
      </c>
      <c r="D405" s="27">
        <f>_xll.DBRW($B$16,$C$18,$C$19,$C$20,$B405,$C$21,$C$22,D$25)</f>
        <v>59427.91</v>
      </c>
      <c r="E405" s="27">
        <f>_xll.DBRW($B$16,$C$18,$C$19,$C$20,$B405,$C$21,$C$22,E$25)</f>
        <v>61985.4</v>
      </c>
      <c r="F405" s="27">
        <f>_xll.DBRW($B$16,$C$18,$C$19,$C$20,$B405,$C$21,$C$22,F$25)</f>
        <v>59608.160000000003</v>
      </c>
      <c r="G405" s="27">
        <f>_xll.DBRW($B$16,$C$18,$C$19,$C$20,$B405,$C$21,$C$22,G$25)</f>
        <v>181038.98</v>
      </c>
      <c r="H405" s="27">
        <f>_xll.DBRW($B$16,$C$18,$C$19,$C$20,$B405,$C$21,$C$22,H$25)</f>
        <v>62704.340000000004</v>
      </c>
      <c r="I405" s="27">
        <f>_xll.DBRW($B$16,$C$18,$C$19,$C$20,$B405,$C$21,$C$22,I$25)</f>
        <v>59694.68</v>
      </c>
      <c r="J405" s="27">
        <f>_xll.DBRW($B$16,$C$18,$C$19,$C$20,$B405,$C$21,$C$22,J$25)</f>
        <v>58639.96</v>
      </c>
      <c r="K405" s="27">
        <f>_xll.DBRW($B$16,$C$18,$C$19,$C$20,$B405,$C$21,$C$22,K$25)</f>
        <v>178200.3</v>
      </c>
      <c r="L405" s="27">
        <f>_xll.DBRW($B$16,$C$18,$C$19,$C$20,$B405,$C$21,$C$22,L$25)</f>
        <v>61459.07</v>
      </c>
      <c r="M405" s="27">
        <f>_xll.DBRW($B$16,$C$18,$C$19,$C$20,$B405,$C$21,$C$22,M$25)</f>
        <v>61908.15</v>
      </c>
      <c r="N405" s="27">
        <f>_xll.DBRW($B$16,$C$18,$C$19,$C$20,$B405,$C$21,$C$22,N$25)</f>
        <v>54833.08</v>
      </c>
      <c r="O405" s="27">
        <f>_xll.DBRW($B$16,$C$18,$C$19,$C$20,$B405,$C$21,$C$22,O$25)</f>
        <v>171809.15000000002</v>
      </c>
      <c r="P405" s="27">
        <f>_xll.DBRW($B$16,$C$18,$C$19,$C$20,$B405,$C$21,$C$22,P$25)</f>
        <v>55743.6</v>
      </c>
      <c r="Q405" s="27">
        <f>_xll.DBRW($B$16,$C$18,$C$19,$C$20,$B405,$C$21,$C$22,Q$25)</f>
        <v>65835.540000000008</v>
      </c>
      <c r="R405" s="27">
        <f>_xll.DBRW($B$16,$C$18,$C$19,$C$20,$B405,$C$21,$C$22,R$25)</f>
        <v>50230.01</v>
      </c>
    </row>
    <row r="406" spans="1:18" s="5" customFormat="1" ht="15" outlineLevel="1" thickBot="1" x14ac:dyDescent="0.35">
      <c r="A406" s="5">
        <f>IF(_xll.TM1RPTELISCONSOLIDATED($B$26,$B406),IF(_xll.TM1RPTELLEV($B$26,$B406)&lt;=5,_xll.TM1RPTELLEV($B$26,$B406),"Default"),"Leaf")</f>
        <v>1</v>
      </c>
      <c r="B406" s="34" t="s">
        <v>30</v>
      </c>
      <c r="C406" s="7">
        <f>_xll.DBRW($B$16,$C$18,$C$19,$C$20,$B406,$C$21,$C$22,C$25)</f>
        <v>1119306.1499999999</v>
      </c>
      <c r="D406" s="7">
        <f>_xll.DBRW($B$16,$C$18,$C$19,$C$20,$B406,$C$21,$C$22,D$25)</f>
        <v>374940.6</v>
      </c>
      <c r="E406" s="7">
        <f>_xll.DBRW($B$16,$C$18,$C$19,$C$20,$B406,$C$21,$C$22,E$25)</f>
        <v>373026.86000000004</v>
      </c>
      <c r="F406" s="7">
        <f>_xll.DBRW($B$16,$C$18,$C$19,$C$20,$B406,$C$21,$C$22,F$25)</f>
        <v>371338.69000000006</v>
      </c>
      <c r="G406" s="7">
        <f>_xll.DBRW($B$16,$C$18,$C$19,$C$20,$B406,$C$21,$C$22,G$25)</f>
        <v>1124417.01</v>
      </c>
      <c r="H406" s="7">
        <f>_xll.DBRW($B$16,$C$18,$C$19,$C$20,$B406,$C$21,$C$22,H$25)</f>
        <v>374464.74000000005</v>
      </c>
      <c r="I406" s="7">
        <f>_xll.DBRW($B$16,$C$18,$C$19,$C$20,$B406,$C$21,$C$22,I$25)</f>
        <v>375855.24</v>
      </c>
      <c r="J406" s="7">
        <f>_xll.DBRW($B$16,$C$18,$C$19,$C$20,$B406,$C$21,$C$22,J$25)</f>
        <v>374097.03</v>
      </c>
      <c r="K406" s="7">
        <f>_xll.DBRW($B$16,$C$18,$C$19,$C$20,$B406,$C$21,$C$22,K$25)</f>
        <v>1131939.1000000001</v>
      </c>
      <c r="L406" s="7">
        <f>_xll.DBRW($B$16,$C$18,$C$19,$C$20,$B406,$C$21,$C$22,L$25)</f>
        <v>378330.33</v>
      </c>
      <c r="M406" s="7">
        <f>_xll.DBRW($B$16,$C$18,$C$19,$C$20,$B406,$C$21,$C$22,M$25)</f>
        <v>382299.95</v>
      </c>
      <c r="N406" s="7">
        <f>_xll.DBRW($B$16,$C$18,$C$19,$C$20,$B406,$C$21,$C$22,N$25)</f>
        <v>371308.82</v>
      </c>
      <c r="O406" s="7">
        <f>_xll.DBRW($B$16,$C$18,$C$19,$C$20,$B406,$C$21,$C$22,O$25)</f>
        <v>1107444.67</v>
      </c>
      <c r="P406" s="7">
        <f>_xll.DBRW($B$16,$C$18,$C$19,$C$20,$B406,$C$21,$C$22,P$25)</f>
        <v>365055.69</v>
      </c>
      <c r="Q406" s="7">
        <f>_xll.DBRW($B$16,$C$18,$C$19,$C$20,$B406,$C$21,$C$22,Q$25)</f>
        <v>379636.37</v>
      </c>
      <c r="R406" s="7">
        <f>_xll.DBRW($B$16,$C$18,$C$19,$C$20,$B406,$C$21,$C$22,R$25)</f>
        <v>362752.61000000004</v>
      </c>
    </row>
    <row r="407" spans="1:18" s="25" customFormat="1" ht="15" outlineLevel="1" thickBot="1" x14ac:dyDescent="0.35">
      <c r="A407" s="24" t="str">
        <f>IF(_xll.TM1RPTELISCONSOLIDATED($B$26,$B407),IF(_xll.TM1RPTELLEV($B$26,$B407)&lt;=5,_xll.TM1RPTELLEV($B$26,$B407),"Default"),"Leaf")</f>
        <v>Leaf</v>
      </c>
      <c r="B407" s="32" t="s">
        <v>31</v>
      </c>
      <c r="C407" s="27">
        <f>_xll.DBRW($B$16,$C$18,$C$19,$C$20,$B407,$C$21,$C$22,C$25)</f>
        <v>154924.875</v>
      </c>
      <c r="D407" s="27">
        <f>_xll.DBRW($B$16,$C$18,$C$19,$C$20,$B407,$C$21,$C$22,D$25)</f>
        <v>37736.625</v>
      </c>
      <c r="E407" s="27">
        <f>_xll.DBRW($B$16,$C$18,$C$19,$C$20,$B407,$C$21,$C$22,E$25)</f>
        <v>52375.5</v>
      </c>
      <c r="F407" s="27">
        <f>_xll.DBRW($B$16,$C$18,$C$19,$C$20,$B407,$C$21,$C$22,F$25)</f>
        <v>64812.750000000007</v>
      </c>
      <c r="G407" s="27">
        <f>_xll.DBRW($B$16,$C$18,$C$19,$C$20,$B407,$C$21,$C$22,G$25)</f>
        <v>142410.375</v>
      </c>
      <c r="H407" s="27">
        <f>_xll.DBRW($B$16,$C$18,$C$19,$C$20,$B407,$C$21,$C$22,H$25)</f>
        <v>62070.375</v>
      </c>
      <c r="I407" s="27">
        <f>_xll.DBRW($B$16,$C$18,$C$19,$C$20,$B407,$C$21,$C$22,I$25)</f>
        <v>37157.25</v>
      </c>
      <c r="J407" s="27">
        <f>_xll.DBRW($B$16,$C$18,$C$19,$C$20,$B407,$C$21,$C$22,J$25)</f>
        <v>43182.75</v>
      </c>
      <c r="K407" s="27">
        <f>_xll.DBRW($B$16,$C$18,$C$19,$C$20,$B407,$C$21,$C$22,K$25)</f>
        <v>122673</v>
      </c>
      <c r="L407" s="27">
        <f>_xll.DBRW($B$16,$C$18,$C$19,$C$20,$B407,$C$21,$C$22,L$25)</f>
        <v>38856.75</v>
      </c>
      <c r="M407" s="27">
        <f>_xll.DBRW($B$16,$C$18,$C$19,$C$20,$B407,$C$21,$C$22,M$25)</f>
        <v>37234.5</v>
      </c>
      <c r="N407" s="27">
        <f>_xll.DBRW($B$16,$C$18,$C$19,$C$20,$B407,$C$21,$C$22,N$25)</f>
        <v>46581.75</v>
      </c>
      <c r="O407" s="27">
        <f>_xll.DBRW($B$16,$C$18,$C$19,$C$20,$B407,$C$21,$C$22,O$25)</f>
        <v>128853</v>
      </c>
      <c r="P407" s="27">
        <f>_xll.DBRW($B$16,$C$18,$C$19,$C$20,$B407,$C$21,$C$22,P$25)</f>
        <v>44341.500000000007</v>
      </c>
      <c r="Q407" s="27">
        <f>_xll.DBRW($B$16,$C$18,$C$19,$C$20,$B407,$C$21,$C$22,Q$25)</f>
        <v>49671.749999999993</v>
      </c>
      <c r="R407" s="27">
        <f>_xll.DBRW($B$16,$C$18,$C$19,$C$20,$B407,$C$21,$C$22,R$25)</f>
        <v>34839.75</v>
      </c>
    </row>
    <row r="408" spans="1:18" s="25" customFormat="1" ht="15" outlineLevel="1" thickBot="1" x14ac:dyDescent="0.35">
      <c r="A408" s="24" t="str">
        <f>IF(_xll.TM1RPTELISCONSOLIDATED($B$26,$B408),IF(_xll.TM1RPTELLEV($B$26,$B408)&lt;=5,_xll.TM1RPTELLEV($B$26,$B408),"Default"),"Leaf")</f>
        <v>Leaf</v>
      </c>
      <c r="B408" s="32" t="s">
        <v>32</v>
      </c>
      <c r="C408" s="27">
        <f>_xll.DBRW($B$16,$C$18,$C$19,$C$20,$B408,$C$21,$C$22,C$25)</f>
        <v>106605</v>
      </c>
      <c r="D408" s="27">
        <f>_xll.DBRW($B$16,$C$18,$C$19,$C$20,$B408,$C$21,$C$22,D$25)</f>
        <v>43105.5</v>
      </c>
      <c r="E408" s="27">
        <f>_xll.DBRW($B$16,$C$18,$C$19,$C$20,$B408,$C$21,$C$22,E$25)</f>
        <v>34801.125</v>
      </c>
      <c r="F408" s="27">
        <f>_xll.DBRW($B$16,$C$18,$C$19,$C$20,$B408,$C$21,$C$22,F$25)</f>
        <v>28698.374999999996</v>
      </c>
      <c r="G408" s="27">
        <f>_xll.DBRW($B$16,$C$18,$C$19,$C$20,$B408,$C$21,$C$22,G$25)</f>
        <v>139359</v>
      </c>
      <c r="H408" s="27">
        <f>_xll.DBRW($B$16,$C$18,$C$19,$C$20,$B408,$C$21,$C$22,H$25)</f>
        <v>46195.5</v>
      </c>
      <c r="I408" s="27">
        <f>_xll.DBRW($B$16,$C$18,$C$19,$C$20,$B408,$C$21,$C$22,I$25)</f>
        <v>49440</v>
      </c>
      <c r="J408" s="27">
        <f>_xll.DBRW($B$16,$C$18,$C$19,$C$20,$B408,$C$21,$C$22,J$25)</f>
        <v>43723.5</v>
      </c>
      <c r="K408" s="27">
        <f>_xll.DBRW($B$16,$C$18,$C$19,$C$20,$B408,$C$21,$C$22,K$25)</f>
        <v>157705.875</v>
      </c>
      <c r="L408" s="27">
        <f>_xll.DBRW($B$16,$C$18,$C$19,$C$20,$B408,$C$21,$C$22,L$25)</f>
        <v>52800.375</v>
      </c>
      <c r="M408" s="27">
        <f>_xll.DBRW($B$16,$C$18,$C$19,$C$20,$B408,$C$21,$C$22,M$25)</f>
        <v>52645.875000000007</v>
      </c>
      <c r="N408" s="27">
        <f>_xll.DBRW($B$16,$C$18,$C$19,$C$20,$B408,$C$21,$C$22,N$25)</f>
        <v>52259.625000000007</v>
      </c>
      <c r="O408" s="27">
        <f>_xll.DBRW($B$16,$C$18,$C$19,$C$20,$B408,$C$21,$C$22,O$25)</f>
        <v>98377.875</v>
      </c>
      <c r="P408" s="27">
        <f>_xll.DBRW($B$16,$C$18,$C$19,$C$20,$B408,$C$21,$C$22,P$25)</f>
        <v>42757.875</v>
      </c>
      <c r="Q408" s="27">
        <f>_xll.DBRW($B$16,$C$18,$C$19,$C$20,$B408,$C$21,$C$22,Q$25)</f>
        <v>27848.625</v>
      </c>
      <c r="R408" s="27">
        <f>_xll.DBRW($B$16,$C$18,$C$19,$C$20,$B408,$C$21,$C$22,R$25)</f>
        <v>27771.375000000004</v>
      </c>
    </row>
    <row r="409" spans="1:18" s="5" customFormat="1" ht="15" outlineLevel="1" thickBot="1" x14ac:dyDescent="0.35">
      <c r="A409" s="5">
        <f>IF(_xll.TM1RPTELISCONSOLIDATED($B$26,$B409),IF(_xll.TM1RPTELLEV($B$26,$B409)&lt;=5,_xll.TM1RPTELLEV($B$26,$B409),"Default"),"Leaf")</f>
        <v>1</v>
      </c>
      <c r="B409" s="34" t="s">
        <v>33</v>
      </c>
      <c r="C409" s="7">
        <f>_xll.DBRW($B$16,$C$18,$C$19,$C$20,$B409,$C$21,$C$22,C$25)</f>
        <v>261529.875</v>
      </c>
      <c r="D409" s="7">
        <f>_xll.DBRW($B$16,$C$18,$C$19,$C$20,$B409,$C$21,$C$22,D$25)</f>
        <v>80842.125</v>
      </c>
      <c r="E409" s="7">
        <f>_xll.DBRW($B$16,$C$18,$C$19,$C$20,$B409,$C$21,$C$22,E$25)</f>
        <v>87176.625</v>
      </c>
      <c r="F409" s="7">
        <f>_xll.DBRW($B$16,$C$18,$C$19,$C$20,$B409,$C$21,$C$22,F$25)</f>
        <v>93511.125</v>
      </c>
      <c r="G409" s="7">
        <f>_xll.DBRW($B$16,$C$18,$C$19,$C$20,$B409,$C$21,$C$22,G$25)</f>
        <v>281769.375</v>
      </c>
      <c r="H409" s="7">
        <f>_xll.DBRW($B$16,$C$18,$C$19,$C$20,$B409,$C$21,$C$22,H$25)</f>
        <v>108265.875</v>
      </c>
      <c r="I409" s="7">
        <f>_xll.DBRW($B$16,$C$18,$C$19,$C$20,$B409,$C$21,$C$22,I$25)</f>
        <v>86597.25</v>
      </c>
      <c r="J409" s="7">
        <f>_xll.DBRW($B$16,$C$18,$C$19,$C$20,$B409,$C$21,$C$22,J$25)</f>
        <v>86906.25</v>
      </c>
      <c r="K409" s="7">
        <f>_xll.DBRW($B$16,$C$18,$C$19,$C$20,$B409,$C$21,$C$22,K$25)</f>
        <v>280378.875</v>
      </c>
      <c r="L409" s="7">
        <f>_xll.DBRW($B$16,$C$18,$C$19,$C$20,$B409,$C$21,$C$22,L$25)</f>
        <v>91657.125</v>
      </c>
      <c r="M409" s="7">
        <f>_xll.DBRW($B$16,$C$18,$C$19,$C$20,$B409,$C$21,$C$22,M$25)</f>
        <v>89880.375</v>
      </c>
      <c r="N409" s="7">
        <f>_xll.DBRW($B$16,$C$18,$C$19,$C$20,$B409,$C$21,$C$22,N$25)</f>
        <v>98841.375</v>
      </c>
      <c r="O409" s="7">
        <f>_xll.DBRW($B$16,$C$18,$C$19,$C$20,$B409,$C$21,$C$22,O$25)</f>
        <v>227230.875</v>
      </c>
      <c r="P409" s="7">
        <f>_xll.DBRW($B$16,$C$18,$C$19,$C$20,$B409,$C$21,$C$22,P$25)</f>
        <v>87099.375</v>
      </c>
      <c r="Q409" s="7">
        <f>_xll.DBRW($B$16,$C$18,$C$19,$C$20,$B409,$C$21,$C$22,Q$25)</f>
        <v>77520.375</v>
      </c>
      <c r="R409" s="7">
        <f>_xll.DBRW($B$16,$C$18,$C$19,$C$20,$B409,$C$21,$C$22,R$25)</f>
        <v>62611.125</v>
      </c>
    </row>
    <row r="410" spans="1:18" s="25" customFormat="1" ht="15" outlineLevel="1" thickBot="1" x14ac:dyDescent="0.35">
      <c r="A410" s="24" t="str">
        <f>IF(_xll.TM1RPTELISCONSOLIDATED($B$26,$B410),IF(_xll.TM1RPTELLEV($B$26,$B410)&lt;=5,_xll.TM1RPTELLEV($B$26,$B410),"Default"),"Leaf")</f>
        <v>Leaf</v>
      </c>
      <c r="B410" s="32" t="s">
        <v>34</v>
      </c>
      <c r="C410" s="27">
        <f>_xll.DBRW($B$16,$C$18,$C$19,$C$20,$B410,$C$21,$C$22,C$25)</f>
        <v>4449.3657780000003</v>
      </c>
      <c r="D410" s="27">
        <f>_xll.DBRW($B$16,$C$18,$C$19,$C$20,$B410,$C$21,$C$22,D$25)</f>
        <v>1039.675923</v>
      </c>
      <c r="E410" s="27">
        <f>_xll.DBRW($B$16,$C$18,$C$19,$C$20,$B410,$C$21,$C$22,E$25)</f>
        <v>1710.434583</v>
      </c>
      <c r="F410" s="27">
        <f>_xll.DBRW($B$16,$C$18,$C$19,$C$20,$B410,$C$21,$C$22,F$25)</f>
        <v>1699.2552720000001</v>
      </c>
      <c r="G410" s="27">
        <f>_xll.DBRW($B$16,$C$18,$C$19,$C$20,$B410,$C$21,$C$22,G$25)</f>
        <v>4226.7958589999998</v>
      </c>
      <c r="H410" s="27">
        <f>_xll.DBRW($B$16,$C$18,$C$19,$C$20,$B410,$C$21,$C$22,H$25)</f>
        <v>1327.2891060000002</v>
      </c>
      <c r="I410" s="27">
        <f>_xll.DBRW($B$16,$C$18,$C$19,$C$20,$B410,$C$21,$C$22,I$25)</f>
        <v>1354.729233</v>
      </c>
      <c r="J410" s="27">
        <f>_xll.DBRW($B$16,$C$18,$C$19,$C$20,$B410,$C$21,$C$22,J$25)</f>
        <v>1544.7775200000001</v>
      </c>
      <c r="K410" s="27">
        <f>_xll.DBRW($B$16,$C$18,$C$19,$C$20,$B410,$C$21,$C$22,K$25)</f>
        <v>4080.448515</v>
      </c>
      <c r="L410" s="27">
        <f>_xll.DBRW($B$16,$C$18,$C$19,$C$20,$B410,$C$21,$C$22,L$25)</f>
        <v>1365.9085440000001</v>
      </c>
      <c r="M410" s="27">
        <f>_xll.DBRW($B$16,$C$18,$C$19,$C$20,$B410,$C$21,$C$22,M$25)</f>
        <v>1550.8753259999999</v>
      </c>
      <c r="N410" s="27">
        <f>_xll.DBRW($B$16,$C$18,$C$19,$C$20,$B410,$C$21,$C$22,N$25)</f>
        <v>1163.6646450000001</v>
      </c>
      <c r="O410" s="27">
        <f>_xll.DBRW($B$16,$C$18,$C$19,$C$20,$B410,$C$21,$C$22,O$25)</f>
        <v>3891.4165290000001</v>
      </c>
      <c r="P410" s="27">
        <f>_xll.DBRW($B$16,$C$18,$C$19,$C$20,$B410,$C$21,$C$22,P$25)</f>
        <v>1548.8427240000001</v>
      </c>
      <c r="Q410" s="27">
        <f>_xll.DBRW($B$16,$C$18,$C$19,$C$20,$B410,$C$21,$C$22,Q$25)</f>
        <v>998.00758199999996</v>
      </c>
      <c r="R410" s="27">
        <f>_xll.DBRW($B$16,$C$18,$C$19,$C$20,$B410,$C$21,$C$22,R$25)</f>
        <v>1344.566223</v>
      </c>
    </row>
    <row r="411" spans="1:18" s="25" customFormat="1" ht="15" outlineLevel="1" thickBot="1" x14ac:dyDescent="0.35">
      <c r="A411" s="24" t="str">
        <f>IF(_xll.TM1RPTELISCONSOLIDATED($B$26,$B411),IF(_xll.TM1RPTELLEV($B$26,$B411)&lt;=5,_xll.TM1RPTELLEV($B$26,$B411),"Default"),"Leaf")</f>
        <v>Leaf</v>
      </c>
      <c r="B411" s="32" t="s">
        <v>35</v>
      </c>
      <c r="C411" s="27">
        <f>_xll.DBRW($B$16,$C$18,$C$19,$C$20,$B411,$C$21,$C$22,C$25)</f>
        <v>3038.5</v>
      </c>
      <c r="D411" s="27">
        <f>_xll.DBRW($B$16,$C$18,$C$19,$C$20,$B411,$C$21,$C$22,D$25)</f>
        <v>925.97</v>
      </c>
      <c r="E411" s="27">
        <f>_xll.DBRW($B$16,$C$18,$C$19,$C$20,$B411,$C$21,$C$22,E$25)</f>
        <v>1096.95</v>
      </c>
      <c r="F411" s="27">
        <f>_xll.DBRW($B$16,$C$18,$C$19,$C$20,$B411,$C$21,$C$22,F$25)</f>
        <v>1015.58</v>
      </c>
      <c r="G411" s="27">
        <f>_xll.DBRW($B$16,$C$18,$C$19,$C$20,$B411,$C$21,$C$22,G$25)</f>
        <v>2920.05</v>
      </c>
      <c r="H411" s="27">
        <f>_xll.DBRW($B$16,$C$18,$C$19,$C$20,$B411,$C$21,$C$22,H$25)</f>
        <v>1194.8</v>
      </c>
      <c r="I411" s="27">
        <f>_xll.DBRW($B$16,$C$18,$C$19,$C$20,$B411,$C$21,$C$22,I$25)</f>
        <v>894.04000000000008</v>
      </c>
      <c r="J411" s="27">
        <f>_xll.DBRW($B$16,$C$18,$C$19,$C$20,$B411,$C$21,$C$22,J$25)</f>
        <v>831.21</v>
      </c>
      <c r="K411" s="27">
        <f>_xll.DBRW($B$16,$C$18,$C$19,$C$20,$B411,$C$21,$C$22,K$25)</f>
        <v>2801.6000000000004</v>
      </c>
      <c r="L411" s="27">
        <f>_xll.DBRW($B$16,$C$18,$C$19,$C$20,$B411,$C$21,$C$22,L$25)</f>
        <v>933.18000000000006</v>
      </c>
      <c r="M411" s="27">
        <f>_xll.DBRW($B$16,$C$18,$C$19,$C$20,$B411,$C$21,$C$22,M$25)</f>
        <v>873.44</v>
      </c>
      <c r="N411" s="27">
        <f>_xll.DBRW($B$16,$C$18,$C$19,$C$20,$B411,$C$21,$C$22,N$25)</f>
        <v>994.98</v>
      </c>
      <c r="O411" s="27">
        <f>_xll.DBRW($B$16,$C$18,$C$19,$C$20,$B411,$C$21,$C$22,O$25)</f>
        <v>3402.09</v>
      </c>
      <c r="P411" s="27">
        <f>_xll.DBRW($B$16,$C$18,$C$19,$C$20,$B411,$C$21,$C$22,P$25)</f>
        <v>909.49</v>
      </c>
      <c r="Q411" s="27">
        <f>_xll.DBRW($B$16,$C$18,$C$19,$C$20,$B411,$C$21,$C$22,Q$25)</f>
        <v>1341.06</v>
      </c>
      <c r="R411" s="27">
        <f>_xll.DBRW($B$16,$C$18,$C$19,$C$20,$B411,$C$21,$C$22,R$25)</f>
        <v>1151.54</v>
      </c>
    </row>
    <row r="412" spans="1:18" s="25" customFormat="1" ht="15" outlineLevel="1" thickBot="1" x14ac:dyDescent="0.35">
      <c r="A412" s="24" t="str">
        <f>IF(_xll.TM1RPTELISCONSOLIDATED($B$26,$B412),IF(_xll.TM1RPTELLEV($B$26,$B412)&lt;=5,_xll.TM1RPTELLEV($B$26,$B412),"Default"),"Leaf")</f>
        <v>Leaf</v>
      </c>
      <c r="B412" s="32" t="s">
        <v>36</v>
      </c>
      <c r="C412" s="27">
        <f>_xll.DBRW($B$16,$C$18,$C$19,$C$20,$B412,$C$21,$C$22,C$25)</f>
        <v>3112.66</v>
      </c>
      <c r="D412" s="27">
        <f>_xll.DBRW($B$16,$C$18,$C$19,$C$20,$B412,$C$21,$C$22,D$25)</f>
        <v>1223.6400000000001</v>
      </c>
      <c r="E412" s="27">
        <f>_xll.DBRW($B$16,$C$18,$C$19,$C$20,$B412,$C$21,$C$22,E$25)</f>
        <v>1056.78</v>
      </c>
      <c r="F412" s="27">
        <f>_xll.DBRW($B$16,$C$18,$C$19,$C$20,$B412,$C$21,$C$22,F$25)</f>
        <v>832.24</v>
      </c>
      <c r="G412" s="27">
        <f>_xll.DBRW($B$16,$C$18,$C$19,$C$20,$B412,$C$21,$C$22,G$25)</f>
        <v>3463.8900000000003</v>
      </c>
      <c r="H412" s="27">
        <f>_xll.DBRW($B$16,$C$18,$C$19,$C$20,$B412,$C$21,$C$22,H$25)</f>
        <v>803.4</v>
      </c>
      <c r="I412" s="27">
        <f>_xll.DBRW($B$16,$C$18,$C$19,$C$20,$B412,$C$21,$C$22,I$25)</f>
        <v>1411.1000000000001</v>
      </c>
      <c r="J412" s="27">
        <f>_xll.DBRW($B$16,$C$18,$C$19,$C$20,$B412,$C$21,$C$22,J$25)</f>
        <v>1249.3900000000001</v>
      </c>
      <c r="K412" s="27">
        <f>_xll.DBRW($B$16,$C$18,$C$19,$C$20,$B412,$C$21,$C$22,K$25)</f>
        <v>3233.17</v>
      </c>
      <c r="L412" s="27">
        <f>_xll.DBRW($B$16,$C$18,$C$19,$C$20,$B412,$C$21,$C$22,L$25)</f>
        <v>1083.56</v>
      </c>
      <c r="M412" s="27">
        <f>_xll.DBRW($B$16,$C$18,$C$19,$C$20,$B412,$C$21,$C$22,M$25)</f>
        <v>956.87</v>
      </c>
      <c r="N412" s="27">
        <f>_xll.DBRW($B$16,$C$18,$C$19,$C$20,$B412,$C$21,$C$22,N$25)</f>
        <v>1192.74</v>
      </c>
      <c r="O412" s="27">
        <f>_xll.DBRW($B$16,$C$18,$C$19,$C$20,$B412,$C$21,$C$22,O$25)</f>
        <v>3342.3500000000004</v>
      </c>
      <c r="P412" s="27">
        <f>_xll.DBRW($B$16,$C$18,$C$19,$C$20,$B412,$C$21,$C$22,P$25)</f>
        <v>1003.22</v>
      </c>
      <c r="Q412" s="27">
        <f>_xll.DBRW($B$16,$C$18,$C$19,$C$20,$B412,$C$21,$C$22,Q$25)</f>
        <v>1028.97</v>
      </c>
      <c r="R412" s="27">
        <f>_xll.DBRW($B$16,$C$18,$C$19,$C$20,$B412,$C$21,$C$22,R$25)</f>
        <v>1310.1600000000001</v>
      </c>
    </row>
    <row r="413" spans="1:18" s="25" customFormat="1" ht="15" outlineLevel="1" thickBot="1" x14ac:dyDescent="0.35">
      <c r="A413" s="24" t="str">
        <f>IF(_xll.TM1RPTELISCONSOLIDATED($B$26,$B413),IF(_xll.TM1RPTELLEV($B$26,$B413)&lt;=5,_xll.TM1RPTELLEV($B$26,$B413),"Default"),"Leaf")</f>
        <v>Leaf</v>
      </c>
      <c r="B413" s="32" t="s">
        <v>37</v>
      </c>
      <c r="C413" s="27">
        <f>_xll.DBRW($B$16,$C$18,$C$19,$C$20,$B413,$C$21,$C$22,C$25)</f>
        <v>3116.78</v>
      </c>
      <c r="D413" s="27">
        <f>_xll.DBRW($B$16,$C$18,$C$19,$C$20,$B413,$C$21,$C$22,D$25)</f>
        <v>762.2</v>
      </c>
      <c r="E413" s="27">
        <f>_xll.DBRW($B$16,$C$18,$C$19,$C$20,$B413,$C$21,$C$22,E$25)</f>
        <v>1399.77</v>
      </c>
      <c r="F413" s="27">
        <f>_xll.DBRW($B$16,$C$18,$C$19,$C$20,$B413,$C$21,$C$22,F$25)</f>
        <v>954.81000000000006</v>
      </c>
      <c r="G413" s="27">
        <f>_xll.DBRW($B$16,$C$18,$C$19,$C$20,$B413,$C$21,$C$22,G$25)</f>
        <v>2987</v>
      </c>
      <c r="H413" s="27">
        <f>_xll.DBRW($B$16,$C$18,$C$19,$C$20,$B413,$C$21,$C$22,H$25)</f>
        <v>902.28</v>
      </c>
      <c r="I413" s="27">
        <f>_xll.DBRW($B$16,$C$18,$C$19,$C$20,$B413,$C$21,$C$22,I$25)</f>
        <v>932.15</v>
      </c>
      <c r="J413" s="27">
        <f>_xll.DBRW($B$16,$C$18,$C$19,$C$20,$B413,$C$21,$C$22,J$25)</f>
        <v>1152.57</v>
      </c>
      <c r="K413" s="27">
        <f>_xll.DBRW($B$16,$C$18,$C$19,$C$20,$B413,$C$21,$C$22,K$25)</f>
        <v>3765.68</v>
      </c>
      <c r="L413" s="27">
        <f>_xll.DBRW($B$16,$C$18,$C$19,$C$20,$B413,$C$21,$C$22,L$25)</f>
        <v>1204.07</v>
      </c>
      <c r="M413" s="27">
        <f>_xll.DBRW($B$16,$C$18,$C$19,$C$20,$B413,$C$21,$C$22,M$25)</f>
        <v>1346.21</v>
      </c>
      <c r="N413" s="27">
        <f>_xll.DBRW($B$16,$C$18,$C$19,$C$20,$B413,$C$21,$C$22,N$25)</f>
        <v>1215.4000000000001</v>
      </c>
      <c r="O413" s="27">
        <f>_xll.DBRW($B$16,$C$18,$C$19,$C$20,$B413,$C$21,$C$22,O$25)</f>
        <v>3508.1800000000003</v>
      </c>
      <c r="P413" s="27">
        <f>_xll.DBRW($B$16,$C$18,$C$19,$C$20,$B413,$C$21,$C$22,P$25)</f>
        <v>946.57</v>
      </c>
      <c r="Q413" s="27">
        <f>_xll.DBRW($B$16,$C$18,$C$19,$C$20,$B413,$C$21,$C$22,Q$25)</f>
        <v>1329.73</v>
      </c>
      <c r="R413" s="27">
        <f>_xll.DBRW($B$16,$C$18,$C$19,$C$20,$B413,$C$21,$C$22,R$25)</f>
        <v>1231.8800000000001</v>
      </c>
    </row>
    <row r="414" spans="1:18" s="25" customFormat="1" ht="15" outlineLevel="1" thickBot="1" x14ac:dyDescent="0.35">
      <c r="A414" s="24" t="str">
        <f>IF(_xll.TM1RPTELISCONSOLIDATED($B$26,$B414),IF(_xll.TM1RPTELLEV($B$26,$B414)&lt;=5,_xll.TM1RPTELLEV($B$26,$B414),"Default"),"Leaf")</f>
        <v>Leaf</v>
      </c>
      <c r="B414" s="32" t="s">
        <v>38</v>
      </c>
      <c r="C414" s="27">
        <f>_xll.DBRW($B$16,$C$18,$C$19,$C$20,$B414,$C$21,$C$22,C$25)</f>
        <v>3499.94</v>
      </c>
      <c r="D414" s="27">
        <f>_xll.DBRW($B$16,$C$18,$C$19,$C$20,$B414,$C$21,$C$22,D$25)</f>
        <v>1189.6500000000001</v>
      </c>
      <c r="E414" s="27">
        <f>_xll.DBRW($B$16,$C$18,$C$19,$C$20,$B414,$C$21,$C$22,E$25)</f>
        <v>1102.1000000000001</v>
      </c>
      <c r="F414" s="27">
        <f>_xll.DBRW($B$16,$C$18,$C$19,$C$20,$B414,$C$21,$C$22,F$25)</f>
        <v>1208.19</v>
      </c>
      <c r="G414" s="27">
        <f>_xll.DBRW($B$16,$C$18,$C$19,$C$20,$B414,$C$21,$C$22,G$25)</f>
        <v>3459.7700000000004</v>
      </c>
      <c r="H414" s="27">
        <f>_xll.DBRW($B$16,$C$18,$C$19,$C$20,$B414,$C$21,$C$22,H$25)</f>
        <v>1060.9000000000001</v>
      </c>
      <c r="I414" s="27">
        <f>_xll.DBRW($B$16,$C$18,$C$19,$C$20,$B414,$C$21,$C$22,I$25)</f>
        <v>1199.95</v>
      </c>
      <c r="J414" s="27">
        <f>_xll.DBRW($B$16,$C$18,$C$19,$C$20,$B414,$C$21,$C$22,J$25)</f>
        <v>1198.92</v>
      </c>
      <c r="K414" s="27">
        <f>_xll.DBRW($B$16,$C$18,$C$19,$C$20,$B414,$C$21,$C$22,K$25)</f>
        <v>3415.48</v>
      </c>
      <c r="L414" s="27">
        <f>_xll.DBRW($B$16,$C$18,$C$19,$C$20,$B414,$C$21,$C$22,L$25)</f>
        <v>1341.06</v>
      </c>
      <c r="M414" s="27">
        <f>_xll.DBRW($B$16,$C$18,$C$19,$C$20,$B414,$C$21,$C$22,M$25)</f>
        <v>1283.3800000000001</v>
      </c>
      <c r="N414" s="27">
        <f>_xll.DBRW($B$16,$C$18,$C$19,$C$20,$B414,$C$21,$C$22,N$25)</f>
        <v>791.04</v>
      </c>
      <c r="O414" s="27">
        <f>_xll.DBRW($B$16,$C$18,$C$19,$C$20,$B414,$C$21,$C$22,O$25)</f>
        <v>3080.73</v>
      </c>
      <c r="P414" s="27">
        <f>_xll.DBRW($B$16,$C$18,$C$19,$C$20,$B414,$C$21,$C$22,P$25)</f>
        <v>835.33</v>
      </c>
      <c r="Q414" s="27">
        <f>_xll.DBRW($B$16,$C$18,$C$19,$C$20,$B414,$C$21,$C$22,Q$25)</f>
        <v>1252.48</v>
      </c>
      <c r="R414" s="27">
        <f>_xll.DBRW($B$16,$C$18,$C$19,$C$20,$B414,$C$21,$C$22,R$25)</f>
        <v>992.92000000000007</v>
      </c>
    </row>
    <row r="415" spans="1:18" s="25" customFormat="1" ht="15" outlineLevel="1" thickBot="1" x14ac:dyDescent="0.35">
      <c r="A415" s="24" t="str">
        <f>IF(_xll.TM1RPTELISCONSOLIDATED($B$26,$B415),IF(_xll.TM1RPTELLEV($B$26,$B415)&lt;=5,_xll.TM1RPTELLEV($B$26,$B415),"Default"),"Leaf")</f>
        <v>Leaf</v>
      </c>
      <c r="B415" s="32" t="s">
        <v>39</v>
      </c>
      <c r="C415" s="27">
        <f>_xll.DBRW($B$16,$C$18,$C$19,$C$20,$B415,$C$21,$C$22,C$25)</f>
        <v>3652.5857940000001</v>
      </c>
      <c r="D415" s="27">
        <f>_xll.DBRW($B$16,$C$18,$C$19,$C$20,$B415,$C$21,$C$22,D$25)</f>
        <v>1482.7831590000001</v>
      </c>
      <c r="E415" s="27">
        <f>_xll.DBRW($B$16,$C$18,$C$19,$C$20,$B415,$C$21,$C$22,E$25)</f>
        <v>900.44268599999998</v>
      </c>
      <c r="F415" s="27">
        <f>_xll.DBRW($B$16,$C$18,$C$19,$C$20,$B415,$C$21,$C$22,F$25)</f>
        <v>1269.3599490000001</v>
      </c>
      <c r="G415" s="27">
        <f>_xll.DBRW($B$16,$C$18,$C$19,$C$20,$B415,$C$21,$C$22,G$25)</f>
        <v>4079.4322139999999</v>
      </c>
      <c r="H415" s="27">
        <f>_xll.DBRW($B$16,$C$18,$C$19,$C$20,$B415,$C$21,$C$22,H$25)</f>
        <v>1260.21324</v>
      </c>
      <c r="I415" s="27">
        <f>_xll.DBRW($B$16,$C$18,$C$19,$C$20,$B415,$C$21,$C$22,I$25)</f>
        <v>1315.093494</v>
      </c>
      <c r="J415" s="27">
        <f>_xll.DBRW($B$16,$C$18,$C$19,$C$20,$B415,$C$21,$C$22,J$25)</f>
        <v>1504.1254800000002</v>
      </c>
      <c r="K415" s="27">
        <f>_xll.DBRW($B$16,$C$18,$C$19,$C$20,$B415,$C$21,$C$22,K$25)</f>
        <v>3546.8904899999998</v>
      </c>
      <c r="L415" s="27">
        <f>_xll.DBRW($B$16,$C$18,$C$19,$C$20,$B415,$C$21,$C$22,L$25)</f>
        <v>1561.0383360000001</v>
      </c>
      <c r="M415" s="27">
        <f>_xll.DBRW($B$16,$C$18,$C$19,$C$20,$B415,$C$21,$C$22,M$25)</f>
        <v>1032.5618160000001</v>
      </c>
      <c r="N415" s="27">
        <f>_xll.DBRW($B$16,$C$18,$C$19,$C$20,$B415,$C$21,$C$22,N$25)</f>
        <v>953.29033800000002</v>
      </c>
      <c r="O415" s="27">
        <f>_xll.DBRW($B$16,$C$18,$C$19,$C$20,$B415,$C$21,$C$22,O$25)</f>
        <v>4260.3337920000004</v>
      </c>
      <c r="P415" s="27">
        <f>_xll.DBRW($B$16,$C$18,$C$19,$C$20,$B415,$C$21,$C$22,P$25)</f>
        <v>1449.245226</v>
      </c>
      <c r="Q415" s="27">
        <f>_xll.DBRW($B$16,$C$18,$C$19,$C$20,$B415,$C$21,$C$22,Q$25)</f>
        <v>1557.9894330000002</v>
      </c>
      <c r="R415" s="27">
        <f>_xll.DBRW($B$16,$C$18,$C$19,$C$20,$B415,$C$21,$C$22,R$25)</f>
        <v>1253.0991330000002</v>
      </c>
    </row>
    <row r="416" spans="1:18" s="25" customFormat="1" ht="15" outlineLevel="1" thickBot="1" x14ac:dyDescent="0.35">
      <c r="A416" s="24" t="str">
        <f>IF(_xll.TM1RPTELISCONSOLIDATED($B$26,$B416),IF(_xll.TM1RPTELLEV($B$26,$B416)&lt;=5,_xll.TM1RPTELLEV($B$26,$B416),"Default"),"Leaf")</f>
        <v>Leaf</v>
      </c>
      <c r="B416" s="32" t="s">
        <v>40</v>
      </c>
      <c r="C416" s="27">
        <f>_xll.DBRW($B$16,$C$18,$C$19,$C$20,$B416,$C$21,$C$22,C$25)</f>
        <v>3867.0253050000001</v>
      </c>
      <c r="D416" s="27">
        <f>_xll.DBRW($B$16,$C$18,$C$19,$C$20,$B416,$C$21,$C$22,D$25)</f>
        <v>1234.805715</v>
      </c>
      <c r="E416" s="27">
        <f>_xll.DBRW($B$16,$C$18,$C$19,$C$20,$B416,$C$21,$C$22,E$25)</f>
        <v>1262.2458419999998</v>
      </c>
      <c r="F416" s="27">
        <f>_xll.DBRW($B$16,$C$18,$C$19,$C$20,$B416,$C$21,$C$22,F$25)</f>
        <v>1369.9737480000001</v>
      </c>
      <c r="G416" s="27">
        <f>_xll.DBRW($B$16,$C$18,$C$19,$C$20,$B416,$C$21,$C$22,G$25)</f>
        <v>3910.7262479999999</v>
      </c>
      <c r="H416" s="27">
        <f>_xll.DBRW($B$16,$C$18,$C$19,$C$20,$B416,$C$21,$C$22,H$25)</f>
        <v>994.95867899999996</v>
      </c>
      <c r="I416" s="27">
        <f>_xll.DBRW($B$16,$C$18,$C$19,$C$20,$B416,$C$21,$C$22,I$25)</f>
        <v>1552.9079280000001</v>
      </c>
      <c r="J416" s="27">
        <f>_xll.DBRW($B$16,$C$18,$C$19,$C$20,$B416,$C$21,$C$22,J$25)</f>
        <v>1362.859641</v>
      </c>
      <c r="K416" s="27">
        <f>_xll.DBRW($B$16,$C$18,$C$19,$C$20,$B416,$C$21,$C$22,K$25)</f>
        <v>4322.3281530000004</v>
      </c>
      <c r="L416" s="27">
        <f>_xll.DBRW($B$16,$C$18,$C$19,$C$20,$B416,$C$21,$C$22,L$25)</f>
        <v>1109.800692</v>
      </c>
      <c r="M416" s="27">
        <f>_xll.DBRW($B$16,$C$18,$C$19,$C$20,$B416,$C$21,$C$22,M$25)</f>
        <v>1654.5380280000002</v>
      </c>
      <c r="N416" s="27">
        <f>_xll.DBRW($B$16,$C$18,$C$19,$C$20,$B416,$C$21,$C$22,N$25)</f>
        <v>1557.9894330000002</v>
      </c>
      <c r="O416" s="27">
        <f>_xll.DBRW($B$16,$C$18,$C$19,$C$20,$B416,$C$21,$C$22,O$25)</f>
        <v>3873.1231109999999</v>
      </c>
      <c r="P416" s="27">
        <f>_xll.DBRW($B$16,$C$18,$C$19,$C$20,$B416,$C$21,$C$22,P$25)</f>
        <v>1593.559968</v>
      </c>
      <c r="Q416" s="27">
        <f>_xll.DBRW($B$16,$C$18,$C$19,$C$20,$B416,$C$21,$C$22,Q$25)</f>
        <v>922.80130799999995</v>
      </c>
      <c r="R416" s="27">
        <f>_xll.DBRW($B$16,$C$18,$C$19,$C$20,$B416,$C$21,$C$22,R$25)</f>
        <v>1356.761835</v>
      </c>
    </row>
    <row r="417" spans="1:18" s="25" customFormat="1" ht="15" outlineLevel="1" thickBot="1" x14ac:dyDescent="0.35">
      <c r="A417" s="24" t="str">
        <f>IF(_xll.TM1RPTELISCONSOLIDATED($B$26,$B417),IF(_xll.TM1RPTELLEV($B$26,$B417)&lt;=5,_xll.TM1RPTELLEV($B$26,$B417),"Default"),"Leaf")</f>
        <v>Leaf</v>
      </c>
      <c r="B417" s="32" t="s">
        <v>41</v>
      </c>
      <c r="C417" s="27">
        <f>_xll.DBRW($B$16,$C$18,$C$19,$C$20,$B417,$C$21,$C$22,C$25)</f>
        <v>3325.3368719999999</v>
      </c>
      <c r="D417" s="27">
        <f>_xll.DBRW($B$16,$C$18,$C$19,$C$20,$B417,$C$21,$C$22,D$25)</f>
        <v>1162.648344</v>
      </c>
      <c r="E417" s="27">
        <f>_xll.DBRW($B$16,$C$18,$C$19,$C$20,$B417,$C$21,$C$22,E$25)</f>
        <v>1035.610719</v>
      </c>
      <c r="F417" s="27">
        <f>_xll.DBRW($B$16,$C$18,$C$19,$C$20,$B417,$C$21,$C$22,F$25)</f>
        <v>1127.0778089999999</v>
      </c>
      <c r="G417" s="27">
        <f>_xll.DBRW($B$16,$C$18,$C$19,$C$20,$B417,$C$21,$C$22,G$25)</f>
        <v>3689.1726299999996</v>
      </c>
      <c r="H417" s="27">
        <f>_xll.DBRW($B$16,$C$18,$C$19,$C$20,$B417,$C$21,$C$22,H$25)</f>
        <v>1229.7242099999999</v>
      </c>
      <c r="I417" s="27">
        <f>_xll.DBRW($B$16,$C$18,$C$19,$C$20,$B417,$C$21,$C$22,I$25)</f>
        <v>1113.865896</v>
      </c>
      <c r="J417" s="27">
        <f>_xll.DBRW($B$16,$C$18,$C$19,$C$20,$B417,$C$21,$C$22,J$25)</f>
        <v>1345.5825239999999</v>
      </c>
      <c r="K417" s="27">
        <f>_xll.DBRW($B$16,$C$18,$C$19,$C$20,$B417,$C$21,$C$22,K$25)</f>
        <v>4195.2905279999995</v>
      </c>
      <c r="L417" s="27">
        <f>_xll.DBRW($B$16,$C$18,$C$19,$C$20,$B417,$C$21,$C$22,L$25)</f>
        <v>1586.4458610000001</v>
      </c>
      <c r="M417" s="27">
        <f>_xll.DBRW($B$16,$C$18,$C$19,$C$20,$B417,$C$21,$C$22,M$25)</f>
        <v>1502.0928779999999</v>
      </c>
      <c r="N417" s="27">
        <f>_xll.DBRW($B$16,$C$18,$C$19,$C$20,$B417,$C$21,$C$22,N$25)</f>
        <v>1106.7517889999999</v>
      </c>
      <c r="O417" s="27">
        <f>_xll.DBRW($B$16,$C$18,$C$19,$C$20,$B417,$C$21,$C$22,O$25)</f>
        <v>4200.3720329999996</v>
      </c>
      <c r="P417" s="27">
        <f>_xll.DBRW($B$16,$C$18,$C$19,$C$20,$B417,$C$21,$C$22,P$25)</f>
        <v>1109.800692</v>
      </c>
      <c r="Q417" s="27">
        <f>_xll.DBRW($B$16,$C$18,$C$19,$C$20,$B417,$C$21,$C$22,Q$25)</f>
        <v>1467.538644</v>
      </c>
      <c r="R417" s="27">
        <f>_xll.DBRW($B$16,$C$18,$C$19,$C$20,$B417,$C$21,$C$22,R$25)</f>
        <v>1623.0326970000001</v>
      </c>
    </row>
    <row r="418" spans="1:18" s="25" customFormat="1" ht="15" outlineLevel="1" thickBot="1" x14ac:dyDescent="0.35">
      <c r="A418" s="24" t="str">
        <f>IF(_xll.TM1RPTELISCONSOLIDATED($B$26,$B418),IF(_xll.TM1RPTELLEV($B$26,$B418)&lt;=5,_xll.TM1RPTELLEV($B$26,$B418),"Default"),"Leaf")</f>
        <v>Leaf</v>
      </c>
      <c r="B418" s="32" t="s">
        <v>42</v>
      </c>
      <c r="C418" s="27">
        <f>_xll.DBRW($B$16,$C$18,$C$19,$C$20,$B418,$C$21,$C$22,C$25)</f>
        <v>4040.6899999999996</v>
      </c>
      <c r="D418" s="27">
        <f>_xll.DBRW($B$16,$C$18,$C$19,$C$20,$B418,$C$21,$C$22,D$25)</f>
        <v>1166.99</v>
      </c>
      <c r="E418" s="27">
        <f>_xll.DBRW($B$16,$C$18,$C$19,$C$20,$B418,$C$21,$C$22,E$25)</f>
        <v>1144.33</v>
      </c>
      <c r="F418" s="27">
        <f>_xll.DBRW($B$16,$C$18,$C$19,$C$20,$B418,$C$21,$C$22,F$25)</f>
        <v>1729.3700000000001</v>
      </c>
      <c r="G418" s="27">
        <f>_xll.DBRW($B$16,$C$18,$C$19,$C$20,$B418,$C$21,$C$22,G$25)</f>
        <v>3910.91</v>
      </c>
      <c r="H418" s="27">
        <f>_xll.DBRW($B$16,$C$18,$C$19,$C$20,$B418,$C$21,$C$22,H$25)</f>
        <v>1398.74</v>
      </c>
      <c r="I418" s="27">
        <f>_xll.DBRW($B$16,$C$18,$C$19,$C$20,$B418,$C$21,$C$22,I$25)</f>
        <v>1100.04</v>
      </c>
      <c r="J418" s="27">
        <f>_xll.DBRW($B$16,$C$18,$C$19,$C$20,$B418,$C$21,$C$22,J$25)</f>
        <v>1412.13</v>
      </c>
      <c r="K418" s="27">
        <f>_xll.DBRW($B$16,$C$18,$C$19,$C$20,$B418,$C$21,$C$22,K$25)</f>
        <v>4265.2300000000005</v>
      </c>
      <c r="L418" s="27">
        <f>_xll.DBRW($B$16,$C$18,$C$19,$C$20,$B418,$C$21,$C$22,L$25)</f>
        <v>1402.8600000000001</v>
      </c>
      <c r="M418" s="27">
        <f>_xll.DBRW($B$16,$C$18,$C$19,$C$20,$B418,$C$21,$C$22,M$25)</f>
        <v>1450.24</v>
      </c>
      <c r="N418" s="27">
        <f>_xll.DBRW($B$16,$C$18,$C$19,$C$20,$B418,$C$21,$C$22,N$25)</f>
        <v>1412.13</v>
      </c>
      <c r="O418" s="27">
        <f>_xll.DBRW($B$16,$C$18,$C$19,$C$20,$B418,$C$21,$C$22,O$25)</f>
        <v>4338.3600000000006</v>
      </c>
      <c r="P418" s="27">
        <f>_xll.DBRW($B$16,$C$18,$C$19,$C$20,$B418,$C$21,$C$22,P$25)</f>
        <v>1397.71</v>
      </c>
      <c r="Q418" s="27">
        <f>_xll.DBRW($B$16,$C$18,$C$19,$C$20,$B418,$C$21,$C$22,Q$25)</f>
        <v>1734.52</v>
      </c>
      <c r="R418" s="27">
        <f>_xll.DBRW($B$16,$C$18,$C$19,$C$20,$B418,$C$21,$C$22,R$25)</f>
        <v>1206.1300000000001</v>
      </c>
    </row>
    <row r="419" spans="1:18" s="25" customFormat="1" ht="15" outlineLevel="1" thickBot="1" x14ac:dyDescent="0.35">
      <c r="A419" s="24" t="str">
        <f>IF(_xll.TM1RPTELISCONSOLIDATED($B$26,$B419),IF(_xll.TM1RPTELLEV($B$26,$B419)&lt;=5,_xll.TM1RPTELLEV($B$26,$B419),"Default"),"Leaf")</f>
        <v>Leaf</v>
      </c>
      <c r="B419" s="32" t="s">
        <v>43</v>
      </c>
      <c r="C419" s="27">
        <f>_xll.DBRW($B$16,$C$18,$C$19,$C$20,$B419,$C$21,$C$22,C$25)</f>
        <v>3872.8</v>
      </c>
      <c r="D419" s="27">
        <f>_xll.DBRW($B$16,$C$18,$C$19,$C$20,$B419,$C$21,$C$22,D$25)</f>
        <v>1380.2</v>
      </c>
      <c r="E419" s="27">
        <f>_xll.DBRW($B$16,$C$18,$C$19,$C$20,$B419,$C$21,$C$22,E$25)</f>
        <v>1008.37</v>
      </c>
      <c r="F419" s="27">
        <f>_xll.DBRW($B$16,$C$18,$C$19,$C$20,$B419,$C$21,$C$22,F$25)</f>
        <v>1484.23</v>
      </c>
      <c r="G419" s="27">
        <f>_xll.DBRW($B$16,$C$18,$C$19,$C$20,$B419,$C$21,$C$22,G$25)</f>
        <v>4400.16</v>
      </c>
      <c r="H419" s="27">
        <f>_xll.DBRW($B$16,$C$18,$C$19,$C$20,$B419,$C$21,$C$22,H$25)</f>
        <v>1440.97</v>
      </c>
      <c r="I419" s="27">
        <f>_xll.DBRW($B$16,$C$18,$C$19,$C$20,$B419,$C$21,$C$22,I$25)</f>
        <v>1516.16</v>
      </c>
      <c r="J419" s="27">
        <f>_xll.DBRW($B$16,$C$18,$C$19,$C$20,$B419,$C$21,$C$22,J$25)</f>
        <v>1443.03</v>
      </c>
      <c r="K419" s="27">
        <f>_xll.DBRW($B$16,$C$18,$C$19,$C$20,$B419,$C$21,$C$22,K$25)</f>
        <v>4495.9500000000007</v>
      </c>
      <c r="L419" s="27">
        <f>_xll.DBRW($B$16,$C$18,$C$19,$C$20,$B419,$C$21,$C$22,L$25)</f>
        <v>1744.82</v>
      </c>
      <c r="M419" s="27">
        <f>_xll.DBRW($B$16,$C$18,$C$19,$C$20,$B419,$C$21,$C$22,M$25)</f>
        <v>1053.69</v>
      </c>
      <c r="N419" s="27">
        <f>_xll.DBRW($B$16,$C$18,$C$19,$C$20,$B419,$C$21,$C$22,N$25)</f>
        <v>1697.44</v>
      </c>
      <c r="O419" s="27">
        <f>_xll.DBRW($B$16,$C$18,$C$19,$C$20,$B419,$C$21,$C$22,O$25)</f>
        <v>4148.84</v>
      </c>
      <c r="P419" s="27">
        <f>_xll.DBRW($B$16,$C$18,$C$19,$C$20,$B419,$C$21,$C$22,P$25)</f>
        <v>1445.0900000000001</v>
      </c>
      <c r="Q419" s="27">
        <f>_xll.DBRW($B$16,$C$18,$C$19,$C$20,$B419,$C$21,$C$22,Q$25)</f>
        <v>1325.6100000000001</v>
      </c>
      <c r="R419" s="27">
        <f>_xll.DBRW($B$16,$C$18,$C$19,$C$20,$B419,$C$21,$C$22,R$25)</f>
        <v>1378.14</v>
      </c>
    </row>
    <row r="420" spans="1:18" s="25" customFormat="1" ht="15" outlineLevel="1" thickBot="1" x14ac:dyDescent="0.35">
      <c r="A420" s="24" t="str">
        <f>IF(_xll.TM1RPTELISCONSOLIDATED($B$26,$B420),IF(_xll.TM1RPTELLEV($B$26,$B420)&lt;=5,_xll.TM1RPTELLEV($B$26,$B420),"Default"),"Leaf")</f>
        <v>Leaf</v>
      </c>
      <c r="B420" s="32" t="s">
        <v>44</v>
      </c>
      <c r="C420" s="27">
        <f>_xll.DBRW($B$16,$C$18,$C$19,$C$20,$B420,$C$21,$C$22,C$25)</f>
        <v>3079.7</v>
      </c>
      <c r="D420" s="27">
        <f>_xll.DBRW($B$16,$C$18,$C$19,$C$20,$B420,$C$21,$C$22,D$25)</f>
        <v>1086.6500000000001</v>
      </c>
      <c r="E420" s="27">
        <f>_xll.DBRW($B$16,$C$18,$C$19,$C$20,$B420,$C$21,$C$22,E$25)</f>
        <v>1091.8</v>
      </c>
      <c r="F420" s="27">
        <f>_xll.DBRW($B$16,$C$18,$C$19,$C$20,$B420,$C$21,$C$22,F$25)</f>
        <v>901.25</v>
      </c>
      <c r="G420" s="27">
        <f>_xll.DBRW($B$16,$C$18,$C$19,$C$20,$B420,$C$21,$C$22,G$25)</f>
        <v>2797.48</v>
      </c>
      <c r="H420" s="27">
        <f>_xll.DBRW($B$16,$C$18,$C$19,$C$20,$B420,$C$21,$C$22,H$25)</f>
        <v>992.92000000000007</v>
      </c>
      <c r="I420" s="27">
        <f>_xll.DBRW($B$16,$C$18,$C$19,$C$20,$B420,$C$21,$C$22,I$25)</f>
        <v>842.54000000000008</v>
      </c>
      <c r="J420" s="27">
        <f>_xll.DBRW($B$16,$C$18,$C$19,$C$20,$B420,$C$21,$C$22,J$25)</f>
        <v>962.02</v>
      </c>
      <c r="K420" s="27">
        <f>_xll.DBRW($B$16,$C$18,$C$19,$C$20,$B420,$C$21,$C$22,K$25)</f>
        <v>2367.9700000000003</v>
      </c>
      <c r="L420" s="27">
        <f>_xll.DBRW($B$16,$C$18,$C$19,$C$20,$B420,$C$21,$C$22,L$25)</f>
        <v>668.47</v>
      </c>
      <c r="M420" s="27">
        <f>_xll.DBRW($B$16,$C$18,$C$19,$C$20,$B420,$C$21,$C$22,M$25)</f>
        <v>874.47</v>
      </c>
      <c r="N420" s="27">
        <f>_xll.DBRW($B$16,$C$18,$C$19,$C$20,$B420,$C$21,$C$22,N$25)</f>
        <v>825.03</v>
      </c>
      <c r="O420" s="27">
        <f>_xll.DBRW($B$16,$C$18,$C$19,$C$20,$B420,$C$21,$C$22,O$25)</f>
        <v>2929.32</v>
      </c>
      <c r="P420" s="27">
        <f>_xll.DBRW($B$16,$C$18,$C$19,$C$20,$B420,$C$21,$C$22,P$25)</f>
        <v>702.46</v>
      </c>
      <c r="Q420" s="27">
        <f>_xll.DBRW($B$16,$C$18,$C$19,$C$20,$B420,$C$21,$C$22,Q$25)</f>
        <v>1238.06</v>
      </c>
      <c r="R420" s="27">
        <f>_xll.DBRW($B$16,$C$18,$C$19,$C$20,$B420,$C$21,$C$22,R$25)</f>
        <v>988.80000000000007</v>
      </c>
    </row>
    <row r="421" spans="1:18" s="25" customFormat="1" ht="15" outlineLevel="1" thickBot="1" x14ac:dyDescent="0.35">
      <c r="A421" s="24" t="str">
        <f>IF(_xll.TM1RPTELISCONSOLIDATED($B$26,$B421),IF(_xll.TM1RPTELLEV($B$26,$B421)&lt;=5,_xll.TM1RPTELLEV($B$26,$B421),"Default"),"Leaf")</f>
        <v>Leaf</v>
      </c>
      <c r="B421" s="32" t="s">
        <v>45</v>
      </c>
      <c r="C421" s="27">
        <f>_xll.DBRW($B$16,$C$18,$C$19,$C$20,$B421,$C$21,$C$22,C$25)</f>
        <v>3898.55</v>
      </c>
      <c r="D421" s="27">
        <f>_xll.DBRW($B$16,$C$18,$C$19,$C$20,$B421,$C$21,$C$22,D$25)</f>
        <v>1009.4</v>
      </c>
      <c r="E421" s="27">
        <f>_xll.DBRW($B$16,$C$18,$C$19,$C$20,$B421,$C$21,$C$22,E$25)</f>
        <v>1298.83</v>
      </c>
      <c r="F421" s="27">
        <f>_xll.DBRW($B$16,$C$18,$C$19,$C$20,$B421,$C$21,$C$22,F$25)</f>
        <v>1590.32</v>
      </c>
      <c r="G421" s="27">
        <f>_xll.DBRW($B$16,$C$18,$C$19,$C$20,$B421,$C$21,$C$22,G$25)</f>
        <v>4175.6200000000008</v>
      </c>
      <c r="H421" s="27">
        <f>_xll.DBRW($B$16,$C$18,$C$19,$C$20,$B421,$C$21,$C$22,H$25)</f>
        <v>1046.48</v>
      </c>
      <c r="I421" s="27">
        <f>_xll.DBRW($B$16,$C$18,$C$19,$C$20,$B421,$C$21,$C$22,I$25)</f>
        <v>1523.3700000000001</v>
      </c>
      <c r="J421" s="27">
        <f>_xll.DBRW($B$16,$C$18,$C$19,$C$20,$B421,$C$21,$C$22,J$25)</f>
        <v>1605.77</v>
      </c>
      <c r="K421" s="27">
        <f>_xll.DBRW($B$16,$C$18,$C$19,$C$20,$B421,$C$21,$C$22,K$25)</f>
        <v>4250.8099999999995</v>
      </c>
      <c r="L421" s="27">
        <f>_xll.DBRW($B$16,$C$18,$C$19,$C$20,$B421,$C$21,$C$22,L$25)</f>
        <v>896.1</v>
      </c>
      <c r="M421" s="27">
        <f>_xll.DBRW($B$16,$C$18,$C$19,$C$20,$B421,$C$21,$C$22,M$25)</f>
        <v>1627.4</v>
      </c>
      <c r="N421" s="27">
        <f>_xll.DBRW($B$16,$C$18,$C$19,$C$20,$B421,$C$21,$C$22,N$25)</f>
        <v>1727.31</v>
      </c>
      <c r="O421" s="27">
        <f>_xll.DBRW($B$16,$C$18,$C$19,$C$20,$B421,$C$21,$C$22,O$25)</f>
        <v>3754.35</v>
      </c>
      <c r="P421" s="27">
        <f>_xll.DBRW($B$16,$C$18,$C$19,$C$20,$B421,$C$21,$C$22,P$25)</f>
        <v>1043.3900000000001</v>
      </c>
      <c r="Q421" s="27">
        <f>_xll.DBRW($B$16,$C$18,$C$19,$C$20,$B421,$C$21,$C$22,Q$25)</f>
        <v>1241.1500000000001</v>
      </c>
      <c r="R421" s="27">
        <f>_xll.DBRW($B$16,$C$18,$C$19,$C$20,$B421,$C$21,$C$22,R$25)</f>
        <v>1469.81</v>
      </c>
    </row>
    <row r="422" spans="1:18" s="25" customFormat="1" ht="15" outlineLevel="1" thickBot="1" x14ac:dyDescent="0.35">
      <c r="A422" s="24" t="str">
        <f>IF(_xll.TM1RPTELISCONSOLIDATED($B$26,$B422),IF(_xll.TM1RPTELLEV($B$26,$B422)&lt;=5,_xll.TM1RPTELLEV($B$26,$B422),"Default"),"Leaf")</f>
        <v>Leaf</v>
      </c>
      <c r="B422" s="32" t="s">
        <v>46</v>
      </c>
      <c r="C422" s="27">
        <f>_xll.DBRW($B$16,$C$18,$C$19,$C$20,$B422,$C$21,$C$22,C$25)</f>
        <v>4274.5</v>
      </c>
      <c r="D422" s="27">
        <f>_xll.DBRW($B$16,$C$18,$C$19,$C$20,$B422,$C$21,$C$22,D$25)</f>
        <v>1392.56</v>
      </c>
      <c r="E422" s="27">
        <f>_xll.DBRW($B$16,$C$18,$C$19,$C$20,$B422,$C$21,$C$22,E$25)</f>
        <v>1603.71</v>
      </c>
      <c r="F422" s="27">
        <f>_xll.DBRW($B$16,$C$18,$C$19,$C$20,$B422,$C$21,$C$22,F$25)</f>
        <v>1278.23</v>
      </c>
      <c r="G422" s="27">
        <f>_xll.DBRW($B$16,$C$18,$C$19,$C$20,$B422,$C$21,$C$22,G$25)</f>
        <v>4179.74</v>
      </c>
      <c r="H422" s="27">
        <f>_xll.DBRW($B$16,$C$18,$C$19,$C$20,$B422,$C$21,$C$22,H$25)</f>
        <v>1232.9100000000001</v>
      </c>
      <c r="I422" s="27">
        <f>_xll.DBRW($B$16,$C$18,$C$19,$C$20,$B422,$C$21,$C$22,I$25)</f>
        <v>1786.02</v>
      </c>
      <c r="J422" s="27">
        <f>_xll.DBRW($B$16,$C$18,$C$19,$C$20,$B422,$C$21,$C$22,J$25)</f>
        <v>1160.81</v>
      </c>
      <c r="K422" s="27">
        <f>_xll.DBRW($B$16,$C$18,$C$19,$C$20,$B422,$C$21,$C$22,K$25)</f>
        <v>5173.6900000000005</v>
      </c>
      <c r="L422" s="27">
        <f>_xll.DBRW($B$16,$C$18,$C$19,$C$20,$B422,$C$21,$C$22,L$25)</f>
        <v>1710.8300000000002</v>
      </c>
      <c r="M422" s="27">
        <f>_xll.DBRW($B$16,$C$18,$C$19,$C$20,$B422,$C$21,$C$22,M$25)</f>
        <v>1748.94</v>
      </c>
      <c r="N422" s="27">
        <f>_xll.DBRW($B$16,$C$18,$C$19,$C$20,$B422,$C$21,$C$22,N$25)</f>
        <v>1713.92</v>
      </c>
      <c r="O422" s="27">
        <f>_xll.DBRW($B$16,$C$18,$C$19,$C$20,$B422,$C$21,$C$22,O$25)</f>
        <v>4203.43</v>
      </c>
      <c r="P422" s="27">
        <f>_xll.DBRW($B$16,$C$18,$C$19,$C$20,$B422,$C$21,$C$22,P$25)</f>
        <v>1030</v>
      </c>
      <c r="Q422" s="27">
        <f>_xll.DBRW($B$16,$C$18,$C$19,$C$20,$B422,$C$21,$C$22,Q$25)</f>
        <v>1436.8500000000001</v>
      </c>
      <c r="R422" s="27">
        <f>_xll.DBRW($B$16,$C$18,$C$19,$C$20,$B422,$C$21,$C$22,R$25)</f>
        <v>1736.5800000000002</v>
      </c>
    </row>
    <row r="423" spans="1:18" s="25" customFormat="1" ht="15" outlineLevel="1" thickBot="1" x14ac:dyDescent="0.35">
      <c r="A423" s="24" t="str">
        <f>IF(_xll.TM1RPTELISCONSOLIDATED($B$26,$B423),IF(_xll.TM1RPTELLEV($B$26,$B423)&lt;=5,_xll.TM1RPTELLEV($B$26,$B423),"Default"),"Leaf")</f>
        <v>Leaf</v>
      </c>
      <c r="B423" s="32" t="s">
        <v>47</v>
      </c>
      <c r="C423" s="27">
        <f>_xll.DBRW($B$16,$C$18,$C$19,$C$20,$B423,$C$21,$C$22,C$25)</f>
        <v>4641.18</v>
      </c>
      <c r="D423" s="27">
        <f>_xll.DBRW($B$16,$C$18,$C$19,$C$20,$B423,$C$21,$C$22,D$25)</f>
        <v>1765.42</v>
      </c>
      <c r="E423" s="27">
        <f>_xll.DBRW($B$16,$C$18,$C$19,$C$20,$B423,$C$21,$C$22,E$25)</f>
        <v>1326.64</v>
      </c>
      <c r="F423" s="27">
        <f>_xll.DBRW($B$16,$C$18,$C$19,$C$20,$B423,$C$21,$C$22,F$25)</f>
        <v>1549.1200000000001</v>
      </c>
      <c r="G423" s="27">
        <f>_xll.DBRW($B$16,$C$18,$C$19,$C$20,$B423,$C$21,$C$22,G$25)</f>
        <v>3042.62</v>
      </c>
      <c r="H423" s="27">
        <f>_xll.DBRW($B$16,$C$18,$C$19,$C$20,$B423,$C$21,$C$22,H$25)</f>
        <v>1166.99</v>
      </c>
      <c r="I423" s="27">
        <f>_xll.DBRW($B$16,$C$18,$C$19,$C$20,$B423,$C$21,$C$22,I$25)</f>
        <v>928.03</v>
      </c>
      <c r="J423" s="27">
        <f>_xll.DBRW($B$16,$C$18,$C$19,$C$20,$B423,$C$21,$C$22,J$25)</f>
        <v>947.6</v>
      </c>
      <c r="K423" s="27">
        <f>_xll.DBRW($B$16,$C$18,$C$19,$C$20,$B423,$C$21,$C$22,K$25)</f>
        <v>3014.81</v>
      </c>
      <c r="L423" s="27">
        <f>_xll.DBRW($B$16,$C$18,$C$19,$C$20,$B423,$C$21,$C$22,L$25)</f>
        <v>992.92000000000007</v>
      </c>
      <c r="M423" s="27">
        <f>_xll.DBRW($B$16,$C$18,$C$19,$C$20,$B423,$C$21,$C$22,M$25)</f>
        <v>999.1</v>
      </c>
      <c r="N423" s="27">
        <f>_xll.DBRW($B$16,$C$18,$C$19,$C$20,$B423,$C$21,$C$22,N$25)</f>
        <v>1022.7900000000001</v>
      </c>
      <c r="O423" s="27">
        <f>_xll.DBRW($B$16,$C$18,$C$19,$C$20,$B423,$C$21,$C$22,O$25)</f>
        <v>4792.59</v>
      </c>
      <c r="P423" s="27">
        <f>_xll.DBRW($B$16,$C$18,$C$19,$C$20,$B423,$C$21,$C$22,P$25)</f>
        <v>1642.8500000000001</v>
      </c>
      <c r="Q423" s="27">
        <f>_xll.DBRW($B$16,$C$18,$C$19,$C$20,$B423,$C$21,$C$22,Q$25)</f>
        <v>1757.18</v>
      </c>
      <c r="R423" s="27">
        <f>_xll.DBRW($B$16,$C$18,$C$19,$C$20,$B423,$C$21,$C$22,R$25)</f>
        <v>1392.56</v>
      </c>
    </row>
    <row r="424" spans="1:18" s="25" customFormat="1" ht="15" outlineLevel="1" thickBot="1" x14ac:dyDescent="0.35">
      <c r="A424" s="24" t="str">
        <f>IF(_xll.TM1RPTELISCONSOLIDATED($B$26,$B424),IF(_xll.TM1RPTELLEV($B$26,$B424)&lt;=5,_xll.TM1RPTELLEV($B$26,$B424),"Default"),"Leaf")</f>
        <v>Leaf</v>
      </c>
      <c r="B424" s="32" t="s">
        <v>48</v>
      </c>
      <c r="C424" s="27">
        <f>_xll.DBRW($B$16,$C$18,$C$19,$C$20,$B424,$C$21,$C$22,C$25)</f>
        <v>5132.3200500000003</v>
      </c>
      <c r="D424" s="27">
        <f>_xll.DBRW($B$16,$C$18,$C$19,$C$20,$B424,$C$21,$C$22,D$25)</f>
        <v>1610.8370850000001</v>
      </c>
      <c r="E424" s="27">
        <f>_xll.DBRW($B$16,$C$18,$C$19,$C$20,$B424,$C$21,$C$22,E$25)</f>
        <v>1743.972516</v>
      </c>
      <c r="F424" s="27">
        <f>_xll.DBRW($B$16,$C$18,$C$19,$C$20,$B424,$C$21,$C$22,F$25)</f>
        <v>1777.5104490000001</v>
      </c>
      <c r="G424" s="27">
        <f>_xll.DBRW($B$16,$C$18,$C$19,$C$20,$B424,$C$21,$C$22,G$25)</f>
        <v>4482.9037110000008</v>
      </c>
      <c r="H424" s="27">
        <f>_xll.DBRW($B$16,$C$18,$C$19,$C$20,$B424,$C$21,$C$22,H$25)</f>
        <v>1782.5919540000002</v>
      </c>
      <c r="I424" s="27">
        <f>_xll.DBRW($B$16,$C$18,$C$19,$C$20,$B424,$C$21,$C$22,I$25)</f>
        <v>1746.005118</v>
      </c>
      <c r="J424" s="27">
        <f>_xll.DBRW($B$16,$C$18,$C$19,$C$20,$B424,$C$21,$C$22,J$25)</f>
        <v>954.30663900000002</v>
      </c>
      <c r="K424" s="27">
        <f>_xll.DBRW($B$16,$C$18,$C$19,$C$20,$B424,$C$21,$C$22,K$25)</f>
        <v>3231.83718</v>
      </c>
      <c r="L424" s="27">
        <f>_xll.DBRW($B$16,$C$18,$C$19,$C$20,$B424,$C$21,$C$22,L$25)</f>
        <v>1076.262759</v>
      </c>
      <c r="M424" s="27">
        <f>_xll.DBRW($B$16,$C$18,$C$19,$C$20,$B424,$C$21,$C$22,M$25)</f>
        <v>1137.2408189999999</v>
      </c>
      <c r="N424" s="27">
        <f>_xll.DBRW($B$16,$C$18,$C$19,$C$20,$B424,$C$21,$C$22,N$25)</f>
        <v>1018.333602</v>
      </c>
      <c r="O424" s="27">
        <f>_xll.DBRW($B$16,$C$18,$C$19,$C$20,$B424,$C$21,$C$22,O$25)</f>
        <v>3674.9444160000003</v>
      </c>
      <c r="P424" s="27">
        <f>_xll.DBRW($B$16,$C$18,$C$19,$C$20,$B424,$C$21,$C$22,P$25)</f>
        <v>1445.180022</v>
      </c>
      <c r="Q424" s="27">
        <f>_xll.DBRW($B$16,$C$18,$C$19,$C$20,$B424,$C$21,$C$22,Q$25)</f>
        <v>1214.4796950000002</v>
      </c>
      <c r="R424" s="27">
        <f>_xll.DBRW($B$16,$C$18,$C$19,$C$20,$B424,$C$21,$C$22,R$25)</f>
        <v>1015.284699</v>
      </c>
    </row>
    <row r="425" spans="1:18" s="25" customFormat="1" ht="15" outlineLevel="1" thickBot="1" x14ac:dyDescent="0.35">
      <c r="A425" s="24" t="str">
        <f>IF(_xll.TM1RPTELISCONSOLIDATED($B$26,$B425),IF(_xll.TM1RPTELLEV($B$26,$B425)&lt;=5,_xll.TM1RPTELLEV($B$26,$B425),"Default"),"Leaf")</f>
        <v>Leaf</v>
      </c>
      <c r="B425" s="32" t="s">
        <v>49</v>
      </c>
      <c r="C425" s="27">
        <f>_xll.DBRW($B$16,$C$18,$C$19,$C$20,$B425,$C$21,$C$22,C$25)</f>
        <v>3787.753827</v>
      </c>
      <c r="D425" s="27">
        <f>_xll.DBRW($B$16,$C$18,$C$19,$C$20,$B425,$C$21,$C$22,D$25)</f>
        <v>940.07842500000004</v>
      </c>
      <c r="E425" s="27">
        <f>_xll.DBRW($B$16,$C$18,$C$19,$C$20,$B425,$C$21,$C$22,E$25)</f>
        <v>1661.652135</v>
      </c>
      <c r="F425" s="27">
        <f>_xll.DBRW($B$16,$C$18,$C$19,$C$20,$B425,$C$21,$C$22,F$25)</f>
        <v>1186.023267</v>
      </c>
      <c r="G425" s="27">
        <f>_xll.DBRW($B$16,$C$18,$C$19,$C$20,$B425,$C$21,$C$22,G$25)</f>
        <v>4083.4974179999999</v>
      </c>
      <c r="H425" s="27">
        <f>_xll.DBRW($B$16,$C$18,$C$19,$C$20,$B425,$C$21,$C$22,H$25)</f>
        <v>1327.2891060000002</v>
      </c>
      <c r="I425" s="27">
        <f>_xll.DBRW($B$16,$C$18,$C$19,$C$20,$B425,$C$21,$C$22,I$25)</f>
        <v>1158.58314</v>
      </c>
      <c r="J425" s="27">
        <f>_xll.DBRW($B$16,$C$18,$C$19,$C$20,$B425,$C$21,$C$22,J$25)</f>
        <v>1597.625172</v>
      </c>
      <c r="K425" s="27">
        <f>_xll.DBRW($B$16,$C$18,$C$19,$C$20,$B425,$C$21,$C$22,K$25)</f>
        <v>4204.4372370000001</v>
      </c>
      <c r="L425" s="27">
        <f>_xll.DBRW($B$16,$C$18,$C$19,$C$20,$B425,$C$21,$C$22,L$25)</f>
        <v>1494.9787710000001</v>
      </c>
      <c r="M425" s="27">
        <f>_xll.DBRW($B$16,$C$18,$C$19,$C$20,$B425,$C$21,$C$22,M$25)</f>
        <v>1453.31043</v>
      </c>
      <c r="N425" s="27">
        <f>_xll.DBRW($B$16,$C$18,$C$19,$C$20,$B425,$C$21,$C$22,N$25)</f>
        <v>1256.148036</v>
      </c>
      <c r="O425" s="27">
        <f>_xll.DBRW($B$16,$C$18,$C$19,$C$20,$B425,$C$21,$C$22,O$25)</f>
        <v>4087.5626219999999</v>
      </c>
      <c r="P425" s="27">
        <f>_xll.DBRW($B$16,$C$18,$C$19,$C$20,$B425,$C$21,$C$22,P$25)</f>
        <v>1672.8314459999999</v>
      </c>
      <c r="Q425" s="27">
        <f>_xll.DBRW($B$16,$C$18,$C$19,$C$20,$B425,$C$21,$C$22,Q$25)</f>
        <v>1261.2295409999999</v>
      </c>
      <c r="R425" s="27">
        <f>_xll.DBRW($B$16,$C$18,$C$19,$C$20,$B425,$C$21,$C$22,R$25)</f>
        <v>1153.5016350000001</v>
      </c>
    </row>
    <row r="426" spans="1:18" s="5" customFormat="1" ht="15" outlineLevel="1" thickBot="1" x14ac:dyDescent="0.35">
      <c r="A426" s="5">
        <f>IF(_xll.TM1RPTELISCONSOLIDATED($B$26,$B426),IF(_xll.TM1RPTELLEV($B$26,$B426)&lt;=5,_xll.TM1RPTELLEV($B$26,$B426),"Default"),"Leaf")</f>
        <v>1</v>
      </c>
      <c r="B426" s="34" t="s">
        <v>50</v>
      </c>
      <c r="C426" s="7">
        <f>_xll.DBRW($B$16,$C$18,$C$19,$C$20,$B426,$C$21,$C$22,C$25)</f>
        <v>60789.687626000006</v>
      </c>
      <c r="D426" s="7">
        <f>_xll.DBRW($B$16,$C$18,$C$19,$C$20,$B426,$C$21,$C$22,D$25)</f>
        <v>19373.508650999996</v>
      </c>
      <c r="E426" s="7">
        <f>_xll.DBRW($B$16,$C$18,$C$19,$C$20,$B426,$C$21,$C$22,E$25)</f>
        <v>20443.638481000002</v>
      </c>
      <c r="F426" s="7">
        <f>_xll.DBRW($B$16,$C$18,$C$19,$C$20,$B426,$C$21,$C$22,F$25)</f>
        <v>20972.540494000001</v>
      </c>
      <c r="G426" s="7">
        <f>_xll.DBRW($B$16,$C$18,$C$19,$C$20,$B426,$C$21,$C$22,G$25)</f>
        <v>59809.768080000009</v>
      </c>
      <c r="H426" s="7">
        <f>_xll.DBRW($B$16,$C$18,$C$19,$C$20,$B426,$C$21,$C$22,H$25)</f>
        <v>19162.456295</v>
      </c>
      <c r="I426" s="7">
        <f>_xll.DBRW($B$16,$C$18,$C$19,$C$20,$B426,$C$21,$C$22,I$25)</f>
        <v>20374.584808999996</v>
      </c>
      <c r="J426" s="7">
        <f>_xll.DBRW($B$16,$C$18,$C$19,$C$20,$B426,$C$21,$C$22,J$25)</f>
        <v>20272.726975999998</v>
      </c>
      <c r="K426" s="7">
        <f>_xll.DBRW($B$16,$C$18,$C$19,$C$20,$B426,$C$21,$C$22,K$25)</f>
        <v>60365.622103000002</v>
      </c>
      <c r="L426" s="7">
        <f>_xll.DBRW($B$16,$C$18,$C$19,$C$20,$B426,$C$21,$C$22,L$25)</f>
        <v>20172.304963000002</v>
      </c>
      <c r="M426" s="7">
        <f>_xll.DBRW($B$16,$C$18,$C$19,$C$20,$B426,$C$21,$C$22,M$25)</f>
        <v>20544.359296999999</v>
      </c>
      <c r="N426" s="7">
        <f>_xll.DBRW($B$16,$C$18,$C$19,$C$20,$B426,$C$21,$C$22,N$25)</f>
        <v>19648.957843</v>
      </c>
      <c r="O426" s="7">
        <f>_xll.DBRW($B$16,$C$18,$C$19,$C$20,$B426,$C$21,$C$22,O$25)</f>
        <v>61487.992502999987</v>
      </c>
      <c r="P426" s="7">
        <f>_xll.DBRW($B$16,$C$18,$C$19,$C$20,$B426,$C$21,$C$22,P$25)</f>
        <v>19775.570077999997</v>
      </c>
      <c r="Q426" s="7">
        <f>_xll.DBRW($B$16,$C$18,$C$19,$C$20,$B426,$C$21,$C$22,Q$25)</f>
        <v>21107.656203000002</v>
      </c>
      <c r="R426" s="7">
        <f>_xll.DBRW($B$16,$C$18,$C$19,$C$20,$B426,$C$21,$C$22,R$25)</f>
        <v>20604.766221999998</v>
      </c>
    </row>
    <row r="427" spans="1:18" s="25" customFormat="1" ht="15" outlineLevel="1" thickBot="1" x14ac:dyDescent="0.35">
      <c r="A427" s="24" t="str">
        <f>IF(_xll.TM1RPTELISCONSOLIDATED($B$26,$B427),IF(_xll.TM1RPTELLEV($B$26,$B427)&lt;=5,_xll.TM1RPTELLEV($B$26,$B427),"Default"),"Leaf")</f>
        <v>Leaf</v>
      </c>
      <c r="B427" s="32" t="s">
        <v>51</v>
      </c>
      <c r="C427" s="27">
        <f>_xll.DBRW($B$16,$C$18,$C$19,$C$20,$B427,$C$21,$C$22,C$25)</f>
        <v>182264.68</v>
      </c>
      <c r="D427" s="27">
        <f>_xll.DBRW($B$16,$C$18,$C$19,$C$20,$B427,$C$21,$C$22,D$25)</f>
        <v>45965.81</v>
      </c>
      <c r="E427" s="27">
        <f>_xll.DBRW($B$16,$C$18,$C$19,$C$20,$B427,$C$21,$C$22,E$25)</f>
        <v>66896.44</v>
      </c>
      <c r="F427" s="27">
        <f>_xll.DBRW($B$16,$C$18,$C$19,$C$20,$B427,$C$21,$C$22,F$25)</f>
        <v>69402.430000000008</v>
      </c>
      <c r="G427" s="27">
        <f>_xll.DBRW($B$16,$C$18,$C$19,$C$20,$B427,$C$21,$C$22,G$25)</f>
        <v>160090.84000000003</v>
      </c>
      <c r="H427" s="27">
        <f>_xll.DBRW($B$16,$C$18,$C$19,$C$20,$B427,$C$21,$C$22,H$25)</f>
        <v>54108.99</v>
      </c>
      <c r="I427" s="27">
        <f>_xll.DBRW($B$16,$C$18,$C$19,$C$20,$B427,$C$21,$C$22,I$25)</f>
        <v>60084.020000000004</v>
      </c>
      <c r="J427" s="27">
        <f>_xll.DBRW($B$16,$C$18,$C$19,$C$20,$B427,$C$21,$C$22,J$25)</f>
        <v>45897.83</v>
      </c>
      <c r="K427" s="27">
        <f>_xll.DBRW($B$16,$C$18,$C$19,$C$20,$B427,$C$21,$C$22,K$25)</f>
        <v>165973.17000000001</v>
      </c>
      <c r="L427" s="27">
        <f>_xll.DBRW($B$16,$C$18,$C$19,$C$20,$B427,$C$21,$C$22,L$25)</f>
        <v>57873.64</v>
      </c>
      <c r="M427" s="27">
        <f>_xll.DBRW($B$16,$C$18,$C$19,$C$20,$B427,$C$21,$C$22,M$25)</f>
        <v>51226.020000000004</v>
      </c>
      <c r="N427" s="27">
        <f>_xll.DBRW($B$16,$C$18,$C$19,$C$20,$B427,$C$21,$C$22,N$25)</f>
        <v>56873.51</v>
      </c>
      <c r="O427" s="27">
        <f>_xll.DBRW($B$16,$C$18,$C$19,$C$20,$B427,$C$21,$C$22,O$25)</f>
        <v>179158.2</v>
      </c>
      <c r="P427" s="27">
        <f>_xll.DBRW($B$16,$C$18,$C$19,$C$20,$B427,$C$21,$C$22,P$25)</f>
        <v>62606.490000000005</v>
      </c>
      <c r="Q427" s="27">
        <f>_xll.DBRW($B$16,$C$18,$C$19,$C$20,$B427,$C$21,$C$22,Q$25)</f>
        <v>62126.51</v>
      </c>
      <c r="R427" s="27">
        <f>_xll.DBRW($B$16,$C$18,$C$19,$C$20,$B427,$C$21,$C$22,R$25)</f>
        <v>54425.200000000004</v>
      </c>
    </row>
    <row r="428" spans="1:18" s="25" customFormat="1" ht="15" outlineLevel="1" thickBot="1" x14ac:dyDescent="0.35">
      <c r="A428" s="24" t="str">
        <f>IF(_xll.TM1RPTELISCONSOLIDATED($B$26,$B428),IF(_xll.TM1RPTELLEV($B$26,$B428)&lt;=5,_xll.TM1RPTELLEV($B$26,$B428),"Default"),"Leaf")</f>
        <v>Leaf</v>
      </c>
      <c r="B428" s="32" t="s">
        <v>52</v>
      </c>
      <c r="C428" s="27">
        <f>_xll.DBRW($B$16,$C$18,$C$19,$C$20,$B428,$C$21,$C$22,C$25)</f>
        <v>13940.02</v>
      </c>
      <c r="D428" s="27">
        <f>_xll.DBRW($B$16,$C$18,$C$19,$C$20,$B428,$C$21,$C$22,D$25)</f>
        <v>4504.1900000000005</v>
      </c>
      <c r="E428" s="27">
        <f>_xll.DBRW($B$16,$C$18,$C$19,$C$20,$B428,$C$21,$C$22,E$25)</f>
        <v>4719.46</v>
      </c>
      <c r="F428" s="27">
        <f>_xll.DBRW($B$16,$C$18,$C$19,$C$20,$B428,$C$21,$C$22,F$25)</f>
        <v>4716.37</v>
      </c>
      <c r="G428" s="27">
        <f>_xll.DBRW($B$16,$C$18,$C$19,$C$20,$B428,$C$21,$C$22,G$25)</f>
        <v>14073.920000000002</v>
      </c>
      <c r="H428" s="27">
        <f>_xll.DBRW($B$16,$C$18,$C$19,$C$20,$B428,$C$21,$C$22,H$25)</f>
        <v>4523.76</v>
      </c>
      <c r="I428" s="27">
        <f>_xll.DBRW($B$16,$C$18,$C$19,$C$20,$B428,$C$21,$C$22,I$25)</f>
        <v>4816.28</v>
      </c>
      <c r="J428" s="27">
        <f>_xll.DBRW($B$16,$C$18,$C$19,$C$20,$B428,$C$21,$C$22,J$25)</f>
        <v>4733.88</v>
      </c>
      <c r="K428" s="27">
        <f>_xll.DBRW($B$16,$C$18,$C$19,$C$20,$B428,$C$21,$C$22,K$25)</f>
        <v>14621.880000000001</v>
      </c>
      <c r="L428" s="27">
        <f>_xll.DBRW($B$16,$C$18,$C$19,$C$20,$B428,$C$21,$C$22,L$25)</f>
        <v>4560.84</v>
      </c>
      <c r="M428" s="27">
        <f>_xll.DBRW($B$16,$C$18,$C$19,$C$20,$B428,$C$21,$C$22,M$25)</f>
        <v>4966.66</v>
      </c>
      <c r="N428" s="27">
        <f>_xll.DBRW($B$16,$C$18,$C$19,$C$20,$B428,$C$21,$C$22,N$25)</f>
        <v>5094.38</v>
      </c>
      <c r="O428" s="27">
        <f>_xll.DBRW($B$16,$C$18,$C$19,$C$20,$B428,$C$21,$C$22,O$25)</f>
        <v>14383.95</v>
      </c>
      <c r="P428" s="27">
        <f>_xll.DBRW($B$16,$C$18,$C$19,$C$20,$B428,$C$21,$C$22,P$25)</f>
        <v>4945.03</v>
      </c>
      <c r="Q428" s="27">
        <f>_xll.DBRW($B$16,$C$18,$C$19,$C$20,$B428,$C$21,$C$22,Q$25)</f>
        <v>4854.3900000000003</v>
      </c>
      <c r="R428" s="27">
        <f>_xll.DBRW($B$16,$C$18,$C$19,$C$20,$B428,$C$21,$C$22,R$25)</f>
        <v>4584.53</v>
      </c>
    </row>
    <row r="429" spans="1:18" s="25" customFormat="1" ht="15" outlineLevel="1" thickBot="1" x14ac:dyDescent="0.35">
      <c r="A429" s="24" t="str">
        <f>IF(_xll.TM1RPTELISCONSOLIDATED($B$26,$B429),IF(_xll.TM1RPTELLEV($B$26,$B429)&lt;=5,_xll.TM1RPTELLEV($B$26,$B429),"Default"),"Leaf")</f>
        <v>Leaf</v>
      </c>
      <c r="B429" s="32" t="s">
        <v>53</v>
      </c>
      <c r="C429" s="27">
        <f>_xll.DBRW($B$16,$C$18,$C$19,$C$20,$B429,$C$21,$C$22,C$25)</f>
        <v>4847.18</v>
      </c>
      <c r="D429" s="27">
        <f>_xll.DBRW($B$16,$C$18,$C$19,$C$20,$B429,$C$21,$C$22,D$25)</f>
        <v>1771.6000000000001</v>
      </c>
      <c r="E429" s="27">
        <f>_xll.DBRW($B$16,$C$18,$C$19,$C$20,$B429,$C$21,$C$22,E$25)</f>
        <v>1431.7</v>
      </c>
      <c r="F429" s="27">
        <f>_xll.DBRW($B$16,$C$18,$C$19,$C$20,$B429,$C$21,$C$22,F$25)</f>
        <v>1643.88</v>
      </c>
      <c r="G429" s="27">
        <f>_xll.DBRW($B$16,$C$18,$C$19,$C$20,$B429,$C$21,$C$22,G$25)</f>
        <v>5028.46</v>
      </c>
      <c r="H429" s="27">
        <f>_xll.DBRW($B$16,$C$18,$C$19,$C$20,$B429,$C$21,$C$22,H$25)</f>
        <v>1673.75</v>
      </c>
      <c r="I429" s="27">
        <f>_xll.DBRW($B$16,$C$18,$C$19,$C$20,$B429,$C$21,$C$22,I$25)</f>
        <v>1638.73</v>
      </c>
      <c r="J429" s="27">
        <f>_xll.DBRW($B$16,$C$18,$C$19,$C$20,$B429,$C$21,$C$22,J$25)</f>
        <v>1715.98</v>
      </c>
      <c r="K429" s="27">
        <f>_xll.DBRW($B$16,$C$18,$C$19,$C$20,$B429,$C$21,$C$22,K$25)</f>
        <v>5614.53</v>
      </c>
      <c r="L429" s="27">
        <f>_xll.DBRW($B$16,$C$18,$C$19,$C$20,$B429,$C$21,$C$22,L$25)</f>
        <v>1590.32</v>
      </c>
      <c r="M429" s="27">
        <f>_xll.DBRW($B$16,$C$18,$C$19,$C$20,$B429,$C$21,$C$22,M$25)</f>
        <v>1949.79</v>
      </c>
      <c r="N429" s="27">
        <f>_xll.DBRW($B$16,$C$18,$C$19,$C$20,$B429,$C$21,$C$22,N$25)</f>
        <v>2074.42</v>
      </c>
      <c r="O429" s="27">
        <f>_xll.DBRW($B$16,$C$18,$C$19,$C$20,$B429,$C$21,$C$22,O$25)</f>
        <v>5942.07</v>
      </c>
      <c r="P429" s="27">
        <f>_xll.DBRW($B$16,$C$18,$C$19,$C$20,$B429,$C$21,$C$22,P$25)</f>
        <v>2022.92</v>
      </c>
      <c r="Q429" s="27">
        <f>_xll.DBRW($B$16,$C$18,$C$19,$C$20,$B429,$C$21,$C$22,Q$25)</f>
        <v>1833.4</v>
      </c>
      <c r="R429" s="27">
        <f>_xll.DBRW($B$16,$C$18,$C$19,$C$20,$B429,$C$21,$C$22,R$25)</f>
        <v>2085.75</v>
      </c>
    </row>
    <row r="430" spans="1:18" s="5" customFormat="1" ht="15" outlineLevel="1" thickBot="1" x14ac:dyDescent="0.35">
      <c r="A430" s="5">
        <f>IF(_xll.TM1RPTELISCONSOLIDATED($B$26,$B430),IF(_xll.TM1RPTELLEV($B$26,$B430)&lt;=5,_xll.TM1RPTELLEV($B$26,$B430),"Default"),"Leaf")</f>
        <v>1</v>
      </c>
      <c r="B430" s="34" t="s">
        <v>54</v>
      </c>
      <c r="C430" s="7">
        <f>_xll.DBRW($B$16,$C$18,$C$19,$C$20,$B430,$C$21,$C$22,C$25)</f>
        <v>201051.88</v>
      </c>
      <c r="D430" s="7">
        <f>_xll.DBRW($B$16,$C$18,$C$19,$C$20,$B430,$C$21,$C$22,D$25)</f>
        <v>52241.599999999999</v>
      </c>
      <c r="E430" s="7">
        <f>_xll.DBRW($B$16,$C$18,$C$19,$C$20,$B430,$C$21,$C$22,E$25)</f>
        <v>73047.600000000006</v>
      </c>
      <c r="F430" s="7">
        <f>_xll.DBRW($B$16,$C$18,$C$19,$C$20,$B430,$C$21,$C$22,F$25)</f>
        <v>75762.680000000008</v>
      </c>
      <c r="G430" s="7">
        <f>_xll.DBRW($B$16,$C$18,$C$19,$C$20,$B430,$C$21,$C$22,G$25)</f>
        <v>179193.22000000006</v>
      </c>
      <c r="H430" s="7">
        <f>_xll.DBRW($B$16,$C$18,$C$19,$C$20,$B430,$C$21,$C$22,H$25)</f>
        <v>60306.5</v>
      </c>
      <c r="I430" s="7">
        <f>_xll.DBRW($B$16,$C$18,$C$19,$C$20,$B430,$C$21,$C$22,I$25)</f>
        <v>66539.03</v>
      </c>
      <c r="J430" s="7">
        <f>_xll.DBRW($B$16,$C$18,$C$19,$C$20,$B430,$C$21,$C$22,J$25)</f>
        <v>52347.69</v>
      </c>
      <c r="K430" s="7">
        <f>_xll.DBRW($B$16,$C$18,$C$19,$C$20,$B430,$C$21,$C$22,K$25)</f>
        <v>186209.58000000005</v>
      </c>
      <c r="L430" s="7">
        <f>_xll.DBRW($B$16,$C$18,$C$19,$C$20,$B430,$C$21,$C$22,L$25)</f>
        <v>64024.799999999996</v>
      </c>
      <c r="M430" s="7">
        <f>_xll.DBRW($B$16,$C$18,$C$19,$C$20,$B430,$C$21,$C$22,M$25)</f>
        <v>58142.470000000008</v>
      </c>
      <c r="N430" s="7">
        <f>_xll.DBRW($B$16,$C$18,$C$19,$C$20,$B430,$C$21,$C$22,N$25)</f>
        <v>64042.31</v>
      </c>
      <c r="O430" s="7">
        <f>_xll.DBRW($B$16,$C$18,$C$19,$C$20,$B430,$C$21,$C$22,O$25)</f>
        <v>199484.22000000003</v>
      </c>
      <c r="P430" s="7">
        <f>_xll.DBRW($B$16,$C$18,$C$19,$C$20,$B430,$C$21,$C$22,P$25)</f>
        <v>69574.44</v>
      </c>
      <c r="Q430" s="7">
        <f>_xll.DBRW($B$16,$C$18,$C$19,$C$20,$B430,$C$21,$C$22,Q$25)</f>
        <v>68814.3</v>
      </c>
      <c r="R430" s="7">
        <f>_xll.DBRW($B$16,$C$18,$C$19,$C$20,$B430,$C$21,$C$22,R$25)</f>
        <v>61095.48</v>
      </c>
    </row>
    <row r="431" spans="1:18" s="25" customFormat="1" ht="15" outlineLevel="1" thickBot="1" x14ac:dyDescent="0.35">
      <c r="A431" s="24" t="str">
        <f>IF(_xll.TM1RPTELISCONSOLIDATED($B$26,$B431),IF(_xll.TM1RPTELLEV($B$26,$B431)&lt;=5,_xll.TM1RPTELLEV($B$26,$B431),"Default"),"Leaf")</f>
        <v>Leaf</v>
      </c>
      <c r="B431" s="32" t="s">
        <v>55</v>
      </c>
      <c r="C431" s="27">
        <f>_xll.DBRW($B$16,$C$18,$C$19,$C$20,$B431,$C$21,$C$22,C$25)</f>
        <v>3592.64</v>
      </c>
      <c r="D431" s="27">
        <f>_xll.DBRW($B$16,$C$18,$C$19,$C$20,$B431,$C$21,$C$22,D$25)</f>
        <v>1138.1500000000001</v>
      </c>
      <c r="E431" s="27">
        <f>_xll.DBRW($B$16,$C$18,$C$19,$C$20,$B431,$C$21,$C$22,E$25)</f>
        <v>1370.93</v>
      </c>
      <c r="F431" s="27">
        <f>_xll.DBRW($B$16,$C$18,$C$19,$C$20,$B431,$C$21,$C$22,F$25)</f>
        <v>1083.56</v>
      </c>
      <c r="G431" s="27">
        <f>_xll.DBRW($B$16,$C$18,$C$19,$C$20,$B431,$C$21,$C$22,G$25)</f>
        <v>3387.6700000000005</v>
      </c>
      <c r="H431" s="27">
        <f>_xll.DBRW($B$16,$C$18,$C$19,$C$20,$B431,$C$21,$C$22,H$25)</f>
        <v>915.67000000000007</v>
      </c>
      <c r="I431" s="27">
        <f>_xll.DBRW($B$16,$C$18,$C$19,$C$20,$B431,$C$21,$C$22,I$25)</f>
        <v>1359.6000000000001</v>
      </c>
      <c r="J431" s="27">
        <f>_xll.DBRW($B$16,$C$18,$C$19,$C$20,$B431,$C$21,$C$22,J$25)</f>
        <v>1112.4000000000001</v>
      </c>
      <c r="K431" s="27">
        <f>_xll.DBRW($B$16,$C$18,$C$19,$C$20,$B431,$C$21,$C$22,K$25)</f>
        <v>2628.56</v>
      </c>
      <c r="L431" s="27">
        <f>_xll.DBRW($B$16,$C$18,$C$19,$C$20,$B431,$C$21,$C$22,L$25)</f>
        <v>986.74</v>
      </c>
      <c r="M431" s="27">
        <f>_xll.DBRW($B$16,$C$18,$C$19,$C$20,$B431,$C$21,$C$22,M$25)</f>
        <v>852.84</v>
      </c>
      <c r="N431" s="27">
        <f>_xll.DBRW($B$16,$C$18,$C$19,$C$20,$B431,$C$21,$C$22,N$25)</f>
        <v>788.98</v>
      </c>
      <c r="O431" s="27">
        <f>_xll.DBRW($B$16,$C$18,$C$19,$C$20,$B431,$C$21,$C$22,O$25)</f>
        <v>2598.69</v>
      </c>
      <c r="P431" s="27">
        <f>_xll.DBRW($B$16,$C$18,$C$19,$C$20,$B431,$C$21,$C$22,P$25)</f>
        <v>988.80000000000007</v>
      </c>
      <c r="Q431" s="27">
        <f>_xll.DBRW($B$16,$C$18,$C$19,$C$20,$B431,$C$21,$C$22,Q$25)</f>
        <v>782.80000000000007</v>
      </c>
      <c r="R431" s="27">
        <f>_xll.DBRW($B$16,$C$18,$C$19,$C$20,$B431,$C$21,$C$22,R$25)</f>
        <v>827.09</v>
      </c>
    </row>
    <row r="432" spans="1:18" s="5" customFormat="1" ht="15" outlineLevel="1" thickBot="1" x14ac:dyDescent="0.35">
      <c r="A432" s="5">
        <f>IF(_xll.TM1RPTELISCONSOLIDATED($B$26,$B432),IF(_xll.TM1RPTELLEV($B$26,$B432)&lt;=5,_xll.TM1RPTELLEV($B$26,$B432),"Default"),"Leaf")</f>
        <v>1</v>
      </c>
      <c r="B432" s="34" t="s">
        <v>56</v>
      </c>
      <c r="C432" s="7">
        <f>_xll.DBRW($B$16,$C$18,$C$19,$C$20,$B432,$C$21,$C$22,C$25)</f>
        <v>3592.64</v>
      </c>
      <c r="D432" s="7">
        <f>_xll.DBRW($B$16,$C$18,$C$19,$C$20,$B432,$C$21,$C$22,D$25)</f>
        <v>1138.1500000000001</v>
      </c>
      <c r="E432" s="7">
        <f>_xll.DBRW($B$16,$C$18,$C$19,$C$20,$B432,$C$21,$C$22,E$25)</f>
        <v>1370.93</v>
      </c>
      <c r="F432" s="7">
        <f>_xll.DBRW($B$16,$C$18,$C$19,$C$20,$B432,$C$21,$C$22,F$25)</f>
        <v>1083.56</v>
      </c>
      <c r="G432" s="7">
        <f>_xll.DBRW($B$16,$C$18,$C$19,$C$20,$B432,$C$21,$C$22,G$25)</f>
        <v>3387.6700000000005</v>
      </c>
      <c r="H432" s="7">
        <f>_xll.DBRW($B$16,$C$18,$C$19,$C$20,$B432,$C$21,$C$22,H$25)</f>
        <v>915.67000000000007</v>
      </c>
      <c r="I432" s="7">
        <f>_xll.DBRW($B$16,$C$18,$C$19,$C$20,$B432,$C$21,$C$22,I$25)</f>
        <v>1359.6000000000001</v>
      </c>
      <c r="J432" s="7">
        <f>_xll.DBRW($B$16,$C$18,$C$19,$C$20,$B432,$C$21,$C$22,J$25)</f>
        <v>1112.4000000000001</v>
      </c>
      <c r="K432" s="7">
        <f>_xll.DBRW($B$16,$C$18,$C$19,$C$20,$B432,$C$21,$C$22,K$25)</f>
        <v>2628.56</v>
      </c>
      <c r="L432" s="7">
        <f>_xll.DBRW($B$16,$C$18,$C$19,$C$20,$B432,$C$21,$C$22,L$25)</f>
        <v>986.74</v>
      </c>
      <c r="M432" s="7">
        <f>_xll.DBRW($B$16,$C$18,$C$19,$C$20,$B432,$C$21,$C$22,M$25)</f>
        <v>852.84</v>
      </c>
      <c r="N432" s="7">
        <f>_xll.DBRW($B$16,$C$18,$C$19,$C$20,$B432,$C$21,$C$22,N$25)</f>
        <v>788.98</v>
      </c>
      <c r="O432" s="7">
        <f>_xll.DBRW($B$16,$C$18,$C$19,$C$20,$B432,$C$21,$C$22,O$25)</f>
        <v>2598.69</v>
      </c>
      <c r="P432" s="7">
        <f>_xll.DBRW($B$16,$C$18,$C$19,$C$20,$B432,$C$21,$C$22,P$25)</f>
        <v>988.80000000000007</v>
      </c>
      <c r="Q432" s="7">
        <f>_xll.DBRW($B$16,$C$18,$C$19,$C$20,$B432,$C$21,$C$22,Q$25)</f>
        <v>782.80000000000007</v>
      </c>
      <c r="R432" s="7">
        <f>_xll.DBRW($B$16,$C$18,$C$19,$C$20,$B432,$C$21,$C$22,R$25)</f>
        <v>827.09</v>
      </c>
    </row>
    <row r="433" spans="1:18" s="25" customFormat="1" ht="15" outlineLevel="1" thickBot="1" x14ac:dyDescent="0.35">
      <c r="A433" s="24" t="str">
        <f>IF(_xll.TM1RPTELISCONSOLIDATED($B$26,$B433),IF(_xll.TM1RPTELLEV($B$26,$B433)&lt;=5,_xll.TM1RPTELLEV($B$26,$B433),"Default"),"Leaf")</f>
        <v>Leaf</v>
      </c>
      <c r="B433" s="32" t="s">
        <v>57</v>
      </c>
      <c r="C433" s="27">
        <f>_xll.DBRW($B$16,$C$18,$C$19,$C$20,$B433,$C$21,$C$22,C$25)</f>
        <v>3064.25</v>
      </c>
      <c r="D433" s="27">
        <f>_xll.DBRW($B$16,$C$18,$C$19,$C$20,$B433,$C$21,$C$22,D$25)</f>
        <v>1164.93</v>
      </c>
      <c r="E433" s="27">
        <f>_xll.DBRW($B$16,$C$18,$C$19,$C$20,$B433,$C$21,$C$22,E$25)</f>
        <v>730.27</v>
      </c>
      <c r="F433" s="27">
        <f>_xll.DBRW($B$16,$C$18,$C$19,$C$20,$B433,$C$21,$C$22,F$25)</f>
        <v>1169.05</v>
      </c>
      <c r="G433" s="27">
        <f>_xll.DBRW($B$16,$C$18,$C$19,$C$20,$B433,$C$21,$C$22,G$25)</f>
        <v>3458.7400000000002</v>
      </c>
      <c r="H433" s="27">
        <f>_xll.DBRW($B$16,$C$18,$C$19,$C$20,$B433,$C$21,$C$22,H$25)</f>
        <v>1148.45</v>
      </c>
      <c r="I433" s="27">
        <f>_xll.DBRW($B$16,$C$18,$C$19,$C$20,$B433,$C$21,$C$22,I$25)</f>
        <v>956.87</v>
      </c>
      <c r="J433" s="27">
        <f>_xll.DBRW($B$16,$C$18,$C$19,$C$20,$B433,$C$21,$C$22,J$25)</f>
        <v>1353.42</v>
      </c>
      <c r="K433" s="27">
        <f>_xll.DBRW($B$16,$C$18,$C$19,$C$20,$B433,$C$21,$C$22,K$25)</f>
        <v>3488.6100000000006</v>
      </c>
      <c r="L433" s="27">
        <f>_xll.DBRW($B$16,$C$18,$C$19,$C$20,$B433,$C$21,$C$22,L$25)</f>
        <v>1318.4</v>
      </c>
      <c r="M433" s="27">
        <f>_xll.DBRW($B$16,$C$18,$C$19,$C$20,$B433,$C$21,$C$22,M$25)</f>
        <v>1211.28</v>
      </c>
      <c r="N433" s="27">
        <f>_xll.DBRW($B$16,$C$18,$C$19,$C$20,$B433,$C$21,$C$22,N$25)</f>
        <v>958.93000000000006</v>
      </c>
      <c r="O433" s="27">
        <f>_xll.DBRW($B$16,$C$18,$C$19,$C$20,$B433,$C$21,$C$22,O$25)</f>
        <v>3298.06</v>
      </c>
      <c r="P433" s="27">
        <f>_xll.DBRW($B$16,$C$18,$C$19,$C$20,$B433,$C$21,$C$22,P$25)</f>
        <v>1227.76</v>
      </c>
      <c r="Q433" s="27">
        <f>_xll.DBRW($B$16,$C$18,$C$19,$C$20,$B433,$C$21,$C$22,Q$25)</f>
        <v>1223.6400000000001</v>
      </c>
      <c r="R433" s="27">
        <f>_xll.DBRW($B$16,$C$18,$C$19,$C$20,$B433,$C$21,$C$22,R$25)</f>
        <v>846.66</v>
      </c>
    </row>
    <row r="434" spans="1:18" s="25" customFormat="1" ht="15" outlineLevel="1" thickBot="1" x14ac:dyDescent="0.35">
      <c r="A434" s="24" t="str">
        <f>IF(_xll.TM1RPTELISCONSOLIDATED($B$26,$B434),IF(_xll.TM1RPTELLEV($B$26,$B434)&lt;=5,_xll.TM1RPTELLEV($B$26,$B434),"Default"),"Leaf")</f>
        <v>Leaf</v>
      </c>
      <c r="B434" s="32" t="s">
        <v>58</v>
      </c>
      <c r="C434" s="27">
        <f>_xll.DBRW($B$16,$C$18,$C$19,$C$20,$B434,$C$21,$C$22,C$25)</f>
        <v>2755.25</v>
      </c>
      <c r="D434" s="27">
        <f>_xll.DBRW($B$16,$C$18,$C$19,$C$20,$B434,$C$21,$C$22,D$25)</f>
        <v>1244.24</v>
      </c>
      <c r="E434" s="27">
        <f>_xll.DBRW($B$16,$C$18,$C$19,$C$20,$B434,$C$21,$C$22,E$25)</f>
        <v>759.11</v>
      </c>
      <c r="F434" s="27">
        <f>_xll.DBRW($B$16,$C$18,$C$19,$C$20,$B434,$C$21,$C$22,F$25)</f>
        <v>751.9</v>
      </c>
      <c r="G434" s="27">
        <f>_xll.DBRW($B$16,$C$18,$C$19,$C$20,$B434,$C$21,$C$22,G$25)</f>
        <v>2719.2000000000003</v>
      </c>
      <c r="H434" s="27">
        <f>_xll.DBRW($B$16,$C$18,$C$19,$C$20,$B434,$C$21,$C$22,H$25)</f>
        <v>1000.13</v>
      </c>
      <c r="I434" s="27">
        <f>_xll.DBRW($B$16,$C$18,$C$19,$C$20,$B434,$C$21,$C$22,I$25)</f>
        <v>901.25</v>
      </c>
      <c r="J434" s="27">
        <f>_xll.DBRW($B$16,$C$18,$C$19,$C$20,$B434,$C$21,$C$22,J$25)</f>
        <v>817.82</v>
      </c>
      <c r="K434" s="27">
        <f>_xll.DBRW($B$16,$C$18,$C$19,$C$20,$B434,$C$21,$C$22,K$25)</f>
        <v>2984.94</v>
      </c>
      <c r="L434" s="27">
        <f>_xll.DBRW($B$16,$C$18,$C$19,$C$20,$B434,$C$21,$C$22,L$25)</f>
        <v>1031.03</v>
      </c>
      <c r="M434" s="27">
        <f>_xll.DBRW($B$16,$C$18,$C$19,$C$20,$B434,$C$21,$C$22,M$25)</f>
        <v>979.53</v>
      </c>
      <c r="N434" s="27">
        <f>_xll.DBRW($B$16,$C$18,$C$19,$C$20,$B434,$C$21,$C$22,N$25)</f>
        <v>974.38</v>
      </c>
      <c r="O434" s="27">
        <f>_xll.DBRW($B$16,$C$18,$C$19,$C$20,$B434,$C$21,$C$22,O$25)</f>
        <v>2879.88</v>
      </c>
      <c r="P434" s="27">
        <f>_xll.DBRW($B$16,$C$18,$C$19,$C$20,$B434,$C$21,$C$22,P$25)</f>
        <v>1241.1500000000001</v>
      </c>
      <c r="Q434" s="27">
        <f>_xll.DBRW($B$16,$C$18,$C$19,$C$20,$B434,$C$21,$C$22,Q$25)</f>
        <v>886.83</v>
      </c>
      <c r="R434" s="27">
        <f>_xll.DBRW($B$16,$C$18,$C$19,$C$20,$B434,$C$21,$C$22,R$25)</f>
        <v>751.9</v>
      </c>
    </row>
    <row r="435" spans="1:18" s="5" customFormat="1" ht="15" outlineLevel="1" thickBot="1" x14ac:dyDescent="0.35">
      <c r="A435" s="5">
        <f>IF(_xll.TM1RPTELISCONSOLIDATED($B$26,$B435),IF(_xll.TM1RPTELLEV($B$26,$B435)&lt;=5,_xll.TM1RPTELLEV($B$26,$B435),"Default"),"Leaf")</f>
        <v>1</v>
      </c>
      <c r="B435" s="34" t="s">
        <v>59</v>
      </c>
      <c r="C435" s="7">
        <f>_xll.DBRW($B$16,$C$18,$C$19,$C$20,$B435,$C$21,$C$22,C$25)</f>
        <v>5819.4999999999991</v>
      </c>
      <c r="D435" s="7">
        <f>_xll.DBRW($B$16,$C$18,$C$19,$C$20,$B435,$C$21,$C$22,D$25)</f>
        <v>2409.17</v>
      </c>
      <c r="E435" s="7">
        <f>_xll.DBRW($B$16,$C$18,$C$19,$C$20,$B435,$C$21,$C$22,E$25)</f>
        <v>1489.38</v>
      </c>
      <c r="F435" s="7">
        <f>_xll.DBRW($B$16,$C$18,$C$19,$C$20,$B435,$C$21,$C$22,F$25)</f>
        <v>1920.9499999999998</v>
      </c>
      <c r="G435" s="7">
        <f>_xll.DBRW($B$16,$C$18,$C$19,$C$20,$B435,$C$21,$C$22,G$25)</f>
        <v>6177.94</v>
      </c>
      <c r="H435" s="7">
        <f>_xll.DBRW($B$16,$C$18,$C$19,$C$20,$B435,$C$21,$C$22,H$25)</f>
        <v>2148.58</v>
      </c>
      <c r="I435" s="7">
        <f>_xll.DBRW($B$16,$C$18,$C$19,$C$20,$B435,$C$21,$C$22,I$25)</f>
        <v>1858.12</v>
      </c>
      <c r="J435" s="7">
        <f>_xll.DBRW($B$16,$C$18,$C$19,$C$20,$B435,$C$21,$C$22,J$25)</f>
        <v>2171.2400000000002</v>
      </c>
      <c r="K435" s="7">
        <f>_xll.DBRW($B$16,$C$18,$C$19,$C$20,$B435,$C$21,$C$22,K$25)</f>
        <v>6473.55</v>
      </c>
      <c r="L435" s="7">
        <f>_xll.DBRW($B$16,$C$18,$C$19,$C$20,$B435,$C$21,$C$22,L$25)</f>
        <v>2349.4300000000003</v>
      </c>
      <c r="M435" s="7">
        <f>_xll.DBRW($B$16,$C$18,$C$19,$C$20,$B435,$C$21,$C$22,M$25)</f>
        <v>2190.81</v>
      </c>
      <c r="N435" s="7">
        <f>_xll.DBRW($B$16,$C$18,$C$19,$C$20,$B435,$C$21,$C$22,N$25)</f>
        <v>1933.31</v>
      </c>
      <c r="O435" s="7">
        <f>_xll.DBRW($B$16,$C$18,$C$19,$C$20,$B435,$C$21,$C$22,O$25)</f>
        <v>6177.94</v>
      </c>
      <c r="P435" s="7">
        <f>_xll.DBRW($B$16,$C$18,$C$19,$C$20,$B435,$C$21,$C$22,P$25)</f>
        <v>2468.91</v>
      </c>
      <c r="Q435" s="7">
        <f>_xll.DBRW($B$16,$C$18,$C$19,$C$20,$B435,$C$21,$C$22,Q$25)</f>
        <v>2110.4700000000003</v>
      </c>
      <c r="R435" s="7">
        <f>_xll.DBRW($B$16,$C$18,$C$19,$C$20,$B435,$C$21,$C$22,R$25)</f>
        <v>1598.56</v>
      </c>
    </row>
    <row r="436" spans="1:18" s="25" customFormat="1" ht="15" outlineLevel="1" thickBot="1" x14ac:dyDescent="0.35">
      <c r="A436" s="24" t="str">
        <f>IF(_xll.TM1RPTELISCONSOLIDATED($B$26,$B436),IF(_xll.TM1RPTELLEV($B$26,$B436)&lt;=5,_xll.TM1RPTELLEV($B$26,$B436),"Default"),"Leaf")</f>
        <v>Leaf</v>
      </c>
      <c r="B436" s="32" t="s">
        <v>60</v>
      </c>
      <c r="C436" s="27">
        <f>_xll.DBRW($B$16,$C$18,$C$19,$C$20,$B436,$C$21,$C$22,C$25)</f>
        <v>3304.24</v>
      </c>
      <c r="D436" s="27">
        <f>_xll.DBRW($B$16,$C$18,$C$19,$C$20,$B436,$C$21,$C$22,D$25)</f>
        <v>1090.77</v>
      </c>
      <c r="E436" s="27">
        <f>_xll.DBRW($B$16,$C$18,$C$19,$C$20,$B436,$C$21,$C$22,E$25)</f>
        <v>1053.69</v>
      </c>
      <c r="F436" s="27">
        <f>_xll.DBRW($B$16,$C$18,$C$19,$C$20,$B436,$C$21,$C$22,F$25)</f>
        <v>1159.78</v>
      </c>
      <c r="G436" s="27">
        <f>_xll.DBRW($B$16,$C$18,$C$19,$C$20,$B436,$C$21,$C$22,G$25)</f>
        <v>3215.6600000000003</v>
      </c>
      <c r="H436" s="27">
        <f>_xll.DBRW($B$16,$C$18,$C$19,$C$20,$B436,$C$21,$C$22,H$25)</f>
        <v>803.4</v>
      </c>
      <c r="I436" s="27">
        <f>_xll.DBRW($B$16,$C$18,$C$19,$C$20,$B436,$C$21,$C$22,I$25)</f>
        <v>1290.5900000000001</v>
      </c>
      <c r="J436" s="27">
        <f>_xll.DBRW($B$16,$C$18,$C$19,$C$20,$B436,$C$21,$C$22,J$25)</f>
        <v>1121.67</v>
      </c>
      <c r="K436" s="27">
        <f>_xll.DBRW($B$16,$C$18,$C$19,$C$20,$B436,$C$21,$C$22,K$25)</f>
        <v>2738.77</v>
      </c>
      <c r="L436" s="27">
        <f>_xll.DBRW($B$16,$C$18,$C$19,$C$20,$B436,$C$21,$C$22,L$25)</f>
        <v>682.89</v>
      </c>
      <c r="M436" s="27">
        <f>_xll.DBRW($B$16,$C$18,$C$19,$C$20,$B436,$C$21,$C$22,M$25)</f>
        <v>1037.21</v>
      </c>
      <c r="N436" s="27">
        <f>_xll.DBRW($B$16,$C$18,$C$19,$C$20,$B436,$C$21,$C$22,N$25)</f>
        <v>1018.6700000000001</v>
      </c>
      <c r="O436" s="27">
        <f>_xll.DBRW($B$16,$C$18,$C$19,$C$20,$B436,$C$21,$C$22,O$25)</f>
        <v>2853.1000000000004</v>
      </c>
      <c r="P436" s="27">
        <f>_xll.DBRW($B$16,$C$18,$C$19,$C$20,$B436,$C$21,$C$22,P$25)</f>
        <v>721</v>
      </c>
      <c r="Q436" s="27">
        <f>_xll.DBRW($B$16,$C$18,$C$19,$C$20,$B436,$C$21,$C$22,Q$25)</f>
        <v>852.84</v>
      </c>
      <c r="R436" s="27">
        <f>_xll.DBRW($B$16,$C$18,$C$19,$C$20,$B436,$C$21,$C$22,R$25)</f>
        <v>1279.26</v>
      </c>
    </row>
    <row r="437" spans="1:18" s="25" customFormat="1" ht="15" outlineLevel="1" thickBot="1" x14ac:dyDescent="0.35">
      <c r="A437" s="24" t="str">
        <f>IF(_xll.TM1RPTELISCONSOLIDATED($B$26,$B437),IF(_xll.TM1RPTELLEV($B$26,$B437)&lt;=5,_xll.TM1RPTELLEV($B$26,$B437),"Default"),"Leaf")</f>
        <v>Leaf</v>
      </c>
      <c r="B437" s="32" t="s">
        <v>61</v>
      </c>
      <c r="C437" s="27">
        <f>_xll.DBRW($B$16,$C$18,$C$19,$C$20,$B437,$C$21,$C$22,C$25)</f>
        <v>3349.5600000000004</v>
      </c>
      <c r="D437" s="27">
        <f>_xll.DBRW($B$16,$C$18,$C$19,$C$20,$B437,$C$21,$C$22,D$25)</f>
        <v>1250.42</v>
      </c>
      <c r="E437" s="27">
        <f>_xll.DBRW($B$16,$C$18,$C$19,$C$20,$B437,$C$21,$C$22,E$25)</f>
        <v>803.4</v>
      </c>
      <c r="F437" s="27">
        <f>_xll.DBRW($B$16,$C$18,$C$19,$C$20,$B437,$C$21,$C$22,F$25)</f>
        <v>1295.74</v>
      </c>
      <c r="G437" s="27">
        <f>_xll.DBRW($B$16,$C$18,$C$19,$C$20,$B437,$C$21,$C$22,G$25)</f>
        <v>3902.67</v>
      </c>
      <c r="H437" s="27">
        <f>_xll.DBRW($B$16,$C$18,$C$19,$C$20,$B437,$C$21,$C$22,H$25)</f>
        <v>1095.92</v>
      </c>
      <c r="I437" s="27">
        <f>_xll.DBRW($B$16,$C$18,$C$19,$C$20,$B437,$C$21,$C$22,I$25)</f>
        <v>1382.26</v>
      </c>
      <c r="J437" s="27">
        <f>_xll.DBRW($B$16,$C$18,$C$19,$C$20,$B437,$C$21,$C$22,J$25)</f>
        <v>1424.49</v>
      </c>
      <c r="K437" s="27">
        <f>_xll.DBRW($B$16,$C$18,$C$19,$C$20,$B437,$C$21,$C$22,K$25)</f>
        <v>3288.79</v>
      </c>
      <c r="L437" s="27">
        <f>_xll.DBRW($B$16,$C$18,$C$19,$C$20,$B437,$C$21,$C$22,L$25)</f>
        <v>1100.04</v>
      </c>
      <c r="M437" s="27">
        <f>_xll.DBRW($B$16,$C$18,$C$19,$C$20,$B437,$C$21,$C$22,M$25)</f>
        <v>1189.6500000000001</v>
      </c>
      <c r="N437" s="27">
        <f>_xll.DBRW($B$16,$C$18,$C$19,$C$20,$B437,$C$21,$C$22,N$25)</f>
        <v>999.1</v>
      </c>
      <c r="O437" s="27">
        <f>_xll.DBRW($B$16,$C$18,$C$19,$C$20,$B437,$C$21,$C$22,O$25)</f>
        <v>3047.7700000000004</v>
      </c>
      <c r="P437" s="27">
        <f>_xll.DBRW($B$16,$C$18,$C$19,$C$20,$B437,$C$21,$C$22,P$25)</f>
        <v>1022.7900000000001</v>
      </c>
      <c r="Q437" s="27">
        <f>_xll.DBRW($B$16,$C$18,$C$19,$C$20,$B437,$C$21,$C$22,Q$25)</f>
        <v>1091.8</v>
      </c>
      <c r="R437" s="27">
        <f>_xll.DBRW($B$16,$C$18,$C$19,$C$20,$B437,$C$21,$C$22,R$25)</f>
        <v>933.18000000000006</v>
      </c>
    </row>
    <row r="438" spans="1:18" s="25" customFormat="1" ht="15" outlineLevel="1" thickBot="1" x14ac:dyDescent="0.35">
      <c r="A438" s="24" t="str">
        <f>IF(_xll.TM1RPTELISCONSOLIDATED($B$26,$B438),IF(_xll.TM1RPTELLEV($B$26,$B438)&lt;=5,_xll.TM1RPTELLEV($B$26,$B438),"Default"),"Leaf")</f>
        <v>Leaf</v>
      </c>
      <c r="B438" s="32" t="s">
        <v>62</v>
      </c>
      <c r="C438" s="27">
        <f>_xll.DBRW($B$16,$C$18,$C$19,$C$20,$B438,$C$21,$C$22,C$25)</f>
        <v>3651.3500000000004</v>
      </c>
      <c r="D438" s="27">
        <f>_xll.DBRW($B$16,$C$18,$C$19,$C$20,$B438,$C$21,$C$22,D$25)</f>
        <v>1030</v>
      </c>
      <c r="E438" s="27">
        <f>_xll.DBRW($B$16,$C$18,$C$19,$C$20,$B438,$C$21,$C$22,E$25)</f>
        <v>1386.38</v>
      </c>
      <c r="F438" s="27">
        <f>_xll.DBRW($B$16,$C$18,$C$19,$C$20,$B438,$C$21,$C$22,F$25)</f>
        <v>1234.97</v>
      </c>
      <c r="G438" s="27">
        <f>_xll.DBRW($B$16,$C$18,$C$19,$C$20,$B438,$C$21,$C$22,G$25)</f>
        <v>2844.86</v>
      </c>
      <c r="H438" s="27">
        <f>_xll.DBRW($B$16,$C$18,$C$19,$C$20,$B438,$C$21,$C$22,H$25)</f>
        <v>835.33</v>
      </c>
      <c r="I438" s="27">
        <f>_xll.DBRW($B$16,$C$18,$C$19,$C$20,$B438,$C$21,$C$22,I$25)</f>
        <v>736.45</v>
      </c>
      <c r="J438" s="27">
        <f>_xll.DBRW($B$16,$C$18,$C$19,$C$20,$B438,$C$21,$C$22,J$25)</f>
        <v>1273.08</v>
      </c>
      <c r="K438" s="27">
        <f>_xll.DBRW($B$16,$C$18,$C$19,$C$20,$B438,$C$21,$C$22,K$25)</f>
        <v>3456.68</v>
      </c>
      <c r="L438" s="27">
        <f>_xll.DBRW($B$16,$C$18,$C$19,$C$20,$B438,$C$21,$C$22,L$25)</f>
        <v>769.41</v>
      </c>
      <c r="M438" s="27">
        <f>_xll.DBRW($B$16,$C$18,$C$19,$C$20,$B438,$C$21,$C$22,M$25)</f>
        <v>1294.71</v>
      </c>
      <c r="N438" s="27">
        <f>_xll.DBRW($B$16,$C$18,$C$19,$C$20,$B438,$C$21,$C$22,N$25)</f>
        <v>1392.56</v>
      </c>
      <c r="O438" s="27">
        <f>_xll.DBRW($B$16,$C$18,$C$19,$C$20,$B438,$C$21,$C$22,O$25)</f>
        <v>3514.36</v>
      </c>
      <c r="P438" s="27">
        <f>_xll.DBRW($B$16,$C$18,$C$19,$C$20,$B438,$C$21,$C$22,P$25)</f>
        <v>765.29</v>
      </c>
      <c r="Q438" s="27">
        <f>_xll.DBRW($B$16,$C$18,$C$19,$C$20,$B438,$C$21,$C$22,Q$25)</f>
        <v>1362.69</v>
      </c>
      <c r="R438" s="27">
        <f>_xll.DBRW($B$16,$C$18,$C$19,$C$20,$B438,$C$21,$C$22,R$25)</f>
        <v>1386.38</v>
      </c>
    </row>
    <row r="439" spans="1:18" s="25" customFormat="1" ht="15" outlineLevel="1" thickBot="1" x14ac:dyDescent="0.35">
      <c r="A439" s="24" t="str">
        <f>IF(_xll.TM1RPTELISCONSOLIDATED($B$26,$B439),IF(_xll.TM1RPTELLEV($B$26,$B439)&lt;=5,_xll.TM1RPTELLEV($B$26,$B439),"Default"),"Leaf")</f>
        <v>Leaf</v>
      </c>
      <c r="B439" s="32" t="s">
        <v>63</v>
      </c>
      <c r="C439" s="27">
        <f>_xll.DBRW($B$16,$C$18,$C$19,$C$20,$B439,$C$21,$C$22,C$25)</f>
        <v>2974.6400000000003</v>
      </c>
      <c r="D439" s="27">
        <f>_xll.DBRW($B$16,$C$18,$C$19,$C$20,$B439,$C$21,$C$22,D$25)</f>
        <v>1189.6500000000001</v>
      </c>
      <c r="E439" s="27">
        <f>_xll.DBRW($B$16,$C$18,$C$19,$C$20,$B439,$C$21,$C$22,E$25)</f>
        <v>856.96</v>
      </c>
      <c r="F439" s="27">
        <f>_xll.DBRW($B$16,$C$18,$C$19,$C$20,$B439,$C$21,$C$22,F$25)</f>
        <v>928.03</v>
      </c>
      <c r="G439" s="27">
        <f>_xll.DBRW($B$16,$C$18,$C$19,$C$20,$B439,$C$21,$C$22,G$25)</f>
        <v>4113.82</v>
      </c>
      <c r="H439" s="27">
        <f>_xll.DBRW($B$16,$C$18,$C$19,$C$20,$B439,$C$21,$C$22,H$25)</f>
        <v>1387.41</v>
      </c>
      <c r="I439" s="27">
        <f>_xll.DBRW($B$16,$C$18,$C$19,$C$20,$B439,$C$21,$C$22,I$25)</f>
        <v>1357.54</v>
      </c>
      <c r="J439" s="27">
        <f>_xll.DBRW($B$16,$C$18,$C$19,$C$20,$B439,$C$21,$C$22,J$25)</f>
        <v>1368.8700000000001</v>
      </c>
      <c r="K439" s="27">
        <f>_xll.DBRW($B$16,$C$18,$C$19,$C$20,$B439,$C$21,$C$22,K$25)</f>
        <v>2713.02</v>
      </c>
      <c r="L439" s="27">
        <f>_xll.DBRW($B$16,$C$18,$C$19,$C$20,$B439,$C$21,$C$22,L$25)</f>
        <v>790.01</v>
      </c>
      <c r="M439" s="27">
        <f>_xll.DBRW($B$16,$C$18,$C$19,$C$20,$B439,$C$21,$C$22,M$25)</f>
        <v>1159.78</v>
      </c>
      <c r="N439" s="27">
        <f>_xll.DBRW($B$16,$C$18,$C$19,$C$20,$B439,$C$21,$C$22,N$25)</f>
        <v>763.23</v>
      </c>
      <c r="O439" s="27">
        <f>_xll.DBRW($B$16,$C$18,$C$19,$C$20,$B439,$C$21,$C$22,O$25)</f>
        <v>2813.96</v>
      </c>
      <c r="P439" s="27">
        <f>_xll.DBRW($B$16,$C$18,$C$19,$C$20,$B439,$C$21,$C$22,P$25)</f>
        <v>777.65</v>
      </c>
      <c r="Q439" s="27">
        <f>_xll.DBRW($B$16,$C$18,$C$19,$C$20,$B439,$C$21,$C$22,Q$25)</f>
        <v>1069.1400000000001</v>
      </c>
      <c r="R439" s="27">
        <f>_xll.DBRW($B$16,$C$18,$C$19,$C$20,$B439,$C$21,$C$22,R$25)</f>
        <v>967.17000000000007</v>
      </c>
    </row>
    <row r="440" spans="1:18" s="25" customFormat="1" ht="15" outlineLevel="1" thickBot="1" x14ac:dyDescent="0.35">
      <c r="A440" s="24" t="str">
        <f>IF(_xll.TM1RPTELISCONSOLIDATED($B$26,$B440),IF(_xll.TM1RPTELLEV($B$26,$B440)&lt;=5,_xll.TM1RPTELLEV($B$26,$B440),"Default"),"Leaf")</f>
        <v>Leaf</v>
      </c>
      <c r="B440" s="32" t="s">
        <v>64</v>
      </c>
      <c r="C440" s="27">
        <f>_xll.DBRW($B$16,$C$18,$C$19,$C$20,$B440,$C$21,$C$22,C$25)</f>
        <v>3224.9300000000003</v>
      </c>
      <c r="D440" s="27">
        <f>_xll.DBRW($B$16,$C$18,$C$19,$C$20,$B440,$C$21,$C$22,D$25)</f>
        <v>748.81000000000006</v>
      </c>
      <c r="E440" s="27">
        <f>_xll.DBRW($B$16,$C$18,$C$19,$C$20,$B440,$C$21,$C$22,E$25)</f>
        <v>1214.3700000000001</v>
      </c>
      <c r="F440" s="27">
        <f>_xll.DBRW($B$16,$C$18,$C$19,$C$20,$B440,$C$21,$C$22,F$25)</f>
        <v>1261.75</v>
      </c>
      <c r="G440" s="27">
        <f>_xll.DBRW($B$16,$C$18,$C$19,$C$20,$B440,$C$21,$C$22,G$25)</f>
        <v>3152.8300000000004</v>
      </c>
      <c r="H440" s="27">
        <f>_xll.DBRW($B$16,$C$18,$C$19,$C$20,$B440,$C$21,$C$22,H$25)</f>
        <v>1077.3800000000001</v>
      </c>
      <c r="I440" s="27">
        <f>_xll.DBRW($B$16,$C$18,$C$19,$C$20,$B440,$C$21,$C$22,I$25)</f>
        <v>869.32</v>
      </c>
      <c r="J440" s="27">
        <f>_xll.DBRW($B$16,$C$18,$C$19,$C$20,$B440,$C$21,$C$22,J$25)</f>
        <v>1206.1300000000001</v>
      </c>
      <c r="K440" s="27">
        <f>_xll.DBRW($B$16,$C$18,$C$19,$C$20,$B440,$C$21,$C$22,K$25)</f>
        <v>3635.9000000000005</v>
      </c>
      <c r="L440" s="27">
        <f>_xll.DBRW($B$16,$C$18,$C$19,$C$20,$B440,$C$21,$C$22,L$25)</f>
        <v>1040.3</v>
      </c>
      <c r="M440" s="27">
        <f>_xll.DBRW($B$16,$C$18,$C$19,$C$20,$B440,$C$21,$C$22,M$25)</f>
        <v>1386.38</v>
      </c>
      <c r="N440" s="27">
        <f>_xll.DBRW($B$16,$C$18,$C$19,$C$20,$B440,$C$21,$C$22,N$25)</f>
        <v>1209.22</v>
      </c>
      <c r="O440" s="27">
        <f>_xll.DBRW($B$16,$C$18,$C$19,$C$20,$B440,$C$21,$C$22,O$25)</f>
        <v>2909.75</v>
      </c>
      <c r="P440" s="27">
        <f>_xll.DBRW($B$16,$C$18,$C$19,$C$20,$B440,$C$21,$C$22,P$25)</f>
        <v>1014.5500000000001</v>
      </c>
      <c r="Q440" s="27">
        <f>_xll.DBRW($B$16,$C$18,$C$19,$C$20,$B440,$C$21,$C$22,Q$25)</f>
        <v>879.62</v>
      </c>
      <c r="R440" s="27">
        <f>_xll.DBRW($B$16,$C$18,$C$19,$C$20,$B440,$C$21,$C$22,R$25)</f>
        <v>1015.58</v>
      </c>
    </row>
    <row r="441" spans="1:18" s="25" customFormat="1" ht="15" outlineLevel="1" thickBot="1" x14ac:dyDescent="0.35">
      <c r="A441" s="24" t="str">
        <f>IF(_xll.TM1RPTELISCONSOLIDATED($B$26,$B441),IF(_xll.TM1RPTELLEV($B$26,$B441)&lt;=5,_xll.TM1RPTELLEV($B$26,$B441),"Default"),"Leaf")</f>
        <v>Leaf</v>
      </c>
      <c r="B441" s="32" t="s">
        <v>65</v>
      </c>
      <c r="C441" s="27">
        <f>_xll.DBRW($B$16,$C$18,$C$19,$C$20,$B441,$C$21,$C$22,C$25)</f>
        <v>2494.66</v>
      </c>
      <c r="D441" s="27">
        <f>_xll.DBRW($B$16,$C$18,$C$19,$C$20,$B441,$C$21,$C$22,D$25)</f>
        <v>907.43000000000006</v>
      </c>
      <c r="E441" s="27">
        <f>_xll.DBRW($B$16,$C$18,$C$19,$C$20,$B441,$C$21,$C$22,E$25)</f>
        <v>731.30000000000007</v>
      </c>
      <c r="F441" s="27">
        <f>_xll.DBRW($B$16,$C$18,$C$19,$C$20,$B441,$C$21,$C$22,F$25)</f>
        <v>855.93000000000006</v>
      </c>
      <c r="G441" s="27">
        <f>_xll.DBRW($B$16,$C$18,$C$19,$C$20,$B441,$C$21,$C$22,G$25)</f>
        <v>2786.15</v>
      </c>
      <c r="H441" s="27">
        <f>_xll.DBRW($B$16,$C$18,$C$19,$C$20,$B441,$C$21,$C$22,H$25)</f>
        <v>786.92000000000007</v>
      </c>
      <c r="I441" s="27">
        <f>_xll.DBRW($B$16,$C$18,$C$19,$C$20,$B441,$C$21,$C$22,I$25)</f>
        <v>1217.46</v>
      </c>
      <c r="J441" s="27">
        <f>_xll.DBRW($B$16,$C$18,$C$19,$C$20,$B441,$C$21,$C$22,J$25)</f>
        <v>781.77</v>
      </c>
      <c r="K441" s="27">
        <f>_xll.DBRW($B$16,$C$18,$C$19,$C$20,$B441,$C$21,$C$22,K$25)</f>
        <v>2846.92</v>
      </c>
      <c r="L441" s="27">
        <f>_xll.DBRW($B$16,$C$18,$C$19,$C$20,$B441,$C$21,$C$22,L$25)</f>
        <v>1166.99</v>
      </c>
      <c r="M441" s="27">
        <f>_xll.DBRW($B$16,$C$18,$C$19,$C$20,$B441,$C$21,$C$22,M$25)</f>
        <v>824</v>
      </c>
      <c r="N441" s="27">
        <f>_xll.DBRW($B$16,$C$18,$C$19,$C$20,$B441,$C$21,$C$22,N$25)</f>
        <v>855.93000000000006</v>
      </c>
      <c r="O441" s="27">
        <f>_xll.DBRW($B$16,$C$18,$C$19,$C$20,$B441,$C$21,$C$22,O$25)</f>
        <v>3840.87</v>
      </c>
      <c r="P441" s="27">
        <f>_xll.DBRW($B$16,$C$18,$C$19,$C$20,$B441,$C$21,$C$22,P$25)</f>
        <v>1422.43</v>
      </c>
      <c r="Q441" s="27">
        <f>_xll.DBRW($B$16,$C$18,$C$19,$C$20,$B441,$C$21,$C$22,Q$25)</f>
        <v>1359.6000000000001</v>
      </c>
      <c r="R441" s="27">
        <f>_xll.DBRW($B$16,$C$18,$C$19,$C$20,$B441,$C$21,$C$22,R$25)</f>
        <v>1058.8399999999999</v>
      </c>
    </row>
    <row r="442" spans="1:18" s="25" customFormat="1" ht="15" outlineLevel="1" thickBot="1" x14ac:dyDescent="0.35">
      <c r="A442" s="24" t="str">
        <f>IF(_xll.TM1RPTELISCONSOLIDATED($B$26,$B442),IF(_xll.TM1RPTELLEV($B$26,$B442)&lt;=5,_xll.TM1RPTELLEV($B$26,$B442),"Default"),"Leaf")</f>
        <v>Leaf</v>
      </c>
      <c r="B442" s="32" t="s">
        <v>66</v>
      </c>
      <c r="C442" s="27">
        <f>_xll.DBRW($B$16,$C$18,$C$19,$C$20,$B442,$C$21,$C$22,C$25)</f>
        <v>3663.71</v>
      </c>
      <c r="D442" s="27">
        <f>_xll.DBRW($B$16,$C$18,$C$19,$C$20,$B442,$C$21,$C$22,D$25)</f>
        <v>1290.5900000000001</v>
      </c>
      <c r="E442" s="27">
        <f>_xll.DBRW($B$16,$C$18,$C$19,$C$20,$B442,$C$21,$C$22,E$25)</f>
        <v>987.77</v>
      </c>
      <c r="F442" s="27">
        <f>_xll.DBRW($B$16,$C$18,$C$19,$C$20,$B442,$C$21,$C$22,F$25)</f>
        <v>1385.3500000000001</v>
      </c>
      <c r="G442" s="27">
        <f>_xll.DBRW($B$16,$C$18,$C$19,$C$20,$B442,$C$21,$C$22,G$25)</f>
        <v>3655.4700000000003</v>
      </c>
      <c r="H442" s="27">
        <f>_xll.DBRW($B$16,$C$18,$C$19,$C$20,$B442,$C$21,$C$22,H$25)</f>
        <v>1311.19</v>
      </c>
      <c r="I442" s="27">
        <f>_xll.DBRW($B$16,$C$18,$C$19,$C$20,$B442,$C$21,$C$22,I$25)</f>
        <v>1238.06</v>
      </c>
      <c r="J442" s="27">
        <f>_xll.DBRW($B$16,$C$18,$C$19,$C$20,$B442,$C$21,$C$22,J$25)</f>
        <v>1106.22</v>
      </c>
      <c r="K442" s="27">
        <f>_xll.DBRW($B$16,$C$18,$C$19,$C$20,$B442,$C$21,$C$22,K$25)</f>
        <v>3244.5</v>
      </c>
      <c r="L442" s="27">
        <f>_xll.DBRW($B$16,$C$18,$C$19,$C$20,$B442,$C$21,$C$22,L$25)</f>
        <v>1120.6400000000001</v>
      </c>
      <c r="M442" s="27">
        <f>_xll.DBRW($B$16,$C$18,$C$19,$C$20,$B442,$C$21,$C$22,M$25)</f>
        <v>1166.99</v>
      </c>
      <c r="N442" s="27">
        <f>_xll.DBRW($B$16,$C$18,$C$19,$C$20,$B442,$C$21,$C$22,N$25)</f>
        <v>956.87</v>
      </c>
      <c r="O442" s="27">
        <f>_xll.DBRW($B$16,$C$18,$C$19,$C$20,$B442,$C$21,$C$22,O$25)</f>
        <v>3073.5200000000004</v>
      </c>
      <c r="P442" s="27">
        <f>_xll.DBRW($B$16,$C$18,$C$19,$C$20,$B442,$C$21,$C$22,P$25)</f>
        <v>742.63</v>
      </c>
      <c r="Q442" s="27">
        <f>_xll.DBRW($B$16,$C$18,$C$19,$C$20,$B442,$C$21,$C$22,Q$25)</f>
        <v>1165.96</v>
      </c>
      <c r="R442" s="27">
        <f>_xll.DBRW($B$16,$C$18,$C$19,$C$20,$B442,$C$21,$C$22,R$25)</f>
        <v>1164.93</v>
      </c>
    </row>
    <row r="443" spans="1:18" s="5" customFormat="1" ht="15" outlineLevel="1" thickBot="1" x14ac:dyDescent="0.35">
      <c r="A443" s="5">
        <f>IF(_xll.TM1RPTELISCONSOLIDATED($B$26,$B443),IF(_xll.TM1RPTELLEV($B$26,$B443)&lt;=5,_xll.TM1RPTELLEV($B$26,$B443),"Default"),"Leaf")</f>
        <v>1</v>
      </c>
      <c r="B443" s="34" t="s">
        <v>67</v>
      </c>
      <c r="C443" s="7">
        <f>_xll.DBRW($B$16,$C$18,$C$19,$C$20,$B443,$C$21,$C$22,C$25)</f>
        <v>22663.09</v>
      </c>
      <c r="D443" s="7">
        <f>_xll.DBRW($B$16,$C$18,$C$19,$C$20,$B443,$C$21,$C$22,D$25)</f>
        <v>7507.670000000001</v>
      </c>
      <c r="E443" s="7">
        <f>_xll.DBRW($B$16,$C$18,$C$19,$C$20,$B443,$C$21,$C$22,E$25)</f>
        <v>7033.8700000000008</v>
      </c>
      <c r="F443" s="7">
        <f>_xll.DBRW($B$16,$C$18,$C$19,$C$20,$B443,$C$21,$C$22,F$25)</f>
        <v>8121.55</v>
      </c>
      <c r="G443" s="7">
        <f>_xll.DBRW($B$16,$C$18,$C$19,$C$20,$B443,$C$21,$C$22,G$25)</f>
        <v>23671.460000000003</v>
      </c>
      <c r="H443" s="7">
        <f>_xll.DBRW($B$16,$C$18,$C$19,$C$20,$B443,$C$21,$C$22,H$25)</f>
        <v>7297.5500000000011</v>
      </c>
      <c r="I443" s="7">
        <f>_xll.DBRW($B$16,$C$18,$C$19,$C$20,$B443,$C$21,$C$22,I$25)</f>
        <v>8091.68</v>
      </c>
      <c r="J443" s="7">
        <f>_xll.DBRW($B$16,$C$18,$C$19,$C$20,$B443,$C$21,$C$22,J$25)</f>
        <v>8282.23</v>
      </c>
      <c r="K443" s="7">
        <f>_xll.DBRW($B$16,$C$18,$C$19,$C$20,$B443,$C$21,$C$22,K$25)</f>
        <v>21924.579999999998</v>
      </c>
      <c r="L443" s="7">
        <f>_xll.DBRW($B$16,$C$18,$C$19,$C$20,$B443,$C$21,$C$22,L$25)</f>
        <v>6670.28</v>
      </c>
      <c r="M443" s="7">
        <f>_xll.DBRW($B$16,$C$18,$C$19,$C$20,$B443,$C$21,$C$22,M$25)</f>
        <v>8058.72</v>
      </c>
      <c r="N443" s="7">
        <f>_xll.DBRW($B$16,$C$18,$C$19,$C$20,$B443,$C$21,$C$22,N$25)</f>
        <v>7195.58</v>
      </c>
      <c r="O443" s="7">
        <f>_xll.DBRW($B$16,$C$18,$C$19,$C$20,$B443,$C$21,$C$22,O$25)</f>
        <v>22053.329999999998</v>
      </c>
      <c r="P443" s="7">
        <f>_xll.DBRW($B$16,$C$18,$C$19,$C$20,$B443,$C$21,$C$22,P$25)</f>
        <v>6466.34</v>
      </c>
      <c r="Q443" s="7">
        <f>_xll.DBRW($B$16,$C$18,$C$19,$C$20,$B443,$C$21,$C$22,Q$25)</f>
        <v>7781.6500000000005</v>
      </c>
      <c r="R443" s="7">
        <f>_xll.DBRW($B$16,$C$18,$C$19,$C$20,$B443,$C$21,$C$22,R$25)</f>
        <v>7805.34</v>
      </c>
    </row>
    <row r="444" spans="1:18" s="5" customFormat="1" ht="15" outlineLevel="1" thickBot="1" x14ac:dyDescent="0.35">
      <c r="A444" s="5">
        <f>IF(_xll.TM1RPTELISCONSOLIDATED($B$26,$B444),IF(_xll.TM1RPTELLEV($B$26,$B444)&lt;=5,_xll.TM1RPTELLEV($B$26,$B444),"Default"),"Leaf")</f>
        <v>1</v>
      </c>
      <c r="B444" s="34" t="s">
        <v>68</v>
      </c>
      <c r="C444" s="7">
        <f>_xll.DBRW($B$16,$C$18,$C$19,$C$20,$B444,$C$21,$C$22,C$25)</f>
        <v>293916.79762600013</v>
      </c>
      <c r="D444" s="7">
        <f>_xll.DBRW($B$16,$C$18,$C$19,$C$20,$B444,$C$21,$C$22,D$25)</f>
        <v>82670.098650999978</v>
      </c>
      <c r="E444" s="7">
        <f>_xll.DBRW($B$16,$C$18,$C$19,$C$20,$B444,$C$21,$C$22,E$25)</f>
        <v>103385.41848100002</v>
      </c>
      <c r="F444" s="7">
        <f>_xll.DBRW($B$16,$C$18,$C$19,$C$20,$B444,$C$21,$C$22,F$25)</f>
        <v>107861.28049400001</v>
      </c>
      <c r="G444" s="7">
        <f>_xll.DBRW($B$16,$C$18,$C$19,$C$20,$B444,$C$21,$C$22,G$25)</f>
        <v>272240.05808000016</v>
      </c>
      <c r="H444" s="7">
        <f>_xll.DBRW($B$16,$C$18,$C$19,$C$20,$B444,$C$21,$C$22,H$25)</f>
        <v>89830.756294999999</v>
      </c>
      <c r="I444" s="7">
        <f>_xll.DBRW($B$16,$C$18,$C$19,$C$20,$B444,$C$21,$C$22,I$25)</f>
        <v>98223.014808999986</v>
      </c>
      <c r="J444" s="7">
        <f>_xll.DBRW($B$16,$C$18,$C$19,$C$20,$B444,$C$21,$C$22,J$25)</f>
        <v>84186.286976000003</v>
      </c>
      <c r="K444" s="7">
        <f>_xll.DBRW($B$16,$C$18,$C$19,$C$20,$B444,$C$21,$C$22,K$25)</f>
        <v>277601.89210300002</v>
      </c>
      <c r="L444" s="7">
        <f>_xll.DBRW($B$16,$C$18,$C$19,$C$20,$B444,$C$21,$C$22,L$25)</f>
        <v>94203.554963000002</v>
      </c>
      <c r="M444" s="7">
        <f>_xll.DBRW($B$16,$C$18,$C$19,$C$20,$B444,$C$21,$C$22,M$25)</f>
        <v>89789.199297000014</v>
      </c>
      <c r="N444" s="7">
        <f>_xll.DBRW($B$16,$C$18,$C$19,$C$20,$B444,$C$21,$C$22,N$25)</f>
        <v>93609.13784299999</v>
      </c>
      <c r="O444" s="7">
        <f>_xll.DBRW($B$16,$C$18,$C$19,$C$20,$B444,$C$21,$C$22,O$25)</f>
        <v>291802.17250300013</v>
      </c>
      <c r="P444" s="7">
        <f>_xll.DBRW($B$16,$C$18,$C$19,$C$20,$B444,$C$21,$C$22,P$25)</f>
        <v>99274.06007799998</v>
      </c>
      <c r="Q444" s="7">
        <f>_xll.DBRW($B$16,$C$18,$C$19,$C$20,$B444,$C$21,$C$22,Q$25)</f>
        <v>100596.87620300001</v>
      </c>
      <c r="R444" s="7">
        <f>_xll.DBRW($B$16,$C$18,$C$19,$C$20,$B444,$C$21,$C$22,R$25)</f>
        <v>91931.236221999978</v>
      </c>
    </row>
    <row r="445" spans="1:18" s="2" customFormat="1" ht="15" outlineLevel="1" thickBot="1" x14ac:dyDescent="0.35">
      <c r="A445" s="2">
        <f>IF(_xll.TM1RPTELISCONSOLIDATED($B$26,$B445),IF(_xll.TM1RPTELLEV($B$26,$B445)&lt;=5,_xll.TM1RPTELLEV($B$26,$B445),"Default"),"Leaf")</f>
        <v>0</v>
      </c>
      <c r="B445" s="33" t="s">
        <v>69</v>
      </c>
      <c r="C445" s="4">
        <f>_xll.DBRW($B$16,$C$18,$C$19,$C$20,$B445,$C$21,$C$22,C$25)</f>
        <v>563859.47737399978</v>
      </c>
      <c r="D445" s="4">
        <f>_xll.DBRW($B$16,$C$18,$C$19,$C$20,$B445,$C$21,$C$22,D$25)</f>
        <v>211428.37634899997</v>
      </c>
      <c r="E445" s="4">
        <f>_xll.DBRW($B$16,$C$18,$C$19,$C$20,$B445,$C$21,$C$22,E$25)</f>
        <v>182464.81651900001</v>
      </c>
      <c r="F445" s="4">
        <f>_xll.DBRW($B$16,$C$18,$C$19,$C$20,$B445,$C$21,$C$22,F$25)</f>
        <v>169966.28450600014</v>
      </c>
      <c r="G445" s="4">
        <f>_xll.DBRW($B$16,$C$18,$C$19,$C$20,$B445,$C$21,$C$22,G$25)</f>
        <v>570407.5769199999</v>
      </c>
      <c r="H445" s="4">
        <f>_xll.DBRW($B$16,$C$18,$C$19,$C$20,$B445,$C$21,$C$22,H$25)</f>
        <v>176368.10870499999</v>
      </c>
      <c r="I445" s="4">
        <f>_xll.DBRW($B$16,$C$18,$C$19,$C$20,$B445,$C$21,$C$22,I$25)</f>
        <v>191034.97519100003</v>
      </c>
      <c r="J445" s="4">
        <f>_xll.DBRW($B$16,$C$18,$C$19,$C$20,$B445,$C$21,$C$22,J$25)</f>
        <v>203004.49302399988</v>
      </c>
      <c r="K445" s="4">
        <f>_xll.DBRW($B$16,$C$18,$C$19,$C$20,$B445,$C$21,$C$22,K$25)</f>
        <v>573958.33289699967</v>
      </c>
      <c r="L445" s="4">
        <f>_xll.DBRW($B$16,$C$18,$C$19,$C$20,$B445,$C$21,$C$22,L$25)</f>
        <v>192469.65003700004</v>
      </c>
      <c r="M445" s="4">
        <f>_xll.DBRW($B$16,$C$18,$C$19,$C$20,$B445,$C$21,$C$22,M$25)</f>
        <v>202630.37570300009</v>
      </c>
      <c r="N445" s="4">
        <f>_xll.DBRW($B$16,$C$18,$C$19,$C$20,$B445,$C$21,$C$22,N$25)</f>
        <v>178858.30715699997</v>
      </c>
      <c r="O445" s="4">
        <f>_xll.DBRW($B$16,$C$18,$C$19,$C$20,$B445,$C$21,$C$22,O$25)</f>
        <v>588411.62249699968</v>
      </c>
      <c r="P445" s="4">
        <f>_xll.DBRW($B$16,$C$18,$C$19,$C$20,$B445,$C$21,$C$22,P$25)</f>
        <v>178682.25492199993</v>
      </c>
      <c r="Q445" s="4">
        <f>_xll.DBRW($B$16,$C$18,$C$19,$C$20,$B445,$C$21,$C$22,Q$25)</f>
        <v>201519.11879700012</v>
      </c>
      <c r="R445" s="4">
        <f>_xll.DBRW($B$16,$C$18,$C$19,$C$20,$B445,$C$21,$C$22,R$25)</f>
        <v>208210.24877800004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DEA6-9327-4B4C-A85D-B9696DFF9D9B}">
  <dimension ref="A1:R445"/>
  <sheetViews>
    <sheetView topLeftCell="A17" workbookViewId="0">
      <selection activeCell="F39" sqref="F39"/>
    </sheetView>
  </sheetViews>
  <sheetFormatPr baseColWidth="10" defaultRowHeight="14.4" outlineLevelRow="1" x14ac:dyDescent="0.3"/>
  <sheetData>
    <row r="1" spans="1:18" ht="15" hidden="1" outlineLevel="1" thickBot="1" x14ac:dyDescent="0.35">
      <c r="A1" s="1" t="s">
        <v>0</v>
      </c>
    </row>
    <row r="2" spans="1:18" s="2" customFormat="1" ht="15" hidden="1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  <c r="P2" s="4">
        <v>123.456789</v>
      </c>
      <c r="Q2" s="4">
        <v>123.456789</v>
      </c>
      <c r="R2" s="4">
        <v>123.456789</v>
      </c>
    </row>
    <row r="3" spans="1:18" s="5" customFormat="1" ht="15" hidden="1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  <c r="P3" s="7">
        <v>123.456789</v>
      </c>
      <c r="Q3" s="7">
        <v>123.456789</v>
      </c>
      <c r="R3" s="7">
        <v>123.456789</v>
      </c>
    </row>
    <row r="4" spans="1:18" s="8" customFormat="1" ht="15" hidden="1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  <c r="P4" s="10">
        <v>123.456789</v>
      </c>
      <c r="Q4" s="10">
        <v>123.456789</v>
      </c>
      <c r="R4" s="10">
        <v>123.456789</v>
      </c>
    </row>
    <row r="5" spans="1:18" s="11" customFormat="1" ht="15" hidden="1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  <c r="P5" s="13">
        <v>123.456789</v>
      </c>
      <c r="Q5" s="13">
        <v>123.456789</v>
      </c>
      <c r="R5" s="13">
        <v>123.456789</v>
      </c>
    </row>
    <row r="6" spans="1:18" s="14" customFormat="1" ht="15" hidden="1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  <c r="P6" s="16">
        <v>123.456789</v>
      </c>
      <c r="Q6" s="16">
        <v>123.456789</v>
      </c>
      <c r="R6" s="16">
        <v>123.456789</v>
      </c>
    </row>
    <row r="7" spans="1:18" s="17" customFormat="1" ht="15" hidden="1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  <c r="P7" s="19">
        <v>123.456789</v>
      </c>
      <c r="Q7" s="19">
        <v>123.456789</v>
      </c>
      <c r="R7" s="19">
        <v>123.456789</v>
      </c>
    </row>
    <row r="8" spans="1:18" s="21" customFormat="1" ht="15" hidden="1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  <c r="P8" s="23">
        <v>123.456789</v>
      </c>
      <c r="Q8" s="23">
        <v>123.456789</v>
      </c>
      <c r="R8" s="23">
        <v>123.456789</v>
      </c>
    </row>
    <row r="9" spans="1:18" s="25" customFormat="1" ht="15" hidden="1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27">
        <v>123.456789</v>
      </c>
      <c r="Q9" s="27">
        <v>123.456789</v>
      </c>
      <c r="R9" s="27">
        <v>123.456789</v>
      </c>
    </row>
    <row r="10" spans="1:18" hidden="1" outlineLevel="1" x14ac:dyDescent="0.3">
      <c r="A10" s="1" t="s">
        <v>3</v>
      </c>
    </row>
    <row r="11" spans="1:18" hidden="1" outlineLevel="1" x14ac:dyDescent="0.3">
      <c r="B11" s="1" t="s">
        <v>5</v>
      </c>
    </row>
    <row r="12" spans="1:18" hidden="1" outlineLevel="1" x14ac:dyDescent="0.3">
      <c r="B12" s="1" t="s">
        <v>6</v>
      </c>
    </row>
    <row r="13" spans="1:18" hidden="1" outlineLevel="1" x14ac:dyDescent="0.3">
      <c r="B13" s="1" t="s">
        <v>7</v>
      </c>
    </row>
    <row r="14" spans="1:18" hidden="1" outlineLevel="1" x14ac:dyDescent="0.3">
      <c r="B14" t="s">
        <v>71</v>
      </c>
    </row>
    <row r="15" spans="1:18" hidden="1" outlineLevel="1" x14ac:dyDescent="0.3"/>
    <row r="16" spans="1:18" hidden="1" outlineLevel="1" x14ac:dyDescent="0.3">
      <c r="B16" t="s">
        <v>72</v>
      </c>
    </row>
    <row r="17" spans="1:18" collapsed="1" x14ac:dyDescent="0.3"/>
    <row r="18" spans="1:18" x14ac:dyDescent="0.3">
      <c r="B18" s="28" t="s">
        <v>8</v>
      </c>
      <c r="C18" s="29" t="s">
        <v>73</v>
      </c>
    </row>
    <row r="19" spans="1:18" x14ac:dyDescent="0.3">
      <c r="B19" s="28" t="s">
        <v>9</v>
      </c>
      <c r="C19" s="29" t="s">
        <v>74</v>
      </c>
    </row>
    <row r="20" spans="1:18" x14ac:dyDescent="0.3">
      <c r="B20" s="28" t="s">
        <v>10</v>
      </c>
      <c r="C20" s="29" t="s">
        <v>75</v>
      </c>
    </row>
    <row r="21" spans="1:18" x14ac:dyDescent="0.3">
      <c r="B21" s="28" t="s">
        <v>11</v>
      </c>
      <c r="C21" s="29" t="s">
        <v>76</v>
      </c>
    </row>
    <row r="22" spans="1:18" x14ac:dyDescent="0.3">
      <c r="B22" s="28" t="s">
        <v>12</v>
      </c>
      <c r="C22" s="29" t="s">
        <v>77</v>
      </c>
    </row>
    <row r="24" spans="1:18" ht="15" thickBot="1" x14ac:dyDescent="0.35"/>
    <row r="25" spans="1:18" ht="15" thickBot="1" x14ac:dyDescent="0.35">
      <c r="C25" s="30" t="s">
        <v>13</v>
      </c>
      <c r="D25" s="30" t="s">
        <v>14</v>
      </c>
      <c r="E25" s="30" t="s">
        <v>15</v>
      </c>
      <c r="F25" s="30" t="s">
        <v>16</v>
      </c>
      <c r="G25" s="30" t="s">
        <v>17</v>
      </c>
      <c r="H25" s="30" t="s">
        <v>18</v>
      </c>
      <c r="I25" s="30" t="s">
        <v>19</v>
      </c>
      <c r="J25" s="30" t="s">
        <v>20</v>
      </c>
      <c r="K25" s="30" t="s">
        <v>21</v>
      </c>
      <c r="L25" s="30" t="s">
        <v>22</v>
      </c>
      <c r="M25" s="30" t="s">
        <v>23</v>
      </c>
      <c r="N25" s="30" t="s">
        <v>24</v>
      </c>
      <c r="O25" s="30" t="s">
        <v>25</v>
      </c>
      <c r="P25" s="30" t="s">
        <v>26</v>
      </c>
      <c r="Q25" s="30" t="s">
        <v>27</v>
      </c>
      <c r="R25" s="30" t="s">
        <v>28</v>
      </c>
    </row>
    <row r="26" spans="1:18" s="25" customFormat="1" ht="15" outlineLevel="1" thickBot="1" x14ac:dyDescent="0.35">
      <c r="A26" s="24" t="s">
        <v>2</v>
      </c>
      <c r="B26" s="31" t="s">
        <v>70</v>
      </c>
      <c r="C26" s="27">
        <v>938284.68</v>
      </c>
      <c r="D26" s="27">
        <v>315512.69</v>
      </c>
      <c r="E26" s="27">
        <v>311041.46000000002</v>
      </c>
      <c r="F26" s="27">
        <v>311730.53000000003</v>
      </c>
      <c r="G26" s="27">
        <v>943378.03</v>
      </c>
      <c r="H26" s="27">
        <v>311760.40000000002</v>
      </c>
      <c r="I26" s="27">
        <v>316160.56</v>
      </c>
      <c r="J26" s="27">
        <v>315457.07</v>
      </c>
      <c r="K26" s="27">
        <v>953738.8</v>
      </c>
      <c r="L26" s="27">
        <v>316871.26</v>
      </c>
      <c r="M26" s="27">
        <v>320391.8</v>
      </c>
      <c r="N26" s="27">
        <v>316475.74</v>
      </c>
      <c r="O26" s="27">
        <v>935635.52</v>
      </c>
      <c r="P26" s="27">
        <v>309312.09000000003</v>
      </c>
      <c r="Q26" s="27">
        <v>313800.83</v>
      </c>
      <c r="R26" s="27">
        <v>312522.60000000003</v>
      </c>
    </row>
    <row r="27" spans="1:18" s="25" customFormat="1" ht="15" outlineLevel="1" thickBot="1" x14ac:dyDescent="0.35">
      <c r="A27" s="24" t="s">
        <v>2</v>
      </c>
      <c r="B27" s="31" t="s">
        <v>29</v>
      </c>
      <c r="C27" s="27">
        <v>181021.47</v>
      </c>
      <c r="D27" s="27">
        <v>59427.91</v>
      </c>
      <c r="E27" s="27">
        <v>61985.4</v>
      </c>
      <c r="F27" s="27">
        <v>59608.160000000003</v>
      </c>
      <c r="G27" s="27">
        <v>181038.98</v>
      </c>
      <c r="H27" s="27">
        <v>62704.340000000004</v>
      </c>
      <c r="I27" s="27">
        <v>59694.68</v>
      </c>
      <c r="J27" s="27">
        <v>58639.96</v>
      </c>
      <c r="K27" s="27">
        <v>178200.3</v>
      </c>
      <c r="L27" s="27">
        <v>61459.07</v>
      </c>
      <c r="M27" s="27">
        <v>61908.15</v>
      </c>
      <c r="N27" s="27">
        <v>54833.08</v>
      </c>
      <c r="O27" s="27">
        <v>171809.15000000002</v>
      </c>
      <c r="P27" s="27">
        <v>55743.6</v>
      </c>
      <c r="Q27" s="27">
        <v>65835.540000000008</v>
      </c>
      <c r="R27" s="27">
        <v>50230.01</v>
      </c>
    </row>
    <row r="28" spans="1:18" s="2" customFormat="1" ht="15" outlineLevel="1" thickBot="1" x14ac:dyDescent="0.35">
      <c r="A28" s="2">
        <v>0</v>
      </c>
      <c r="B28" s="33" t="s">
        <v>30</v>
      </c>
      <c r="C28" s="4">
        <v>1119306.1499999999</v>
      </c>
      <c r="D28" s="4">
        <v>374940.6</v>
      </c>
      <c r="E28" s="4">
        <v>373026.86000000004</v>
      </c>
      <c r="F28" s="4">
        <v>371338.69000000006</v>
      </c>
      <c r="G28" s="4">
        <v>1124417.01</v>
      </c>
      <c r="H28" s="4">
        <v>374464.74000000005</v>
      </c>
      <c r="I28" s="4">
        <v>375855.24</v>
      </c>
      <c r="J28" s="4">
        <v>374097.03</v>
      </c>
      <c r="K28" s="4">
        <v>1131939.1000000001</v>
      </c>
      <c r="L28" s="4">
        <v>378330.33</v>
      </c>
      <c r="M28" s="4">
        <v>382299.95</v>
      </c>
      <c r="N28" s="4">
        <v>371308.82</v>
      </c>
      <c r="O28" s="4">
        <v>1107444.67</v>
      </c>
      <c r="P28" s="4">
        <v>365055.69</v>
      </c>
      <c r="Q28" s="4">
        <v>379636.37</v>
      </c>
      <c r="R28" s="4">
        <v>362752.61000000004</v>
      </c>
    </row>
    <row r="29" spans="1:18" s="25" customFormat="1" ht="15" outlineLevel="1" thickBot="1" x14ac:dyDescent="0.35">
      <c r="A29" s="24" t="s">
        <v>2</v>
      </c>
      <c r="B29" s="31" t="s">
        <v>31</v>
      </c>
      <c r="C29" s="27">
        <v>154924.875</v>
      </c>
      <c r="D29" s="27">
        <v>37736.625</v>
      </c>
      <c r="E29" s="27">
        <v>52375.5</v>
      </c>
      <c r="F29" s="27">
        <v>64812.750000000007</v>
      </c>
      <c r="G29" s="27">
        <v>142410.375</v>
      </c>
      <c r="H29" s="27">
        <v>62070.375</v>
      </c>
      <c r="I29" s="27">
        <v>37157.25</v>
      </c>
      <c r="J29" s="27">
        <v>43182.75</v>
      </c>
      <c r="K29" s="27">
        <v>122673</v>
      </c>
      <c r="L29" s="27">
        <v>38856.75</v>
      </c>
      <c r="M29" s="27">
        <v>37234.5</v>
      </c>
      <c r="N29" s="27">
        <v>46581.75</v>
      </c>
      <c r="O29" s="27">
        <v>128853</v>
      </c>
      <c r="P29" s="27">
        <v>44341.500000000007</v>
      </c>
      <c r="Q29" s="27">
        <v>49671.749999999993</v>
      </c>
      <c r="R29" s="27">
        <v>34839.75</v>
      </c>
    </row>
    <row r="30" spans="1:18" s="25" customFormat="1" ht="15" outlineLevel="1" thickBot="1" x14ac:dyDescent="0.35">
      <c r="A30" s="24" t="s">
        <v>2</v>
      </c>
      <c r="B30" s="31" t="s">
        <v>32</v>
      </c>
      <c r="C30" s="27">
        <v>106605</v>
      </c>
      <c r="D30" s="27">
        <v>43105.5</v>
      </c>
      <c r="E30" s="27">
        <v>34801.125</v>
      </c>
      <c r="F30" s="27">
        <v>28698.374999999996</v>
      </c>
      <c r="G30" s="27">
        <v>139359</v>
      </c>
      <c r="H30" s="27">
        <v>46195.5</v>
      </c>
      <c r="I30" s="27">
        <v>49440</v>
      </c>
      <c r="J30" s="27">
        <v>43723.5</v>
      </c>
      <c r="K30" s="27">
        <v>157705.875</v>
      </c>
      <c r="L30" s="27">
        <v>52800.375</v>
      </c>
      <c r="M30" s="27">
        <v>52645.875000000007</v>
      </c>
      <c r="N30" s="27">
        <v>52259.625000000007</v>
      </c>
      <c r="O30" s="27">
        <v>98377.875</v>
      </c>
      <c r="P30" s="27">
        <v>42757.875</v>
      </c>
      <c r="Q30" s="27">
        <v>27848.625</v>
      </c>
      <c r="R30" s="27">
        <v>27771.375000000004</v>
      </c>
    </row>
    <row r="31" spans="1:18" s="2" customFormat="1" ht="15" outlineLevel="1" thickBot="1" x14ac:dyDescent="0.35">
      <c r="A31" s="2">
        <v>0</v>
      </c>
      <c r="B31" s="33" t="s">
        <v>33</v>
      </c>
      <c r="C31" s="4">
        <v>261529.875</v>
      </c>
      <c r="D31" s="4">
        <v>80842.125</v>
      </c>
      <c r="E31" s="4">
        <v>87176.625</v>
      </c>
      <c r="F31" s="4">
        <v>93511.125</v>
      </c>
      <c r="G31" s="4">
        <v>281769.375</v>
      </c>
      <c r="H31" s="4">
        <v>108265.875</v>
      </c>
      <c r="I31" s="4">
        <v>86597.25</v>
      </c>
      <c r="J31" s="4">
        <v>86906.25</v>
      </c>
      <c r="K31" s="4">
        <v>280378.875</v>
      </c>
      <c r="L31" s="4">
        <v>91657.125</v>
      </c>
      <c r="M31" s="4">
        <v>89880.375</v>
      </c>
      <c r="N31" s="4">
        <v>98841.375</v>
      </c>
      <c r="O31" s="4">
        <v>227230.875</v>
      </c>
      <c r="P31" s="4">
        <v>87099.375</v>
      </c>
      <c r="Q31" s="4">
        <v>77520.375</v>
      </c>
      <c r="R31" s="4">
        <v>62611.125</v>
      </c>
    </row>
    <row r="32" spans="1:18" s="25" customFormat="1" ht="15" outlineLevel="1" thickBot="1" x14ac:dyDescent="0.35">
      <c r="A32" s="24" t="s">
        <v>2</v>
      </c>
      <c r="B32" s="31" t="s">
        <v>34</v>
      </c>
      <c r="C32" s="27">
        <v>4449.3657780000003</v>
      </c>
      <c r="D32" s="27">
        <v>1039.675923</v>
      </c>
      <c r="E32" s="27">
        <v>1710.434583</v>
      </c>
      <c r="F32" s="27">
        <v>1699.2552720000001</v>
      </c>
      <c r="G32" s="27">
        <v>4226.7958589999998</v>
      </c>
      <c r="H32" s="27">
        <v>1327.2891060000002</v>
      </c>
      <c r="I32" s="27">
        <v>1354.729233</v>
      </c>
      <c r="J32" s="27">
        <v>1544.7775200000001</v>
      </c>
      <c r="K32" s="27">
        <v>4080.448515</v>
      </c>
      <c r="L32" s="27">
        <v>1365.9085440000001</v>
      </c>
      <c r="M32" s="27">
        <v>1550.8753259999999</v>
      </c>
      <c r="N32" s="27">
        <v>1163.6646450000001</v>
      </c>
      <c r="O32" s="27">
        <v>3891.4165290000001</v>
      </c>
      <c r="P32" s="27">
        <v>1548.8427240000001</v>
      </c>
      <c r="Q32" s="27">
        <v>998.00758199999996</v>
      </c>
      <c r="R32" s="27">
        <v>1344.566223</v>
      </c>
    </row>
    <row r="33" spans="1:18" s="25" customFormat="1" ht="15" outlineLevel="1" thickBot="1" x14ac:dyDescent="0.35">
      <c r="A33" s="24" t="s">
        <v>2</v>
      </c>
      <c r="B33" s="31" t="s">
        <v>35</v>
      </c>
      <c r="C33" s="27">
        <v>3038.5</v>
      </c>
      <c r="D33" s="27">
        <v>925.97</v>
      </c>
      <c r="E33" s="27">
        <v>1096.95</v>
      </c>
      <c r="F33" s="27">
        <v>1015.58</v>
      </c>
      <c r="G33" s="27">
        <v>2920.05</v>
      </c>
      <c r="H33" s="27">
        <v>1194.8</v>
      </c>
      <c r="I33" s="27">
        <v>894.04000000000008</v>
      </c>
      <c r="J33" s="27">
        <v>831.21</v>
      </c>
      <c r="K33" s="27">
        <v>2801.6000000000004</v>
      </c>
      <c r="L33" s="27">
        <v>933.18000000000006</v>
      </c>
      <c r="M33" s="27">
        <v>873.44</v>
      </c>
      <c r="N33" s="27">
        <v>994.98</v>
      </c>
      <c r="O33" s="27">
        <v>3402.09</v>
      </c>
      <c r="P33" s="27">
        <v>909.49</v>
      </c>
      <c r="Q33" s="27">
        <v>1341.06</v>
      </c>
      <c r="R33" s="27">
        <v>1151.54</v>
      </c>
    </row>
    <row r="34" spans="1:18" s="25" customFormat="1" ht="15" outlineLevel="1" thickBot="1" x14ac:dyDescent="0.35">
      <c r="A34" s="24" t="s">
        <v>2</v>
      </c>
      <c r="B34" s="31" t="s">
        <v>36</v>
      </c>
      <c r="C34" s="27">
        <v>3112.66</v>
      </c>
      <c r="D34" s="27">
        <v>1223.6400000000001</v>
      </c>
      <c r="E34" s="27">
        <v>1056.78</v>
      </c>
      <c r="F34" s="27">
        <v>832.24</v>
      </c>
      <c r="G34" s="27">
        <v>3463.8900000000003</v>
      </c>
      <c r="H34" s="27">
        <v>803.4</v>
      </c>
      <c r="I34" s="27">
        <v>1411.1000000000001</v>
      </c>
      <c r="J34" s="27">
        <v>1249.3900000000001</v>
      </c>
      <c r="K34" s="27">
        <v>3233.17</v>
      </c>
      <c r="L34" s="27">
        <v>1083.56</v>
      </c>
      <c r="M34" s="27">
        <v>956.87</v>
      </c>
      <c r="N34" s="27">
        <v>1192.74</v>
      </c>
      <c r="O34" s="27">
        <v>3342.3500000000004</v>
      </c>
      <c r="P34" s="27">
        <v>1003.22</v>
      </c>
      <c r="Q34" s="27">
        <v>1028.97</v>
      </c>
      <c r="R34" s="27">
        <v>1310.1600000000001</v>
      </c>
    </row>
    <row r="35" spans="1:18" s="25" customFormat="1" ht="15" outlineLevel="1" thickBot="1" x14ac:dyDescent="0.35">
      <c r="A35" s="24" t="s">
        <v>2</v>
      </c>
      <c r="B35" s="31" t="s">
        <v>37</v>
      </c>
      <c r="C35" s="27">
        <v>3116.78</v>
      </c>
      <c r="D35" s="27">
        <v>762.2</v>
      </c>
      <c r="E35" s="27">
        <v>1399.77</v>
      </c>
      <c r="F35" s="27">
        <v>954.81000000000006</v>
      </c>
      <c r="G35" s="27">
        <v>2987</v>
      </c>
      <c r="H35" s="27">
        <v>902.28</v>
      </c>
      <c r="I35" s="27">
        <v>932.15</v>
      </c>
      <c r="J35" s="27">
        <v>1152.57</v>
      </c>
      <c r="K35" s="27">
        <v>3765.68</v>
      </c>
      <c r="L35" s="27">
        <v>1204.07</v>
      </c>
      <c r="M35" s="27">
        <v>1346.21</v>
      </c>
      <c r="N35" s="27">
        <v>1215.4000000000001</v>
      </c>
      <c r="O35" s="27">
        <v>3508.1800000000003</v>
      </c>
      <c r="P35" s="27">
        <v>946.57</v>
      </c>
      <c r="Q35" s="27">
        <v>1329.73</v>
      </c>
      <c r="R35" s="27">
        <v>1231.8800000000001</v>
      </c>
    </row>
    <row r="36" spans="1:18" s="25" customFormat="1" ht="15" outlineLevel="1" thickBot="1" x14ac:dyDescent="0.35">
      <c r="A36" s="24" t="s">
        <v>2</v>
      </c>
      <c r="B36" s="31" t="s">
        <v>38</v>
      </c>
      <c r="C36" s="27">
        <v>3499.94</v>
      </c>
      <c r="D36" s="27">
        <v>1189.6500000000001</v>
      </c>
      <c r="E36" s="27">
        <v>1102.1000000000001</v>
      </c>
      <c r="F36" s="27">
        <v>1208.19</v>
      </c>
      <c r="G36" s="27">
        <v>3459.7700000000004</v>
      </c>
      <c r="H36" s="27">
        <v>1060.9000000000001</v>
      </c>
      <c r="I36" s="27">
        <v>1199.95</v>
      </c>
      <c r="J36" s="27">
        <v>1198.92</v>
      </c>
      <c r="K36" s="27">
        <v>3415.48</v>
      </c>
      <c r="L36" s="27">
        <v>1341.06</v>
      </c>
      <c r="M36" s="27">
        <v>1283.3800000000001</v>
      </c>
      <c r="N36" s="27">
        <v>791.04</v>
      </c>
      <c r="O36" s="27">
        <v>3080.73</v>
      </c>
      <c r="P36" s="27">
        <v>835.33</v>
      </c>
      <c r="Q36" s="27">
        <v>1252.48</v>
      </c>
      <c r="R36" s="27">
        <v>992.92000000000007</v>
      </c>
    </row>
    <row r="37" spans="1:18" s="25" customFormat="1" ht="15" outlineLevel="1" thickBot="1" x14ac:dyDescent="0.35">
      <c r="A37" s="24" t="s">
        <v>2</v>
      </c>
      <c r="B37" s="31" t="s">
        <v>39</v>
      </c>
      <c r="C37" s="27">
        <v>3652.5857940000001</v>
      </c>
      <c r="D37" s="27">
        <v>1482.7831590000001</v>
      </c>
      <c r="E37" s="27">
        <v>900.44268599999998</v>
      </c>
      <c r="F37" s="27">
        <v>1269.3599490000001</v>
      </c>
      <c r="G37" s="27">
        <v>4079.4322139999999</v>
      </c>
      <c r="H37" s="27">
        <v>1260.21324</v>
      </c>
      <c r="I37" s="27">
        <v>1315.093494</v>
      </c>
      <c r="J37" s="27">
        <v>1504.1254800000002</v>
      </c>
      <c r="K37" s="27">
        <v>3546.8904899999998</v>
      </c>
      <c r="L37" s="27">
        <v>1561.0383360000001</v>
      </c>
      <c r="M37" s="27">
        <v>1032.5618160000001</v>
      </c>
      <c r="N37" s="27">
        <v>953.29033800000002</v>
      </c>
      <c r="O37" s="27">
        <v>4260.3337920000004</v>
      </c>
      <c r="P37" s="27">
        <v>1449.245226</v>
      </c>
      <c r="Q37" s="27">
        <v>1557.9894330000002</v>
      </c>
      <c r="R37" s="27">
        <v>1253.0991330000002</v>
      </c>
    </row>
    <row r="38" spans="1:18" s="25" customFormat="1" ht="15" outlineLevel="1" thickBot="1" x14ac:dyDescent="0.35">
      <c r="A38" s="24" t="s">
        <v>2</v>
      </c>
      <c r="B38" s="31" t="s">
        <v>40</v>
      </c>
      <c r="C38" s="27">
        <v>3867.0253050000001</v>
      </c>
      <c r="D38" s="27">
        <v>1234.805715</v>
      </c>
      <c r="E38" s="27">
        <v>1262.2458419999998</v>
      </c>
      <c r="F38" s="27">
        <v>1369.9737480000001</v>
      </c>
      <c r="G38" s="27">
        <v>3910.7262479999999</v>
      </c>
      <c r="H38" s="27">
        <v>994.95867899999996</v>
      </c>
      <c r="I38" s="27">
        <v>1552.9079280000001</v>
      </c>
      <c r="J38" s="27">
        <v>1362.859641</v>
      </c>
      <c r="K38" s="27">
        <v>4322.3281530000004</v>
      </c>
      <c r="L38" s="27">
        <v>1109.800692</v>
      </c>
      <c r="M38" s="27">
        <v>1654.5380280000002</v>
      </c>
      <c r="N38" s="27">
        <v>1557.9894330000002</v>
      </c>
      <c r="O38" s="27">
        <v>3873.1231109999999</v>
      </c>
      <c r="P38" s="27">
        <v>1593.559968</v>
      </c>
      <c r="Q38" s="27">
        <v>922.80130799999995</v>
      </c>
      <c r="R38" s="27">
        <v>1356.761835</v>
      </c>
    </row>
    <row r="39" spans="1:18" s="25" customFormat="1" ht="15" outlineLevel="1" thickBot="1" x14ac:dyDescent="0.35">
      <c r="A39" s="24" t="s">
        <v>2</v>
      </c>
      <c r="B39" s="31" t="s">
        <v>41</v>
      </c>
      <c r="C39" s="27">
        <v>3325.3368719999999</v>
      </c>
      <c r="D39" s="27">
        <v>1162.648344</v>
      </c>
      <c r="E39" s="27">
        <v>1035.610719</v>
      </c>
      <c r="F39" s="27">
        <v>1127.0778089999999</v>
      </c>
      <c r="G39" s="27">
        <v>3689.1726299999996</v>
      </c>
      <c r="H39" s="27">
        <v>1229.7242099999999</v>
      </c>
      <c r="I39" s="27">
        <v>1113.865896</v>
      </c>
      <c r="J39" s="27">
        <v>1345.5825239999999</v>
      </c>
      <c r="K39" s="27">
        <v>4195.2905279999995</v>
      </c>
      <c r="L39" s="27">
        <v>1586.4458610000001</v>
      </c>
      <c r="M39" s="27">
        <v>1502.0928779999999</v>
      </c>
      <c r="N39" s="27">
        <v>1106.7517889999999</v>
      </c>
      <c r="O39" s="27">
        <v>4200.3720329999996</v>
      </c>
      <c r="P39" s="27">
        <v>1109.800692</v>
      </c>
      <c r="Q39" s="27">
        <v>1467.538644</v>
      </c>
      <c r="R39" s="27">
        <v>1623.0326970000001</v>
      </c>
    </row>
    <row r="40" spans="1:18" s="25" customFormat="1" ht="15" outlineLevel="1" thickBot="1" x14ac:dyDescent="0.35">
      <c r="A40" s="24" t="s">
        <v>2</v>
      </c>
      <c r="B40" s="31" t="s">
        <v>42</v>
      </c>
      <c r="C40" s="27">
        <v>4040.6899999999996</v>
      </c>
      <c r="D40" s="27">
        <v>1166.99</v>
      </c>
      <c r="E40" s="27">
        <v>1144.33</v>
      </c>
      <c r="F40" s="27">
        <v>1729.3700000000001</v>
      </c>
      <c r="G40" s="27">
        <v>3910.91</v>
      </c>
      <c r="H40" s="27">
        <v>1398.74</v>
      </c>
      <c r="I40" s="27">
        <v>1100.04</v>
      </c>
      <c r="J40" s="27">
        <v>1412.13</v>
      </c>
      <c r="K40" s="27">
        <v>4265.2300000000005</v>
      </c>
      <c r="L40" s="27">
        <v>1402.8600000000001</v>
      </c>
      <c r="M40" s="27">
        <v>1450.24</v>
      </c>
      <c r="N40" s="27">
        <v>1412.13</v>
      </c>
      <c r="O40" s="27">
        <v>4338.3600000000006</v>
      </c>
      <c r="P40" s="27">
        <v>1397.71</v>
      </c>
      <c r="Q40" s="27">
        <v>1734.52</v>
      </c>
      <c r="R40" s="27">
        <v>1206.1300000000001</v>
      </c>
    </row>
    <row r="41" spans="1:18" s="25" customFormat="1" ht="15" outlineLevel="1" thickBot="1" x14ac:dyDescent="0.35">
      <c r="A41" s="24" t="s">
        <v>2</v>
      </c>
      <c r="B41" s="31" t="s">
        <v>43</v>
      </c>
      <c r="C41" s="27">
        <v>3872.8</v>
      </c>
      <c r="D41" s="27">
        <v>1380.2</v>
      </c>
      <c r="E41" s="27">
        <v>1008.37</v>
      </c>
      <c r="F41" s="27">
        <v>1484.23</v>
      </c>
      <c r="G41" s="27">
        <v>4400.16</v>
      </c>
      <c r="H41" s="27">
        <v>1440.97</v>
      </c>
      <c r="I41" s="27">
        <v>1516.16</v>
      </c>
      <c r="J41" s="27">
        <v>1443.03</v>
      </c>
      <c r="K41" s="27">
        <v>4495.9500000000007</v>
      </c>
      <c r="L41" s="27">
        <v>1744.82</v>
      </c>
      <c r="M41" s="27">
        <v>1053.69</v>
      </c>
      <c r="N41" s="27">
        <v>1697.44</v>
      </c>
      <c r="O41" s="27">
        <v>4148.84</v>
      </c>
      <c r="P41" s="27">
        <v>1445.0900000000001</v>
      </c>
      <c r="Q41" s="27">
        <v>1325.6100000000001</v>
      </c>
      <c r="R41" s="27">
        <v>1378.14</v>
      </c>
    </row>
    <row r="42" spans="1:18" s="25" customFormat="1" ht="15" outlineLevel="1" thickBot="1" x14ac:dyDescent="0.35">
      <c r="A42" s="24" t="s">
        <v>2</v>
      </c>
      <c r="B42" s="31" t="s">
        <v>44</v>
      </c>
      <c r="C42" s="27">
        <v>3079.7</v>
      </c>
      <c r="D42" s="27">
        <v>1086.6500000000001</v>
      </c>
      <c r="E42" s="27">
        <v>1091.8</v>
      </c>
      <c r="F42" s="27">
        <v>901.25</v>
      </c>
      <c r="G42" s="27">
        <v>2797.48</v>
      </c>
      <c r="H42" s="27">
        <v>992.92000000000007</v>
      </c>
      <c r="I42" s="27">
        <v>842.54000000000008</v>
      </c>
      <c r="J42" s="27">
        <v>962.02</v>
      </c>
      <c r="K42" s="27">
        <v>2367.9700000000003</v>
      </c>
      <c r="L42" s="27">
        <v>668.47</v>
      </c>
      <c r="M42" s="27">
        <v>874.47</v>
      </c>
      <c r="N42" s="27">
        <v>825.03</v>
      </c>
      <c r="O42" s="27">
        <v>2929.32</v>
      </c>
      <c r="P42" s="27">
        <v>702.46</v>
      </c>
      <c r="Q42" s="27">
        <v>1238.06</v>
      </c>
      <c r="R42" s="27">
        <v>988.80000000000007</v>
      </c>
    </row>
    <row r="43" spans="1:18" s="25" customFormat="1" ht="15" outlineLevel="1" thickBot="1" x14ac:dyDescent="0.35">
      <c r="A43" s="24" t="s">
        <v>2</v>
      </c>
      <c r="B43" s="31" t="s">
        <v>45</v>
      </c>
      <c r="C43" s="27">
        <v>3898.55</v>
      </c>
      <c r="D43" s="27">
        <v>1009.4</v>
      </c>
      <c r="E43" s="27">
        <v>1298.83</v>
      </c>
      <c r="F43" s="27">
        <v>1590.32</v>
      </c>
      <c r="G43" s="27">
        <v>4175.6200000000008</v>
      </c>
      <c r="H43" s="27">
        <v>1046.48</v>
      </c>
      <c r="I43" s="27">
        <v>1523.3700000000001</v>
      </c>
      <c r="J43" s="27">
        <v>1605.77</v>
      </c>
      <c r="K43" s="27">
        <v>4250.8099999999995</v>
      </c>
      <c r="L43" s="27">
        <v>896.1</v>
      </c>
      <c r="M43" s="27">
        <v>1627.4</v>
      </c>
      <c r="N43" s="27">
        <v>1727.31</v>
      </c>
      <c r="O43" s="27">
        <v>3754.35</v>
      </c>
      <c r="P43" s="27">
        <v>1043.3900000000001</v>
      </c>
      <c r="Q43" s="27">
        <v>1241.1500000000001</v>
      </c>
      <c r="R43" s="27">
        <v>1469.81</v>
      </c>
    </row>
    <row r="44" spans="1:18" s="25" customFormat="1" ht="15" outlineLevel="1" thickBot="1" x14ac:dyDescent="0.35">
      <c r="A44" s="24" t="s">
        <v>2</v>
      </c>
      <c r="B44" s="31" t="s">
        <v>46</v>
      </c>
      <c r="C44" s="27">
        <v>4274.5</v>
      </c>
      <c r="D44" s="27">
        <v>1392.56</v>
      </c>
      <c r="E44" s="27">
        <v>1603.71</v>
      </c>
      <c r="F44" s="27">
        <v>1278.23</v>
      </c>
      <c r="G44" s="27">
        <v>4179.74</v>
      </c>
      <c r="H44" s="27">
        <v>1232.9100000000001</v>
      </c>
      <c r="I44" s="27">
        <v>1786.02</v>
      </c>
      <c r="J44" s="27">
        <v>1160.81</v>
      </c>
      <c r="K44" s="27">
        <v>5173.6900000000005</v>
      </c>
      <c r="L44" s="27">
        <v>1710.8300000000002</v>
      </c>
      <c r="M44" s="27">
        <v>1748.94</v>
      </c>
      <c r="N44" s="27">
        <v>1713.92</v>
      </c>
      <c r="O44" s="27">
        <v>4203.43</v>
      </c>
      <c r="P44" s="27">
        <v>1030</v>
      </c>
      <c r="Q44" s="27">
        <v>1436.8500000000001</v>
      </c>
      <c r="R44" s="27">
        <v>1736.5800000000002</v>
      </c>
    </row>
    <row r="45" spans="1:18" s="25" customFormat="1" ht="15" outlineLevel="1" thickBot="1" x14ac:dyDescent="0.35">
      <c r="A45" s="24" t="s">
        <v>2</v>
      </c>
      <c r="B45" s="31" t="s">
        <v>47</v>
      </c>
      <c r="C45" s="27">
        <v>4641.18</v>
      </c>
      <c r="D45" s="27">
        <v>1765.42</v>
      </c>
      <c r="E45" s="27">
        <v>1326.64</v>
      </c>
      <c r="F45" s="27">
        <v>1549.1200000000001</v>
      </c>
      <c r="G45" s="27">
        <v>3042.62</v>
      </c>
      <c r="H45" s="27">
        <v>1166.99</v>
      </c>
      <c r="I45" s="27">
        <v>928.03</v>
      </c>
      <c r="J45" s="27">
        <v>947.6</v>
      </c>
      <c r="K45" s="27">
        <v>3014.81</v>
      </c>
      <c r="L45" s="27">
        <v>992.92000000000007</v>
      </c>
      <c r="M45" s="27">
        <v>999.1</v>
      </c>
      <c r="N45" s="27">
        <v>1022.7900000000001</v>
      </c>
      <c r="O45" s="27">
        <v>4792.59</v>
      </c>
      <c r="P45" s="27">
        <v>1642.8500000000001</v>
      </c>
      <c r="Q45" s="27">
        <v>1757.18</v>
      </c>
      <c r="R45" s="27">
        <v>1392.56</v>
      </c>
    </row>
    <row r="46" spans="1:18" s="25" customFormat="1" ht="15" outlineLevel="1" thickBot="1" x14ac:dyDescent="0.35">
      <c r="A46" s="24" t="s">
        <v>2</v>
      </c>
      <c r="B46" s="31" t="s">
        <v>48</v>
      </c>
      <c r="C46" s="27">
        <v>5132.3200500000003</v>
      </c>
      <c r="D46" s="27">
        <v>1610.8370850000001</v>
      </c>
      <c r="E46" s="27">
        <v>1743.972516</v>
      </c>
      <c r="F46" s="27">
        <v>1777.5104490000001</v>
      </c>
      <c r="G46" s="27">
        <v>4482.9037110000008</v>
      </c>
      <c r="H46" s="27">
        <v>1782.5919540000002</v>
      </c>
      <c r="I46" s="27">
        <v>1746.005118</v>
      </c>
      <c r="J46" s="27">
        <v>954.30663900000002</v>
      </c>
      <c r="K46" s="27">
        <v>3231.83718</v>
      </c>
      <c r="L46" s="27">
        <v>1076.262759</v>
      </c>
      <c r="M46" s="27">
        <v>1137.2408189999999</v>
      </c>
      <c r="N46" s="27">
        <v>1018.333602</v>
      </c>
      <c r="O46" s="27">
        <v>3674.9444160000003</v>
      </c>
      <c r="P46" s="27">
        <v>1445.180022</v>
      </c>
      <c r="Q46" s="27">
        <v>1214.4796950000002</v>
      </c>
      <c r="R46" s="27">
        <v>1015.284699</v>
      </c>
    </row>
    <row r="47" spans="1:18" s="25" customFormat="1" ht="15" outlineLevel="1" thickBot="1" x14ac:dyDescent="0.35">
      <c r="A47" s="24" t="s">
        <v>2</v>
      </c>
      <c r="B47" s="31" t="s">
        <v>49</v>
      </c>
      <c r="C47" s="27">
        <v>3787.753827</v>
      </c>
      <c r="D47" s="27">
        <v>940.07842500000004</v>
      </c>
      <c r="E47" s="27">
        <v>1661.652135</v>
      </c>
      <c r="F47" s="27">
        <v>1186.023267</v>
      </c>
      <c r="G47" s="27">
        <v>4083.4974179999999</v>
      </c>
      <c r="H47" s="27">
        <v>1327.2891060000002</v>
      </c>
      <c r="I47" s="27">
        <v>1158.58314</v>
      </c>
      <c r="J47" s="27">
        <v>1597.625172</v>
      </c>
      <c r="K47" s="27">
        <v>4204.4372370000001</v>
      </c>
      <c r="L47" s="27">
        <v>1494.9787710000001</v>
      </c>
      <c r="M47" s="27">
        <v>1453.31043</v>
      </c>
      <c r="N47" s="27">
        <v>1256.148036</v>
      </c>
      <c r="O47" s="27">
        <v>4087.5626219999999</v>
      </c>
      <c r="P47" s="27">
        <v>1672.8314459999999</v>
      </c>
      <c r="Q47" s="27">
        <v>1261.2295409999999</v>
      </c>
      <c r="R47" s="27">
        <v>1153.5016350000001</v>
      </c>
    </row>
    <row r="48" spans="1:18" s="2" customFormat="1" ht="15" outlineLevel="1" thickBot="1" x14ac:dyDescent="0.35">
      <c r="A48" s="2">
        <v>0</v>
      </c>
      <c r="B48" s="33" t="s">
        <v>50</v>
      </c>
      <c r="C48" s="4">
        <v>60789.687626000006</v>
      </c>
      <c r="D48" s="4">
        <v>19373.508650999996</v>
      </c>
      <c r="E48" s="4">
        <v>20443.638481000002</v>
      </c>
      <c r="F48" s="4">
        <v>20972.540494000001</v>
      </c>
      <c r="G48" s="4">
        <v>59809.768080000009</v>
      </c>
      <c r="H48" s="4">
        <v>19162.456295</v>
      </c>
      <c r="I48" s="4">
        <v>20374.584808999996</v>
      </c>
      <c r="J48" s="4">
        <v>20272.726975999998</v>
      </c>
      <c r="K48" s="4">
        <v>60365.622103000002</v>
      </c>
      <c r="L48" s="4">
        <v>20172.304963000002</v>
      </c>
      <c r="M48" s="4">
        <v>20544.359296999999</v>
      </c>
      <c r="N48" s="4">
        <v>19648.957843</v>
      </c>
      <c r="O48" s="4">
        <v>61487.992502999987</v>
      </c>
      <c r="P48" s="4">
        <v>19775.570077999997</v>
      </c>
      <c r="Q48" s="4">
        <v>21107.656203000002</v>
      </c>
      <c r="R48" s="4">
        <v>20604.766221999998</v>
      </c>
    </row>
    <row r="49" spans="1:18" s="25" customFormat="1" ht="15" outlineLevel="1" thickBot="1" x14ac:dyDescent="0.35">
      <c r="A49" s="24" t="s">
        <v>2</v>
      </c>
      <c r="B49" s="31" t="s">
        <v>51</v>
      </c>
      <c r="C49" s="27">
        <v>182264.68</v>
      </c>
      <c r="D49" s="27">
        <v>45965.81</v>
      </c>
      <c r="E49" s="27">
        <v>66896.44</v>
      </c>
      <c r="F49" s="27">
        <v>69402.430000000008</v>
      </c>
      <c r="G49" s="27">
        <v>160090.84000000003</v>
      </c>
      <c r="H49" s="27">
        <v>54108.99</v>
      </c>
      <c r="I49" s="27">
        <v>60084.020000000004</v>
      </c>
      <c r="J49" s="27">
        <v>45897.83</v>
      </c>
      <c r="K49" s="27">
        <v>165973.17000000001</v>
      </c>
      <c r="L49" s="27">
        <v>57873.64</v>
      </c>
      <c r="M49" s="27">
        <v>51226.020000000004</v>
      </c>
      <c r="N49" s="27">
        <v>56873.51</v>
      </c>
      <c r="O49" s="27">
        <v>179158.2</v>
      </c>
      <c r="P49" s="27">
        <v>62606.490000000005</v>
      </c>
      <c r="Q49" s="27">
        <v>62126.51</v>
      </c>
      <c r="R49" s="27">
        <v>54425.200000000004</v>
      </c>
    </row>
    <row r="50" spans="1:18" s="25" customFormat="1" ht="15" outlineLevel="1" thickBot="1" x14ac:dyDescent="0.35">
      <c r="A50" s="24" t="s">
        <v>2</v>
      </c>
      <c r="B50" s="31" t="s">
        <v>52</v>
      </c>
      <c r="C50" s="27">
        <v>13940.02</v>
      </c>
      <c r="D50" s="27">
        <v>4504.1900000000005</v>
      </c>
      <c r="E50" s="27">
        <v>4719.46</v>
      </c>
      <c r="F50" s="27">
        <v>4716.37</v>
      </c>
      <c r="G50" s="27">
        <v>14073.920000000002</v>
      </c>
      <c r="H50" s="27">
        <v>4523.76</v>
      </c>
      <c r="I50" s="27">
        <v>4816.28</v>
      </c>
      <c r="J50" s="27">
        <v>4733.88</v>
      </c>
      <c r="K50" s="27">
        <v>14621.880000000001</v>
      </c>
      <c r="L50" s="27">
        <v>4560.84</v>
      </c>
      <c r="M50" s="27">
        <v>4966.66</v>
      </c>
      <c r="N50" s="27">
        <v>5094.38</v>
      </c>
      <c r="O50" s="27">
        <v>14383.95</v>
      </c>
      <c r="P50" s="27">
        <v>4945.03</v>
      </c>
      <c r="Q50" s="27">
        <v>4854.3900000000003</v>
      </c>
      <c r="R50" s="27">
        <v>4584.53</v>
      </c>
    </row>
    <row r="51" spans="1:18" s="25" customFormat="1" ht="15" outlineLevel="1" thickBot="1" x14ac:dyDescent="0.35">
      <c r="A51" s="24" t="s">
        <v>2</v>
      </c>
      <c r="B51" s="31" t="s">
        <v>53</v>
      </c>
      <c r="C51" s="27">
        <v>4847.18</v>
      </c>
      <c r="D51" s="27">
        <v>1771.6000000000001</v>
      </c>
      <c r="E51" s="27">
        <v>1431.7</v>
      </c>
      <c r="F51" s="27">
        <v>1643.88</v>
      </c>
      <c r="G51" s="27">
        <v>5028.46</v>
      </c>
      <c r="H51" s="27">
        <v>1673.75</v>
      </c>
      <c r="I51" s="27">
        <v>1638.73</v>
      </c>
      <c r="J51" s="27">
        <v>1715.98</v>
      </c>
      <c r="K51" s="27">
        <v>5614.53</v>
      </c>
      <c r="L51" s="27">
        <v>1590.32</v>
      </c>
      <c r="M51" s="27">
        <v>1949.79</v>
      </c>
      <c r="N51" s="27">
        <v>2074.42</v>
      </c>
      <c r="O51" s="27">
        <v>5942.07</v>
      </c>
      <c r="P51" s="27">
        <v>2022.92</v>
      </c>
      <c r="Q51" s="27">
        <v>1833.4</v>
      </c>
      <c r="R51" s="27">
        <v>2085.75</v>
      </c>
    </row>
    <row r="52" spans="1:18" s="2" customFormat="1" ht="15" outlineLevel="1" thickBot="1" x14ac:dyDescent="0.35">
      <c r="A52" s="2">
        <v>0</v>
      </c>
      <c r="B52" s="33" t="s">
        <v>54</v>
      </c>
      <c r="C52" s="4">
        <v>201051.88</v>
      </c>
      <c r="D52" s="4">
        <v>52241.599999999999</v>
      </c>
      <c r="E52" s="4">
        <v>73047.600000000006</v>
      </c>
      <c r="F52" s="4">
        <v>75762.680000000008</v>
      </c>
      <c r="G52" s="4">
        <v>179193.22000000006</v>
      </c>
      <c r="H52" s="4">
        <v>60306.5</v>
      </c>
      <c r="I52" s="4">
        <v>66539.03</v>
      </c>
      <c r="J52" s="4">
        <v>52347.69</v>
      </c>
      <c r="K52" s="4">
        <v>186209.58000000005</v>
      </c>
      <c r="L52" s="4">
        <v>64024.799999999996</v>
      </c>
      <c r="M52" s="4">
        <v>58142.470000000008</v>
      </c>
      <c r="N52" s="4">
        <v>64042.31</v>
      </c>
      <c r="O52" s="4">
        <v>199484.22000000003</v>
      </c>
      <c r="P52" s="4">
        <v>69574.44</v>
      </c>
      <c r="Q52" s="4">
        <v>68814.3</v>
      </c>
      <c r="R52" s="4">
        <v>61095.48</v>
      </c>
    </row>
    <row r="53" spans="1:18" s="25" customFormat="1" ht="15" outlineLevel="1" thickBot="1" x14ac:dyDescent="0.35">
      <c r="A53" s="24" t="s">
        <v>2</v>
      </c>
      <c r="B53" s="31" t="s">
        <v>55</v>
      </c>
      <c r="C53" s="27">
        <v>3592.64</v>
      </c>
      <c r="D53" s="27">
        <v>1138.1500000000001</v>
      </c>
      <c r="E53" s="27">
        <v>1370.93</v>
      </c>
      <c r="F53" s="27">
        <v>1083.56</v>
      </c>
      <c r="G53" s="27">
        <v>3387.6700000000005</v>
      </c>
      <c r="H53" s="27">
        <v>915.67000000000007</v>
      </c>
      <c r="I53" s="27">
        <v>1359.6000000000001</v>
      </c>
      <c r="J53" s="27">
        <v>1112.4000000000001</v>
      </c>
      <c r="K53" s="27">
        <v>2628.56</v>
      </c>
      <c r="L53" s="27">
        <v>986.74</v>
      </c>
      <c r="M53" s="27">
        <v>852.84</v>
      </c>
      <c r="N53" s="27">
        <v>788.98</v>
      </c>
      <c r="O53" s="27">
        <v>2598.69</v>
      </c>
      <c r="P53" s="27">
        <v>988.80000000000007</v>
      </c>
      <c r="Q53" s="27">
        <v>782.80000000000007</v>
      </c>
      <c r="R53" s="27">
        <v>827.09</v>
      </c>
    </row>
    <row r="54" spans="1:18" s="2" customFormat="1" ht="15" outlineLevel="1" thickBot="1" x14ac:dyDescent="0.35">
      <c r="A54" s="2">
        <v>0</v>
      </c>
      <c r="B54" s="33" t="s">
        <v>56</v>
      </c>
      <c r="C54" s="4">
        <v>3592.64</v>
      </c>
      <c r="D54" s="4">
        <v>1138.1500000000001</v>
      </c>
      <c r="E54" s="4">
        <v>1370.93</v>
      </c>
      <c r="F54" s="4">
        <v>1083.56</v>
      </c>
      <c r="G54" s="4">
        <v>3387.6700000000005</v>
      </c>
      <c r="H54" s="4">
        <v>915.67000000000007</v>
      </c>
      <c r="I54" s="4">
        <v>1359.6000000000001</v>
      </c>
      <c r="J54" s="4">
        <v>1112.4000000000001</v>
      </c>
      <c r="K54" s="4">
        <v>2628.56</v>
      </c>
      <c r="L54" s="4">
        <v>986.74</v>
      </c>
      <c r="M54" s="4">
        <v>852.84</v>
      </c>
      <c r="N54" s="4">
        <v>788.98</v>
      </c>
      <c r="O54" s="4">
        <v>2598.69</v>
      </c>
      <c r="P54" s="4">
        <v>988.80000000000007</v>
      </c>
      <c r="Q54" s="4">
        <v>782.80000000000007</v>
      </c>
      <c r="R54" s="4">
        <v>827.09</v>
      </c>
    </row>
    <row r="55" spans="1:18" s="25" customFormat="1" ht="15" outlineLevel="1" thickBot="1" x14ac:dyDescent="0.35">
      <c r="A55" s="24" t="s">
        <v>2</v>
      </c>
      <c r="B55" s="31" t="s">
        <v>57</v>
      </c>
      <c r="C55" s="27">
        <v>3064.25</v>
      </c>
      <c r="D55" s="27">
        <v>1164.93</v>
      </c>
      <c r="E55" s="27">
        <v>730.27</v>
      </c>
      <c r="F55" s="27">
        <v>1169.05</v>
      </c>
      <c r="G55" s="27">
        <v>3458.7400000000002</v>
      </c>
      <c r="H55" s="27">
        <v>1148.45</v>
      </c>
      <c r="I55" s="27">
        <v>956.87</v>
      </c>
      <c r="J55" s="27">
        <v>1353.42</v>
      </c>
      <c r="K55" s="27">
        <v>3488.6100000000006</v>
      </c>
      <c r="L55" s="27">
        <v>1318.4</v>
      </c>
      <c r="M55" s="27">
        <v>1211.28</v>
      </c>
      <c r="N55" s="27">
        <v>958.93000000000006</v>
      </c>
      <c r="O55" s="27">
        <v>3298.06</v>
      </c>
      <c r="P55" s="27">
        <v>1227.76</v>
      </c>
      <c r="Q55" s="27">
        <v>1223.6400000000001</v>
      </c>
      <c r="R55" s="27">
        <v>846.66</v>
      </c>
    </row>
    <row r="56" spans="1:18" s="25" customFormat="1" ht="15" outlineLevel="1" thickBot="1" x14ac:dyDescent="0.35">
      <c r="A56" s="24" t="s">
        <v>2</v>
      </c>
      <c r="B56" s="31" t="s">
        <v>58</v>
      </c>
      <c r="C56" s="27">
        <v>2755.25</v>
      </c>
      <c r="D56" s="27">
        <v>1244.24</v>
      </c>
      <c r="E56" s="27">
        <v>759.11</v>
      </c>
      <c r="F56" s="27">
        <v>751.9</v>
      </c>
      <c r="G56" s="27">
        <v>2719.2000000000003</v>
      </c>
      <c r="H56" s="27">
        <v>1000.13</v>
      </c>
      <c r="I56" s="27">
        <v>901.25</v>
      </c>
      <c r="J56" s="27">
        <v>817.82</v>
      </c>
      <c r="K56" s="27">
        <v>2984.94</v>
      </c>
      <c r="L56" s="27">
        <v>1031.03</v>
      </c>
      <c r="M56" s="27">
        <v>979.53</v>
      </c>
      <c r="N56" s="27">
        <v>974.38</v>
      </c>
      <c r="O56" s="27">
        <v>2879.88</v>
      </c>
      <c r="P56" s="27">
        <v>1241.1500000000001</v>
      </c>
      <c r="Q56" s="27">
        <v>886.83</v>
      </c>
      <c r="R56" s="27">
        <v>751.9</v>
      </c>
    </row>
    <row r="57" spans="1:18" s="2" customFormat="1" ht="15" outlineLevel="1" thickBot="1" x14ac:dyDescent="0.35">
      <c r="A57" s="2">
        <v>0</v>
      </c>
      <c r="B57" s="33" t="s">
        <v>59</v>
      </c>
      <c r="C57" s="4">
        <v>5819.4999999999991</v>
      </c>
      <c r="D57" s="4">
        <v>2409.17</v>
      </c>
      <c r="E57" s="4">
        <v>1489.38</v>
      </c>
      <c r="F57" s="4">
        <v>1920.9499999999998</v>
      </c>
      <c r="G57" s="4">
        <v>6177.94</v>
      </c>
      <c r="H57" s="4">
        <v>2148.58</v>
      </c>
      <c r="I57" s="4">
        <v>1858.12</v>
      </c>
      <c r="J57" s="4">
        <v>2171.2400000000002</v>
      </c>
      <c r="K57" s="4">
        <v>6473.55</v>
      </c>
      <c r="L57" s="4">
        <v>2349.4300000000003</v>
      </c>
      <c r="M57" s="4">
        <v>2190.81</v>
      </c>
      <c r="N57" s="4">
        <v>1933.31</v>
      </c>
      <c r="O57" s="4">
        <v>6177.94</v>
      </c>
      <c r="P57" s="4">
        <v>2468.91</v>
      </c>
      <c r="Q57" s="4">
        <v>2110.4700000000003</v>
      </c>
      <c r="R57" s="4">
        <v>1598.56</v>
      </c>
    </row>
    <row r="58" spans="1:18" s="25" customFormat="1" ht="15" outlineLevel="1" thickBot="1" x14ac:dyDescent="0.35">
      <c r="A58" s="24" t="s">
        <v>2</v>
      </c>
      <c r="B58" s="31" t="s">
        <v>60</v>
      </c>
      <c r="C58" s="27">
        <v>3304.24</v>
      </c>
      <c r="D58" s="27">
        <v>1090.77</v>
      </c>
      <c r="E58" s="27">
        <v>1053.69</v>
      </c>
      <c r="F58" s="27">
        <v>1159.78</v>
      </c>
      <c r="G58" s="27">
        <v>3215.6600000000003</v>
      </c>
      <c r="H58" s="27">
        <v>803.4</v>
      </c>
      <c r="I58" s="27">
        <v>1290.5900000000001</v>
      </c>
      <c r="J58" s="27">
        <v>1121.67</v>
      </c>
      <c r="K58" s="27">
        <v>2738.77</v>
      </c>
      <c r="L58" s="27">
        <v>682.89</v>
      </c>
      <c r="M58" s="27">
        <v>1037.21</v>
      </c>
      <c r="N58" s="27">
        <v>1018.6700000000001</v>
      </c>
      <c r="O58" s="27">
        <v>2853.1000000000004</v>
      </c>
      <c r="P58" s="27">
        <v>721</v>
      </c>
      <c r="Q58" s="27">
        <v>852.84</v>
      </c>
      <c r="R58" s="27">
        <v>1279.26</v>
      </c>
    </row>
    <row r="59" spans="1:18" s="25" customFormat="1" ht="15" outlineLevel="1" thickBot="1" x14ac:dyDescent="0.35">
      <c r="A59" s="24" t="s">
        <v>2</v>
      </c>
      <c r="B59" s="31" t="s">
        <v>61</v>
      </c>
      <c r="C59" s="27">
        <v>3349.5600000000004</v>
      </c>
      <c r="D59" s="27">
        <v>1250.42</v>
      </c>
      <c r="E59" s="27">
        <v>803.4</v>
      </c>
      <c r="F59" s="27">
        <v>1295.74</v>
      </c>
      <c r="G59" s="27">
        <v>3902.67</v>
      </c>
      <c r="H59" s="27">
        <v>1095.92</v>
      </c>
      <c r="I59" s="27">
        <v>1382.26</v>
      </c>
      <c r="J59" s="27">
        <v>1424.49</v>
      </c>
      <c r="K59" s="27">
        <v>3288.79</v>
      </c>
      <c r="L59" s="27">
        <v>1100.04</v>
      </c>
      <c r="M59" s="27">
        <v>1189.6500000000001</v>
      </c>
      <c r="N59" s="27">
        <v>999.1</v>
      </c>
      <c r="O59" s="27">
        <v>3047.7700000000004</v>
      </c>
      <c r="P59" s="27">
        <v>1022.7900000000001</v>
      </c>
      <c r="Q59" s="27">
        <v>1091.8</v>
      </c>
      <c r="R59" s="27">
        <v>933.18000000000006</v>
      </c>
    </row>
    <row r="60" spans="1:18" s="25" customFormat="1" ht="15" outlineLevel="1" thickBot="1" x14ac:dyDescent="0.35">
      <c r="A60" s="24" t="s">
        <v>2</v>
      </c>
      <c r="B60" s="31" t="s">
        <v>62</v>
      </c>
      <c r="C60" s="27">
        <v>3651.3500000000004</v>
      </c>
      <c r="D60" s="27">
        <v>1030</v>
      </c>
      <c r="E60" s="27">
        <v>1386.38</v>
      </c>
      <c r="F60" s="27">
        <v>1234.97</v>
      </c>
      <c r="G60" s="27">
        <v>2844.86</v>
      </c>
      <c r="H60" s="27">
        <v>835.33</v>
      </c>
      <c r="I60" s="27">
        <v>736.45</v>
      </c>
      <c r="J60" s="27">
        <v>1273.08</v>
      </c>
      <c r="K60" s="27">
        <v>3456.68</v>
      </c>
      <c r="L60" s="27">
        <v>769.41</v>
      </c>
      <c r="M60" s="27">
        <v>1294.71</v>
      </c>
      <c r="N60" s="27">
        <v>1392.56</v>
      </c>
      <c r="O60" s="27">
        <v>3514.36</v>
      </c>
      <c r="P60" s="27">
        <v>765.29</v>
      </c>
      <c r="Q60" s="27">
        <v>1362.69</v>
      </c>
      <c r="R60" s="27">
        <v>1386.38</v>
      </c>
    </row>
    <row r="61" spans="1:18" s="25" customFormat="1" ht="15" outlineLevel="1" thickBot="1" x14ac:dyDescent="0.35">
      <c r="A61" s="24" t="s">
        <v>2</v>
      </c>
      <c r="B61" s="31" t="s">
        <v>63</v>
      </c>
      <c r="C61" s="27">
        <v>2974.6400000000003</v>
      </c>
      <c r="D61" s="27">
        <v>1189.6500000000001</v>
      </c>
      <c r="E61" s="27">
        <v>856.96</v>
      </c>
      <c r="F61" s="27">
        <v>928.03</v>
      </c>
      <c r="G61" s="27">
        <v>4113.82</v>
      </c>
      <c r="H61" s="27">
        <v>1387.41</v>
      </c>
      <c r="I61" s="27">
        <v>1357.54</v>
      </c>
      <c r="J61" s="27">
        <v>1368.8700000000001</v>
      </c>
      <c r="K61" s="27">
        <v>2713.02</v>
      </c>
      <c r="L61" s="27">
        <v>790.01</v>
      </c>
      <c r="M61" s="27">
        <v>1159.78</v>
      </c>
      <c r="N61" s="27">
        <v>763.23</v>
      </c>
      <c r="O61" s="27">
        <v>2813.96</v>
      </c>
      <c r="P61" s="27">
        <v>777.65</v>
      </c>
      <c r="Q61" s="27">
        <v>1069.1400000000001</v>
      </c>
      <c r="R61" s="27">
        <v>967.17000000000007</v>
      </c>
    </row>
    <row r="62" spans="1:18" s="25" customFormat="1" ht="15" outlineLevel="1" thickBot="1" x14ac:dyDescent="0.35">
      <c r="A62" s="24" t="s">
        <v>2</v>
      </c>
      <c r="B62" s="31" t="s">
        <v>64</v>
      </c>
      <c r="C62" s="27">
        <v>3224.9300000000003</v>
      </c>
      <c r="D62" s="27">
        <v>748.81000000000006</v>
      </c>
      <c r="E62" s="27">
        <v>1214.3700000000001</v>
      </c>
      <c r="F62" s="27">
        <v>1261.75</v>
      </c>
      <c r="G62" s="27">
        <v>3152.8300000000004</v>
      </c>
      <c r="H62" s="27">
        <v>1077.3800000000001</v>
      </c>
      <c r="I62" s="27">
        <v>869.32</v>
      </c>
      <c r="J62" s="27">
        <v>1206.1300000000001</v>
      </c>
      <c r="K62" s="27">
        <v>3635.9000000000005</v>
      </c>
      <c r="L62" s="27">
        <v>1040.3</v>
      </c>
      <c r="M62" s="27">
        <v>1386.38</v>
      </c>
      <c r="N62" s="27">
        <v>1209.22</v>
      </c>
      <c r="O62" s="27">
        <v>2909.75</v>
      </c>
      <c r="P62" s="27">
        <v>1014.5500000000001</v>
      </c>
      <c r="Q62" s="27">
        <v>879.62</v>
      </c>
      <c r="R62" s="27">
        <v>1015.58</v>
      </c>
    </row>
    <row r="63" spans="1:18" s="25" customFormat="1" ht="15" outlineLevel="1" thickBot="1" x14ac:dyDescent="0.35">
      <c r="A63" s="24" t="s">
        <v>2</v>
      </c>
      <c r="B63" s="31" t="s">
        <v>65</v>
      </c>
      <c r="C63" s="27">
        <v>2494.66</v>
      </c>
      <c r="D63" s="27">
        <v>907.43000000000006</v>
      </c>
      <c r="E63" s="27">
        <v>731.30000000000007</v>
      </c>
      <c r="F63" s="27">
        <v>855.93000000000006</v>
      </c>
      <c r="G63" s="27">
        <v>2786.15</v>
      </c>
      <c r="H63" s="27">
        <v>786.92000000000007</v>
      </c>
      <c r="I63" s="27">
        <v>1217.46</v>
      </c>
      <c r="J63" s="27">
        <v>781.77</v>
      </c>
      <c r="K63" s="27">
        <v>2846.92</v>
      </c>
      <c r="L63" s="27">
        <v>1166.99</v>
      </c>
      <c r="M63" s="27">
        <v>824</v>
      </c>
      <c r="N63" s="27">
        <v>855.93000000000006</v>
      </c>
      <c r="O63" s="27">
        <v>3840.87</v>
      </c>
      <c r="P63" s="27">
        <v>1422.43</v>
      </c>
      <c r="Q63" s="27">
        <v>1359.6000000000001</v>
      </c>
      <c r="R63" s="27">
        <v>1058.8399999999999</v>
      </c>
    </row>
    <row r="64" spans="1:18" s="25" customFormat="1" ht="15" outlineLevel="1" thickBot="1" x14ac:dyDescent="0.35">
      <c r="A64" s="24" t="s">
        <v>2</v>
      </c>
      <c r="B64" s="31" t="s">
        <v>66</v>
      </c>
      <c r="C64" s="27">
        <v>3663.71</v>
      </c>
      <c r="D64" s="27">
        <v>1290.5900000000001</v>
      </c>
      <c r="E64" s="27">
        <v>987.77</v>
      </c>
      <c r="F64" s="27">
        <v>1385.3500000000001</v>
      </c>
      <c r="G64" s="27">
        <v>3655.4700000000003</v>
      </c>
      <c r="H64" s="27">
        <v>1311.19</v>
      </c>
      <c r="I64" s="27">
        <v>1238.06</v>
      </c>
      <c r="J64" s="27">
        <v>1106.22</v>
      </c>
      <c r="K64" s="27">
        <v>3244.5</v>
      </c>
      <c r="L64" s="27">
        <v>1120.6400000000001</v>
      </c>
      <c r="M64" s="27">
        <v>1166.99</v>
      </c>
      <c r="N64" s="27">
        <v>956.87</v>
      </c>
      <c r="O64" s="27">
        <v>3073.5200000000004</v>
      </c>
      <c r="P64" s="27">
        <v>742.63</v>
      </c>
      <c r="Q64" s="27">
        <v>1165.96</v>
      </c>
      <c r="R64" s="27">
        <v>1164.93</v>
      </c>
    </row>
    <row r="65" spans="1:18" s="2" customFormat="1" ht="15" outlineLevel="1" thickBot="1" x14ac:dyDescent="0.35">
      <c r="A65" s="2">
        <v>0</v>
      </c>
      <c r="B65" s="33" t="s">
        <v>67</v>
      </c>
      <c r="C65" s="4">
        <v>22663.09</v>
      </c>
      <c r="D65" s="4">
        <v>7507.670000000001</v>
      </c>
      <c r="E65" s="4">
        <v>7033.8700000000008</v>
      </c>
      <c r="F65" s="4">
        <v>8121.55</v>
      </c>
      <c r="G65" s="4">
        <v>23671.460000000003</v>
      </c>
      <c r="H65" s="4">
        <v>7297.5500000000011</v>
      </c>
      <c r="I65" s="4">
        <v>8091.68</v>
      </c>
      <c r="J65" s="4">
        <v>8282.23</v>
      </c>
      <c r="K65" s="4">
        <v>21924.579999999998</v>
      </c>
      <c r="L65" s="4">
        <v>6670.28</v>
      </c>
      <c r="M65" s="4">
        <v>8058.72</v>
      </c>
      <c r="N65" s="4">
        <v>7195.58</v>
      </c>
      <c r="O65" s="4">
        <v>22053.329999999998</v>
      </c>
      <c r="P65" s="4">
        <v>6466.34</v>
      </c>
      <c r="Q65" s="4">
        <v>7781.6500000000005</v>
      </c>
      <c r="R65" s="4">
        <v>7805.34</v>
      </c>
    </row>
    <row r="66" spans="1:18" s="2" customFormat="1" ht="15" outlineLevel="1" thickBot="1" x14ac:dyDescent="0.35">
      <c r="A66" s="2">
        <v>0</v>
      </c>
      <c r="B66" s="33" t="s">
        <v>68</v>
      </c>
      <c r="C66" s="4">
        <v>293916.79762600013</v>
      </c>
      <c r="D66" s="4">
        <v>82670.098650999978</v>
      </c>
      <c r="E66" s="4">
        <v>103385.41848100002</v>
      </c>
      <c r="F66" s="4">
        <v>107861.28049400001</v>
      </c>
      <c r="G66" s="4">
        <v>272240.05808000016</v>
      </c>
      <c r="H66" s="4">
        <v>89830.756294999999</v>
      </c>
      <c r="I66" s="4">
        <v>98223.014808999986</v>
      </c>
      <c r="J66" s="4">
        <v>84186.286976000003</v>
      </c>
      <c r="K66" s="4">
        <v>277601.89210300002</v>
      </c>
      <c r="L66" s="4">
        <v>94203.554963000002</v>
      </c>
      <c r="M66" s="4">
        <v>89789.199297000014</v>
      </c>
      <c r="N66" s="4">
        <v>93609.13784299999</v>
      </c>
      <c r="O66" s="4">
        <v>291802.17250300013</v>
      </c>
      <c r="P66" s="4">
        <v>99274.06007799998</v>
      </c>
      <c r="Q66" s="4">
        <v>100596.87620300001</v>
      </c>
      <c r="R66" s="4">
        <v>91931.236221999978</v>
      </c>
    </row>
    <row r="67" spans="1:18" s="2" customFormat="1" ht="15" outlineLevel="1" thickBot="1" x14ac:dyDescent="0.35">
      <c r="A67" s="2">
        <v>0</v>
      </c>
      <c r="B67" s="35" t="s">
        <v>69</v>
      </c>
      <c r="C67" s="4">
        <v>563859.47737399978</v>
      </c>
      <c r="D67" s="4">
        <v>211428.37634899997</v>
      </c>
      <c r="E67" s="4">
        <v>182464.81651900001</v>
      </c>
      <c r="F67" s="4">
        <v>169966.28450600014</v>
      </c>
      <c r="G67" s="4">
        <v>570407.5769199999</v>
      </c>
      <c r="H67" s="4">
        <v>176368.10870499999</v>
      </c>
      <c r="I67" s="4">
        <v>191034.97519100003</v>
      </c>
      <c r="J67" s="4">
        <v>203004.49302399988</v>
      </c>
      <c r="K67" s="4">
        <v>573958.33289699967</v>
      </c>
      <c r="L67" s="4">
        <v>192469.65003700004</v>
      </c>
      <c r="M67" s="4">
        <v>202630.37570300009</v>
      </c>
      <c r="N67" s="4">
        <v>178858.30715699997</v>
      </c>
      <c r="O67" s="4">
        <v>588411.62249699968</v>
      </c>
      <c r="P67" s="4">
        <v>178682.25492199993</v>
      </c>
      <c r="Q67" s="4">
        <v>201519.11879700012</v>
      </c>
      <c r="R67" s="4">
        <v>208210.24877800004</v>
      </c>
    </row>
    <row r="68" spans="1:18" s="25" customFormat="1" ht="15" outlineLevel="1" thickBot="1" x14ac:dyDescent="0.35">
      <c r="A68" s="24" t="s">
        <v>2</v>
      </c>
      <c r="B68" s="32" t="s">
        <v>70</v>
      </c>
      <c r="C68" s="27">
        <v>938284.68</v>
      </c>
      <c r="D68" s="27">
        <v>315512.69</v>
      </c>
      <c r="E68" s="27">
        <v>311041.46000000002</v>
      </c>
      <c r="F68" s="27">
        <v>311730.53000000003</v>
      </c>
      <c r="G68" s="27">
        <v>943378.03</v>
      </c>
      <c r="H68" s="27">
        <v>311760.40000000002</v>
      </c>
      <c r="I68" s="27">
        <v>316160.56</v>
      </c>
      <c r="J68" s="27">
        <v>315457.07</v>
      </c>
      <c r="K68" s="27">
        <v>953738.8</v>
      </c>
      <c r="L68" s="27">
        <v>316871.26</v>
      </c>
      <c r="M68" s="27">
        <v>320391.8</v>
      </c>
      <c r="N68" s="27">
        <v>316475.74</v>
      </c>
      <c r="O68" s="27">
        <v>935635.52</v>
      </c>
      <c r="P68" s="27">
        <v>309312.09000000003</v>
      </c>
      <c r="Q68" s="27">
        <v>313800.83</v>
      </c>
      <c r="R68" s="27">
        <v>312522.60000000003</v>
      </c>
    </row>
    <row r="69" spans="1:18" s="25" customFormat="1" ht="15" outlineLevel="1" thickBot="1" x14ac:dyDescent="0.35">
      <c r="A69" s="24" t="s">
        <v>2</v>
      </c>
      <c r="B69" s="32" t="s">
        <v>29</v>
      </c>
      <c r="C69" s="27">
        <v>181021.47</v>
      </c>
      <c r="D69" s="27">
        <v>59427.91</v>
      </c>
      <c r="E69" s="27">
        <v>61985.4</v>
      </c>
      <c r="F69" s="27">
        <v>59608.160000000003</v>
      </c>
      <c r="G69" s="27">
        <v>181038.98</v>
      </c>
      <c r="H69" s="27">
        <v>62704.340000000004</v>
      </c>
      <c r="I69" s="27">
        <v>59694.68</v>
      </c>
      <c r="J69" s="27">
        <v>58639.96</v>
      </c>
      <c r="K69" s="27">
        <v>178200.3</v>
      </c>
      <c r="L69" s="27">
        <v>61459.07</v>
      </c>
      <c r="M69" s="27">
        <v>61908.15</v>
      </c>
      <c r="N69" s="27">
        <v>54833.08</v>
      </c>
      <c r="O69" s="27">
        <v>171809.15000000002</v>
      </c>
      <c r="P69" s="27">
        <v>55743.6</v>
      </c>
      <c r="Q69" s="27">
        <v>65835.540000000008</v>
      </c>
      <c r="R69" s="27">
        <v>50230.01</v>
      </c>
    </row>
    <row r="70" spans="1:18" s="5" customFormat="1" ht="15" outlineLevel="1" thickBot="1" x14ac:dyDescent="0.35">
      <c r="A70" s="5">
        <v>1</v>
      </c>
      <c r="B70" s="34" t="s">
        <v>30</v>
      </c>
      <c r="C70" s="7">
        <v>1119306.1499999999</v>
      </c>
      <c r="D70" s="7">
        <v>374940.6</v>
      </c>
      <c r="E70" s="7">
        <v>373026.86000000004</v>
      </c>
      <c r="F70" s="7">
        <v>371338.69000000006</v>
      </c>
      <c r="G70" s="7">
        <v>1124417.01</v>
      </c>
      <c r="H70" s="7">
        <v>374464.74000000005</v>
      </c>
      <c r="I70" s="7">
        <v>375855.24</v>
      </c>
      <c r="J70" s="7">
        <v>374097.03</v>
      </c>
      <c r="K70" s="7">
        <v>1131939.1000000001</v>
      </c>
      <c r="L70" s="7">
        <v>378330.33</v>
      </c>
      <c r="M70" s="7">
        <v>382299.95</v>
      </c>
      <c r="N70" s="7">
        <v>371308.82</v>
      </c>
      <c r="O70" s="7">
        <v>1107444.67</v>
      </c>
      <c r="P70" s="7">
        <v>365055.69</v>
      </c>
      <c r="Q70" s="7">
        <v>379636.37</v>
      </c>
      <c r="R70" s="7">
        <v>362752.61000000004</v>
      </c>
    </row>
    <row r="71" spans="1:18" s="25" customFormat="1" ht="15" outlineLevel="1" thickBot="1" x14ac:dyDescent="0.35">
      <c r="A71" s="24" t="s">
        <v>2</v>
      </c>
      <c r="B71" s="32" t="s">
        <v>31</v>
      </c>
      <c r="C71" s="27">
        <v>154924.875</v>
      </c>
      <c r="D71" s="27">
        <v>37736.625</v>
      </c>
      <c r="E71" s="27">
        <v>52375.5</v>
      </c>
      <c r="F71" s="27">
        <v>64812.750000000007</v>
      </c>
      <c r="G71" s="27">
        <v>142410.375</v>
      </c>
      <c r="H71" s="27">
        <v>62070.375</v>
      </c>
      <c r="I71" s="27">
        <v>37157.25</v>
      </c>
      <c r="J71" s="27">
        <v>43182.75</v>
      </c>
      <c r="K71" s="27">
        <v>122673</v>
      </c>
      <c r="L71" s="27">
        <v>38856.75</v>
      </c>
      <c r="M71" s="27">
        <v>37234.5</v>
      </c>
      <c r="N71" s="27">
        <v>46581.75</v>
      </c>
      <c r="O71" s="27">
        <v>128853</v>
      </c>
      <c r="P71" s="27">
        <v>44341.500000000007</v>
      </c>
      <c r="Q71" s="27">
        <v>49671.749999999993</v>
      </c>
      <c r="R71" s="27">
        <v>34839.75</v>
      </c>
    </row>
    <row r="72" spans="1:18" s="25" customFormat="1" ht="15" outlineLevel="1" thickBot="1" x14ac:dyDescent="0.35">
      <c r="A72" s="24" t="s">
        <v>2</v>
      </c>
      <c r="B72" s="32" t="s">
        <v>32</v>
      </c>
      <c r="C72" s="27">
        <v>106605</v>
      </c>
      <c r="D72" s="27">
        <v>43105.5</v>
      </c>
      <c r="E72" s="27">
        <v>34801.125</v>
      </c>
      <c r="F72" s="27">
        <v>28698.374999999996</v>
      </c>
      <c r="G72" s="27">
        <v>139359</v>
      </c>
      <c r="H72" s="27">
        <v>46195.5</v>
      </c>
      <c r="I72" s="27">
        <v>49440</v>
      </c>
      <c r="J72" s="27">
        <v>43723.5</v>
      </c>
      <c r="K72" s="27">
        <v>157705.875</v>
      </c>
      <c r="L72" s="27">
        <v>52800.375</v>
      </c>
      <c r="M72" s="27">
        <v>52645.875000000007</v>
      </c>
      <c r="N72" s="27">
        <v>52259.625000000007</v>
      </c>
      <c r="O72" s="27">
        <v>98377.875</v>
      </c>
      <c r="P72" s="27">
        <v>42757.875</v>
      </c>
      <c r="Q72" s="27">
        <v>27848.625</v>
      </c>
      <c r="R72" s="27">
        <v>27771.375000000004</v>
      </c>
    </row>
    <row r="73" spans="1:18" s="5" customFormat="1" ht="15" outlineLevel="1" thickBot="1" x14ac:dyDescent="0.35">
      <c r="A73" s="5">
        <v>1</v>
      </c>
      <c r="B73" s="34" t="s">
        <v>33</v>
      </c>
      <c r="C73" s="7">
        <v>261529.875</v>
      </c>
      <c r="D73" s="7">
        <v>80842.125</v>
      </c>
      <c r="E73" s="7">
        <v>87176.625</v>
      </c>
      <c r="F73" s="7">
        <v>93511.125</v>
      </c>
      <c r="G73" s="7">
        <v>281769.375</v>
      </c>
      <c r="H73" s="7">
        <v>108265.875</v>
      </c>
      <c r="I73" s="7">
        <v>86597.25</v>
      </c>
      <c r="J73" s="7">
        <v>86906.25</v>
      </c>
      <c r="K73" s="7">
        <v>280378.875</v>
      </c>
      <c r="L73" s="7">
        <v>91657.125</v>
      </c>
      <c r="M73" s="7">
        <v>89880.375</v>
      </c>
      <c r="N73" s="7">
        <v>98841.375</v>
      </c>
      <c r="O73" s="7">
        <v>227230.875</v>
      </c>
      <c r="P73" s="7">
        <v>87099.375</v>
      </c>
      <c r="Q73" s="7">
        <v>77520.375</v>
      </c>
      <c r="R73" s="7">
        <v>62611.125</v>
      </c>
    </row>
    <row r="74" spans="1:18" s="25" customFormat="1" ht="15" outlineLevel="1" thickBot="1" x14ac:dyDescent="0.35">
      <c r="A74" s="24" t="s">
        <v>2</v>
      </c>
      <c r="B74" s="32" t="s">
        <v>34</v>
      </c>
      <c r="C74" s="27">
        <v>4449.3657780000003</v>
      </c>
      <c r="D74" s="27">
        <v>1039.675923</v>
      </c>
      <c r="E74" s="27">
        <v>1710.434583</v>
      </c>
      <c r="F74" s="27">
        <v>1699.2552720000001</v>
      </c>
      <c r="G74" s="27">
        <v>4226.7958589999998</v>
      </c>
      <c r="H74" s="27">
        <v>1327.2891060000002</v>
      </c>
      <c r="I74" s="27">
        <v>1354.729233</v>
      </c>
      <c r="J74" s="27">
        <v>1544.7775200000001</v>
      </c>
      <c r="K74" s="27">
        <v>4080.448515</v>
      </c>
      <c r="L74" s="27">
        <v>1365.9085440000001</v>
      </c>
      <c r="M74" s="27">
        <v>1550.8753259999999</v>
      </c>
      <c r="N74" s="27">
        <v>1163.6646450000001</v>
      </c>
      <c r="O74" s="27">
        <v>3891.4165290000001</v>
      </c>
      <c r="P74" s="27">
        <v>1548.8427240000001</v>
      </c>
      <c r="Q74" s="27">
        <v>998.00758199999996</v>
      </c>
      <c r="R74" s="27">
        <v>1344.566223</v>
      </c>
    </row>
    <row r="75" spans="1:18" s="25" customFormat="1" ht="15" outlineLevel="1" thickBot="1" x14ac:dyDescent="0.35">
      <c r="A75" s="24" t="s">
        <v>2</v>
      </c>
      <c r="B75" s="32" t="s">
        <v>35</v>
      </c>
      <c r="C75" s="27">
        <v>3038.5</v>
      </c>
      <c r="D75" s="27">
        <v>925.97</v>
      </c>
      <c r="E75" s="27">
        <v>1096.95</v>
      </c>
      <c r="F75" s="27">
        <v>1015.58</v>
      </c>
      <c r="G75" s="27">
        <v>2920.05</v>
      </c>
      <c r="H75" s="27">
        <v>1194.8</v>
      </c>
      <c r="I75" s="27">
        <v>894.04000000000008</v>
      </c>
      <c r="J75" s="27">
        <v>831.21</v>
      </c>
      <c r="K75" s="27">
        <v>2801.6000000000004</v>
      </c>
      <c r="L75" s="27">
        <v>933.18000000000006</v>
      </c>
      <c r="M75" s="27">
        <v>873.44</v>
      </c>
      <c r="N75" s="27">
        <v>994.98</v>
      </c>
      <c r="O75" s="27">
        <v>3402.09</v>
      </c>
      <c r="P75" s="27">
        <v>909.49</v>
      </c>
      <c r="Q75" s="27">
        <v>1341.06</v>
      </c>
      <c r="R75" s="27">
        <v>1151.54</v>
      </c>
    </row>
    <row r="76" spans="1:18" s="25" customFormat="1" ht="15" outlineLevel="1" thickBot="1" x14ac:dyDescent="0.35">
      <c r="A76" s="24" t="s">
        <v>2</v>
      </c>
      <c r="B76" s="32" t="s">
        <v>36</v>
      </c>
      <c r="C76" s="27">
        <v>3112.66</v>
      </c>
      <c r="D76" s="27">
        <v>1223.6400000000001</v>
      </c>
      <c r="E76" s="27">
        <v>1056.78</v>
      </c>
      <c r="F76" s="27">
        <v>832.24</v>
      </c>
      <c r="G76" s="27">
        <v>3463.8900000000003</v>
      </c>
      <c r="H76" s="27">
        <v>803.4</v>
      </c>
      <c r="I76" s="27">
        <v>1411.1000000000001</v>
      </c>
      <c r="J76" s="27">
        <v>1249.3900000000001</v>
      </c>
      <c r="K76" s="27">
        <v>3233.17</v>
      </c>
      <c r="L76" s="27">
        <v>1083.56</v>
      </c>
      <c r="M76" s="27">
        <v>956.87</v>
      </c>
      <c r="N76" s="27">
        <v>1192.74</v>
      </c>
      <c r="O76" s="27">
        <v>3342.3500000000004</v>
      </c>
      <c r="P76" s="27">
        <v>1003.22</v>
      </c>
      <c r="Q76" s="27">
        <v>1028.97</v>
      </c>
      <c r="R76" s="27">
        <v>1310.1600000000001</v>
      </c>
    </row>
    <row r="77" spans="1:18" s="25" customFormat="1" ht="15" outlineLevel="1" thickBot="1" x14ac:dyDescent="0.35">
      <c r="A77" s="24" t="s">
        <v>2</v>
      </c>
      <c r="B77" s="32" t="s">
        <v>37</v>
      </c>
      <c r="C77" s="27">
        <v>3116.78</v>
      </c>
      <c r="D77" s="27">
        <v>762.2</v>
      </c>
      <c r="E77" s="27">
        <v>1399.77</v>
      </c>
      <c r="F77" s="27">
        <v>954.81000000000006</v>
      </c>
      <c r="G77" s="27">
        <v>2987</v>
      </c>
      <c r="H77" s="27">
        <v>902.28</v>
      </c>
      <c r="I77" s="27">
        <v>932.15</v>
      </c>
      <c r="J77" s="27">
        <v>1152.57</v>
      </c>
      <c r="K77" s="27">
        <v>3765.68</v>
      </c>
      <c r="L77" s="27">
        <v>1204.07</v>
      </c>
      <c r="M77" s="27">
        <v>1346.21</v>
      </c>
      <c r="N77" s="27">
        <v>1215.4000000000001</v>
      </c>
      <c r="O77" s="27">
        <v>3508.1800000000003</v>
      </c>
      <c r="P77" s="27">
        <v>946.57</v>
      </c>
      <c r="Q77" s="27">
        <v>1329.73</v>
      </c>
      <c r="R77" s="27">
        <v>1231.8800000000001</v>
      </c>
    </row>
    <row r="78" spans="1:18" s="25" customFormat="1" ht="15" outlineLevel="1" thickBot="1" x14ac:dyDescent="0.35">
      <c r="A78" s="24" t="s">
        <v>2</v>
      </c>
      <c r="B78" s="32" t="s">
        <v>38</v>
      </c>
      <c r="C78" s="27">
        <v>3499.94</v>
      </c>
      <c r="D78" s="27">
        <v>1189.6500000000001</v>
      </c>
      <c r="E78" s="27">
        <v>1102.1000000000001</v>
      </c>
      <c r="F78" s="27">
        <v>1208.19</v>
      </c>
      <c r="G78" s="27">
        <v>3459.7700000000004</v>
      </c>
      <c r="H78" s="27">
        <v>1060.9000000000001</v>
      </c>
      <c r="I78" s="27">
        <v>1199.95</v>
      </c>
      <c r="J78" s="27">
        <v>1198.92</v>
      </c>
      <c r="K78" s="27">
        <v>3415.48</v>
      </c>
      <c r="L78" s="27">
        <v>1341.06</v>
      </c>
      <c r="M78" s="27">
        <v>1283.3800000000001</v>
      </c>
      <c r="N78" s="27">
        <v>791.04</v>
      </c>
      <c r="O78" s="27">
        <v>3080.73</v>
      </c>
      <c r="P78" s="27">
        <v>835.33</v>
      </c>
      <c r="Q78" s="27">
        <v>1252.48</v>
      </c>
      <c r="R78" s="27">
        <v>992.92000000000007</v>
      </c>
    </row>
    <row r="79" spans="1:18" s="25" customFormat="1" ht="15" outlineLevel="1" thickBot="1" x14ac:dyDescent="0.35">
      <c r="A79" s="24" t="s">
        <v>2</v>
      </c>
      <c r="B79" s="32" t="s">
        <v>39</v>
      </c>
      <c r="C79" s="27">
        <v>3652.5857940000001</v>
      </c>
      <c r="D79" s="27">
        <v>1482.7831590000001</v>
      </c>
      <c r="E79" s="27">
        <v>900.44268599999998</v>
      </c>
      <c r="F79" s="27">
        <v>1269.3599490000001</v>
      </c>
      <c r="G79" s="27">
        <v>4079.4322139999999</v>
      </c>
      <c r="H79" s="27">
        <v>1260.21324</v>
      </c>
      <c r="I79" s="27">
        <v>1315.093494</v>
      </c>
      <c r="J79" s="27">
        <v>1504.1254800000002</v>
      </c>
      <c r="K79" s="27">
        <v>3546.8904899999998</v>
      </c>
      <c r="L79" s="27">
        <v>1561.0383360000001</v>
      </c>
      <c r="M79" s="27">
        <v>1032.5618160000001</v>
      </c>
      <c r="N79" s="27">
        <v>953.29033800000002</v>
      </c>
      <c r="O79" s="27">
        <v>4260.3337920000004</v>
      </c>
      <c r="P79" s="27">
        <v>1449.245226</v>
      </c>
      <c r="Q79" s="27">
        <v>1557.9894330000002</v>
      </c>
      <c r="R79" s="27">
        <v>1253.0991330000002</v>
      </c>
    </row>
    <row r="80" spans="1:18" s="25" customFormat="1" ht="15" outlineLevel="1" thickBot="1" x14ac:dyDescent="0.35">
      <c r="A80" s="24" t="s">
        <v>2</v>
      </c>
      <c r="B80" s="32" t="s">
        <v>40</v>
      </c>
      <c r="C80" s="27">
        <v>3867.0253050000001</v>
      </c>
      <c r="D80" s="27">
        <v>1234.805715</v>
      </c>
      <c r="E80" s="27">
        <v>1262.2458419999998</v>
      </c>
      <c r="F80" s="27">
        <v>1369.9737480000001</v>
      </c>
      <c r="G80" s="27">
        <v>3910.7262479999999</v>
      </c>
      <c r="H80" s="27">
        <v>994.95867899999996</v>
      </c>
      <c r="I80" s="27">
        <v>1552.9079280000001</v>
      </c>
      <c r="J80" s="27">
        <v>1362.859641</v>
      </c>
      <c r="K80" s="27">
        <v>4322.3281530000004</v>
      </c>
      <c r="L80" s="27">
        <v>1109.800692</v>
      </c>
      <c r="M80" s="27">
        <v>1654.5380280000002</v>
      </c>
      <c r="N80" s="27">
        <v>1557.9894330000002</v>
      </c>
      <c r="O80" s="27">
        <v>3873.1231109999999</v>
      </c>
      <c r="P80" s="27">
        <v>1593.559968</v>
      </c>
      <c r="Q80" s="27">
        <v>922.80130799999995</v>
      </c>
      <c r="R80" s="27">
        <v>1356.761835</v>
      </c>
    </row>
    <row r="81" spans="1:18" s="25" customFormat="1" ht="15" outlineLevel="1" thickBot="1" x14ac:dyDescent="0.35">
      <c r="A81" s="24" t="s">
        <v>2</v>
      </c>
      <c r="B81" s="32" t="s">
        <v>41</v>
      </c>
      <c r="C81" s="27">
        <v>3325.3368719999999</v>
      </c>
      <c r="D81" s="27">
        <v>1162.648344</v>
      </c>
      <c r="E81" s="27">
        <v>1035.610719</v>
      </c>
      <c r="F81" s="27">
        <v>1127.0778089999999</v>
      </c>
      <c r="G81" s="27">
        <v>3689.1726299999996</v>
      </c>
      <c r="H81" s="27">
        <v>1229.7242099999999</v>
      </c>
      <c r="I81" s="27">
        <v>1113.865896</v>
      </c>
      <c r="J81" s="27">
        <v>1345.5825239999999</v>
      </c>
      <c r="K81" s="27">
        <v>4195.2905279999995</v>
      </c>
      <c r="L81" s="27">
        <v>1586.4458610000001</v>
      </c>
      <c r="M81" s="27">
        <v>1502.0928779999999</v>
      </c>
      <c r="N81" s="27">
        <v>1106.7517889999999</v>
      </c>
      <c r="O81" s="27">
        <v>4200.3720329999996</v>
      </c>
      <c r="P81" s="27">
        <v>1109.800692</v>
      </c>
      <c r="Q81" s="27">
        <v>1467.538644</v>
      </c>
      <c r="R81" s="27">
        <v>1623.0326970000001</v>
      </c>
    </row>
    <row r="82" spans="1:18" s="25" customFormat="1" ht="15" outlineLevel="1" thickBot="1" x14ac:dyDescent="0.35">
      <c r="A82" s="24" t="s">
        <v>2</v>
      </c>
      <c r="B82" s="32" t="s">
        <v>42</v>
      </c>
      <c r="C82" s="27">
        <v>4040.6899999999996</v>
      </c>
      <c r="D82" s="27">
        <v>1166.99</v>
      </c>
      <c r="E82" s="27">
        <v>1144.33</v>
      </c>
      <c r="F82" s="27">
        <v>1729.3700000000001</v>
      </c>
      <c r="G82" s="27">
        <v>3910.91</v>
      </c>
      <c r="H82" s="27">
        <v>1398.74</v>
      </c>
      <c r="I82" s="27">
        <v>1100.04</v>
      </c>
      <c r="J82" s="27">
        <v>1412.13</v>
      </c>
      <c r="K82" s="27">
        <v>4265.2300000000005</v>
      </c>
      <c r="L82" s="27">
        <v>1402.8600000000001</v>
      </c>
      <c r="M82" s="27">
        <v>1450.24</v>
      </c>
      <c r="N82" s="27">
        <v>1412.13</v>
      </c>
      <c r="O82" s="27">
        <v>4338.3600000000006</v>
      </c>
      <c r="P82" s="27">
        <v>1397.71</v>
      </c>
      <c r="Q82" s="27">
        <v>1734.52</v>
      </c>
      <c r="R82" s="27">
        <v>1206.1300000000001</v>
      </c>
    </row>
    <row r="83" spans="1:18" s="25" customFormat="1" ht="15" outlineLevel="1" thickBot="1" x14ac:dyDescent="0.35">
      <c r="A83" s="24" t="s">
        <v>2</v>
      </c>
      <c r="B83" s="32" t="s">
        <v>43</v>
      </c>
      <c r="C83" s="27">
        <v>3872.8</v>
      </c>
      <c r="D83" s="27">
        <v>1380.2</v>
      </c>
      <c r="E83" s="27">
        <v>1008.37</v>
      </c>
      <c r="F83" s="27">
        <v>1484.23</v>
      </c>
      <c r="G83" s="27">
        <v>4400.16</v>
      </c>
      <c r="H83" s="27">
        <v>1440.97</v>
      </c>
      <c r="I83" s="27">
        <v>1516.16</v>
      </c>
      <c r="J83" s="27">
        <v>1443.03</v>
      </c>
      <c r="K83" s="27">
        <v>4495.9500000000007</v>
      </c>
      <c r="L83" s="27">
        <v>1744.82</v>
      </c>
      <c r="M83" s="27">
        <v>1053.69</v>
      </c>
      <c r="N83" s="27">
        <v>1697.44</v>
      </c>
      <c r="O83" s="27">
        <v>4148.84</v>
      </c>
      <c r="P83" s="27">
        <v>1445.0900000000001</v>
      </c>
      <c r="Q83" s="27">
        <v>1325.6100000000001</v>
      </c>
      <c r="R83" s="27">
        <v>1378.14</v>
      </c>
    </row>
    <row r="84" spans="1:18" s="25" customFormat="1" ht="15" outlineLevel="1" thickBot="1" x14ac:dyDescent="0.35">
      <c r="A84" s="24" t="s">
        <v>2</v>
      </c>
      <c r="B84" s="32" t="s">
        <v>44</v>
      </c>
      <c r="C84" s="27">
        <v>3079.7</v>
      </c>
      <c r="D84" s="27">
        <v>1086.6500000000001</v>
      </c>
      <c r="E84" s="27">
        <v>1091.8</v>
      </c>
      <c r="F84" s="27">
        <v>901.25</v>
      </c>
      <c r="G84" s="27">
        <v>2797.48</v>
      </c>
      <c r="H84" s="27">
        <v>992.92000000000007</v>
      </c>
      <c r="I84" s="27">
        <v>842.54000000000008</v>
      </c>
      <c r="J84" s="27">
        <v>962.02</v>
      </c>
      <c r="K84" s="27">
        <v>2367.9700000000003</v>
      </c>
      <c r="L84" s="27">
        <v>668.47</v>
      </c>
      <c r="M84" s="27">
        <v>874.47</v>
      </c>
      <c r="N84" s="27">
        <v>825.03</v>
      </c>
      <c r="O84" s="27">
        <v>2929.32</v>
      </c>
      <c r="P84" s="27">
        <v>702.46</v>
      </c>
      <c r="Q84" s="27">
        <v>1238.06</v>
      </c>
      <c r="R84" s="27">
        <v>988.80000000000007</v>
      </c>
    </row>
    <row r="85" spans="1:18" s="25" customFormat="1" ht="15" outlineLevel="1" thickBot="1" x14ac:dyDescent="0.35">
      <c r="A85" s="24" t="s">
        <v>2</v>
      </c>
      <c r="B85" s="32" t="s">
        <v>45</v>
      </c>
      <c r="C85" s="27">
        <v>3898.55</v>
      </c>
      <c r="D85" s="27">
        <v>1009.4</v>
      </c>
      <c r="E85" s="27">
        <v>1298.83</v>
      </c>
      <c r="F85" s="27">
        <v>1590.32</v>
      </c>
      <c r="G85" s="27">
        <v>4175.6200000000008</v>
      </c>
      <c r="H85" s="27">
        <v>1046.48</v>
      </c>
      <c r="I85" s="27">
        <v>1523.3700000000001</v>
      </c>
      <c r="J85" s="27">
        <v>1605.77</v>
      </c>
      <c r="K85" s="27">
        <v>4250.8099999999995</v>
      </c>
      <c r="L85" s="27">
        <v>896.1</v>
      </c>
      <c r="M85" s="27">
        <v>1627.4</v>
      </c>
      <c r="N85" s="27">
        <v>1727.31</v>
      </c>
      <c r="O85" s="27">
        <v>3754.35</v>
      </c>
      <c r="P85" s="27">
        <v>1043.3900000000001</v>
      </c>
      <c r="Q85" s="27">
        <v>1241.1500000000001</v>
      </c>
      <c r="R85" s="27">
        <v>1469.81</v>
      </c>
    </row>
    <row r="86" spans="1:18" s="25" customFormat="1" ht="15" outlineLevel="1" thickBot="1" x14ac:dyDescent="0.35">
      <c r="A86" s="24" t="s">
        <v>2</v>
      </c>
      <c r="B86" s="32" t="s">
        <v>46</v>
      </c>
      <c r="C86" s="27">
        <v>4274.5</v>
      </c>
      <c r="D86" s="27">
        <v>1392.56</v>
      </c>
      <c r="E86" s="27">
        <v>1603.71</v>
      </c>
      <c r="F86" s="27">
        <v>1278.23</v>
      </c>
      <c r="G86" s="27">
        <v>4179.74</v>
      </c>
      <c r="H86" s="27">
        <v>1232.9100000000001</v>
      </c>
      <c r="I86" s="27">
        <v>1786.02</v>
      </c>
      <c r="J86" s="27">
        <v>1160.81</v>
      </c>
      <c r="K86" s="27">
        <v>5173.6900000000005</v>
      </c>
      <c r="L86" s="27">
        <v>1710.8300000000002</v>
      </c>
      <c r="M86" s="27">
        <v>1748.94</v>
      </c>
      <c r="N86" s="27">
        <v>1713.92</v>
      </c>
      <c r="O86" s="27">
        <v>4203.43</v>
      </c>
      <c r="P86" s="27">
        <v>1030</v>
      </c>
      <c r="Q86" s="27">
        <v>1436.8500000000001</v>
      </c>
      <c r="R86" s="27">
        <v>1736.5800000000002</v>
      </c>
    </row>
    <row r="87" spans="1:18" s="25" customFormat="1" ht="15" outlineLevel="1" thickBot="1" x14ac:dyDescent="0.35">
      <c r="A87" s="24" t="s">
        <v>2</v>
      </c>
      <c r="B87" s="32" t="s">
        <v>47</v>
      </c>
      <c r="C87" s="27">
        <v>4641.18</v>
      </c>
      <c r="D87" s="27">
        <v>1765.42</v>
      </c>
      <c r="E87" s="27">
        <v>1326.64</v>
      </c>
      <c r="F87" s="27">
        <v>1549.1200000000001</v>
      </c>
      <c r="G87" s="27">
        <v>3042.62</v>
      </c>
      <c r="H87" s="27">
        <v>1166.99</v>
      </c>
      <c r="I87" s="27">
        <v>928.03</v>
      </c>
      <c r="J87" s="27">
        <v>947.6</v>
      </c>
      <c r="K87" s="27">
        <v>3014.81</v>
      </c>
      <c r="L87" s="27">
        <v>992.92000000000007</v>
      </c>
      <c r="M87" s="27">
        <v>999.1</v>
      </c>
      <c r="N87" s="27">
        <v>1022.7900000000001</v>
      </c>
      <c r="O87" s="27">
        <v>4792.59</v>
      </c>
      <c r="P87" s="27">
        <v>1642.8500000000001</v>
      </c>
      <c r="Q87" s="27">
        <v>1757.18</v>
      </c>
      <c r="R87" s="27">
        <v>1392.56</v>
      </c>
    </row>
    <row r="88" spans="1:18" s="25" customFormat="1" ht="15" outlineLevel="1" thickBot="1" x14ac:dyDescent="0.35">
      <c r="A88" s="24" t="s">
        <v>2</v>
      </c>
      <c r="B88" s="32" t="s">
        <v>48</v>
      </c>
      <c r="C88" s="27">
        <v>5132.3200500000003</v>
      </c>
      <c r="D88" s="27">
        <v>1610.8370850000001</v>
      </c>
      <c r="E88" s="27">
        <v>1743.972516</v>
      </c>
      <c r="F88" s="27">
        <v>1777.5104490000001</v>
      </c>
      <c r="G88" s="27">
        <v>4482.9037110000008</v>
      </c>
      <c r="H88" s="27">
        <v>1782.5919540000002</v>
      </c>
      <c r="I88" s="27">
        <v>1746.005118</v>
      </c>
      <c r="J88" s="27">
        <v>954.30663900000002</v>
      </c>
      <c r="K88" s="27">
        <v>3231.83718</v>
      </c>
      <c r="L88" s="27">
        <v>1076.262759</v>
      </c>
      <c r="M88" s="27">
        <v>1137.2408189999999</v>
      </c>
      <c r="N88" s="27">
        <v>1018.333602</v>
      </c>
      <c r="O88" s="27">
        <v>3674.9444160000003</v>
      </c>
      <c r="P88" s="27">
        <v>1445.180022</v>
      </c>
      <c r="Q88" s="27">
        <v>1214.4796950000002</v>
      </c>
      <c r="R88" s="27">
        <v>1015.284699</v>
      </c>
    </row>
    <row r="89" spans="1:18" s="25" customFormat="1" ht="15" outlineLevel="1" thickBot="1" x14ac:dyDescent="0.35">
      <c r="A89" s="24" t="s">
        <v>2</v>
      </c>
      <c r="B89" s="32" t="s">
        <v>49</v>
      </c>
      <c r="C89" s="27">
        <v>3787.753827</v>
      </c>
      <c r="D89" s="27">
        <v>940.07842500000004</v>
      </c>
      <c r="E89" s="27">
        <v>1661.652135</v>
      </c>
      <c r="F89" s="27">
        <v>1186.023267</v>
      </c>
      <c r="G89" s="27">
        <v>4083.4974179999999</v>
      </c>
      <c r="H89" s="27">
        <v>1327.2891060000002</v>
      </c>
      <c r="I89" s="27">
        <v>1158.58314</v>
      </c>
      <c r="J89" s="27">
        <v>1597.625172</v>
      </c>
      <c r="K89" s="27">
        <v>4204.4372370000001</v>
      </c>
      <c r="L89" s="27">
        <v>1494.9787710000001</v>
      </c>
      <c r="M89" s="27">
        <v>1453.31043</v>
      </c>
      <c r="N89" s="27">
        <v>1256.148036</v>
      </c>
      <c r="O89" s="27">
        <v>4087.5626219999999</v>
      </c>
      <c r="P89" s="27">
        <v>1672.8314459999999</v>
      </c>
      <c r="Q89" s="27">
        <v>1261.2295409999999</v>
      </c>
      <c r="R89" s="27">
        <v>1153.5016350000001</v>
      </c>
    </row>
    <row r="90" spans="1:18" s="5" customFormat="1" ht="15" outlineLevel="1" thickBot="1" x14ac:dyDescent="0.35">
      <c r="A90" s="5">
        <v>1</v>
      </c>
      <c r="B90" s="34" t="s">
        <v>50</v>
      </c>
      <c r="C90" s="7">
        <v>60789.687626000006</v>
      </c>
      <c r="D90" s="7">
        <v>19373.508650999996</v>
      </c>
      <c r="E90" s="7">
        <v>20443.638481000002</v>
      </c>
      <c r="F90" s="7">
        <v>20972.540494000001</v>
      </c>
      <c r="G90" s="7">
        <v>59809.768080000009</v>
      </c>
      <c r="H90" s="7">
        <v>19162.456295</v>
      </c>
      <c r="I90" s="7">
        <v>20374.584808999996</v>
      </c>
      <c r="J90" s="7">
        <v>20272.726975999998</v>
      </c>
      <c r="K90" s="7">
        <v>60365.622103000002</v>
      </c>
      <c r="L90" s="7">
        <v>20172.304963000002</v>
      </c>
      <c r="M90" s="7">
        <v>20544.359296999999</v>
      </c>
      <c r="N90" s="7">
        <v>19648.957843</v>
      </c>
      <c r="O90" s="7">
        <v>61487.992502999987</v>
      </c>
      <c r="P90" s="7">
        <v>19775.570077999997</v>
      </c>
      <c r="Q90" s="7">
        <v>21107.656203000002</v>
      </c>
      <c r="R90" s="7">
        <v>20604.766221999998</v>
      </c>
    </row>
    <row r="91" spans="1:18" s="25" customFormat="1" ht="15" outlineLevel="1" thickBot="1" x14ac:dyDescent="0.35">
      <c r="A91" s="24" t="s">
        <v>2</v>
      </c>
      <c r="B91" s="32" t="s">
        <v>51</v>
      </c>
      <c r="C91" s="27">
        <v>182264.68</v>
      </c>
      <c r="D91" s="27">
        <v>45965.81</v>
      </c>
      <c r="E91" s="27">
        <v>66896.44</v>
      </c>
      <c r="F91" s="27">
        <v>69402.430000000008</v>
      </c>
      <c r="G91" s="27">
        <v>160090.84000000003</v>
      </c>
      <c r="H91" s="27">
        <v>54108.99</v>
      </c>
      <c r="I91" s="27">
        <v>60084.020000000004</v>
      </c>
      <c r="J91" s="27">
        <v>45897.83</v>
      </c>
      <c r="K91" s="27">
        <v>165973.17000000001</v>
      </c>
      <c r="L91" s="27">
        <v>57873.64</v>
      </c>
      <c r="M91" s="27">
        <v>51226.020000000004</v>
      </c>
      <c r="N91" s="27">
        <v>56873.51</v>
      </c>
      <c r="O91" s="27">
        <v>179158.2</v>
      </c>
      <c r="P91" s="27">
        <v>62606.490000000005</v>
      </c>
      <c r="Q91" s="27">
        <v>62126.51</v>
      </c>
      <c r="R91" s="27">
        <v>54425.200000000004</v>
      </c>
    </row>
    <row r="92" spans="1:18" s="25" customFormat="1" ht="15" outlineLevel="1" thickBot="1" x14ac:dyDescent="0.35">
      <c r="A92" s="24" t="s">
        <v>2</v>
      </c>
      <c r="B92" s="32" t="s">
        <v>52</v>
      </c>
      <c r="C92" s="27">
        <v>13940.02</v>
      </c>
      <c r="D92" s="27">
        <v>4504.1900000000005</v>
      </c>
      <c r="E92" s="27">
        <v>4719.46</v>
      </c>
      <c r="F92" s="27">
        <v>4716.37</v>
      </c>
      <c r="G92" s="27">
        <v>14073.920000000002</v>
      </c>
      <c r="H92" s="27">
        <v>4523.76</v>
      </c>
      <c r="I92" s="27">
        <v>4816.28</v>
      </c>
      <c r="J92" s="27">
        <v>4733.88</v>
      </c>
      <c r="K92" s="27">
        <v>14621.880000000001</v>
      </c>
      <c r="L92" s="27">
        <v>4560.84</v>
      </c>
      <c r="M92" s="27">
        <v>4966.66</v>
      </c>
      <c r="N92" s="27">
        <v>5094.38</v>
      </c>
      <c r="O92" s="27">
        <v>14383.95</v>
      </c>
      <c r="P92" s="27">
        <v>4945.03</v>
      </c>
      <c r="Q92" s="27">
        <v>4854.3900000000003</v>
      </c>
      <c r="R92" s="27">
        <v>4584.53</v>
      </c>
    </row>
    <row r="93" spans="1:18" s="25" customFormat="1" ht="15" outlineLevel="1" thickBot="1" x14ac:dyDescent="0.35">
      <c r="A93" s="24" t="s">
        <v>2</v>
      </c>
      <c r="B93" s="32" t="s">
        <v>53</v>
      </c>
      <c r="C93" s="27">
        <v>4847.18</v>
      </c>
      <c r="D93" s="27">
        <v>1771.6000000000001</v>
      </c>
      <c r="E93" s="27">
        <v>1431.7</v>
      </c>
      <c r="F93" s="27">
        <v>1643.88</v>
      </c>
      <c r="G93" s="27">
        <v>5028.46</v>
      </c>
      <c r="H93" s="27">
        <v>1673.75</v>
      </c>
      <c r="I93" s="27">
        <v>1638.73</v>
      </c>
      <c r="J93" s="27">
        <v>1715.98</v>
      </c>
      <c r="K93" s="27">
        <v>5614.53</v>
      </c>
      <c r="L93" s="27">
        <v>1590.32</v>
      </c>
      <c r="M93" s="27">
        <v>1949.79</v>
      </c>
      <c r="N93" s="27">
        <v>2074.42</v>
      </c>
      <c r="O93" s="27">
        <v>5942.07</v>
      </c>
      <c r="P93" s="27">
        <v>2022.92</v>
      </c>
      <c r="Q93" s="27">
        <v>1833.4</v>
      </c>
      <c r="R93" s="27">
        <v>2085.75</v>
      </c>
    </row>
    <row r="94" spans="1:18" s="5" customFormat="1" ht="15" outlineLevel="1" thickBot="1" x14ac:dyDescent="0.35">
      <c r="A94" s="5">
        <v>1</v>
      </c>
      <c r="B94" s="34" t="s">
        <v>54</v>
      </c>
      <c r="C94" s="7">
        <v>201051.88</v>
      </c>
      <c r="D94" s="7">
        <v>52241.599999999999</v>
      </c>
      <c r="E94" s="7">
        <v>73047.600000000006</v>
      </c>
      <c r="F94" s="7">
        <v>75762.680000000008</v>
      </c>
      <c r="G94" s="7">
        <v>179193.22000000006</v>
      </c>
      <c r="H94" s="7">
        <v>60306.5</v>
      </c>
      <c r="I94" s="7">
        <v>66539.03</v>
      </c>
      <c r="J94" s="7">
        <v>52347.69</v>
      </c>
      <c r="K94" s="7">
        <v>186209.58000000005</v>
      </c>
      <c r="L94" s="7">
        <v>64024.799999999996</v>
      </c>
      <c r="M94" s="7">
        <v>58142.470000000008</v>
      </c>
      <c r="N94" s="7">
        <v>64042.31</v>
      </c>
      <c r="O94" s="7">
        <v>199484.22000000003</v>
      </c>
      <c r="P94" s="7">
        <v>69574.44</v>
      </c>
      <c r="Q94" s="7">
        <v>68814.3</v>
      </c>
      <c r="R94" s="7">
        <v>61095.48</v>
      </c>
    </row>
    <row r="95" spans="1:18" s="25" customFormat="1" ht="15" outlineLevel="1" thickBot="1" x14ac:dyDescent="0.35">
      <c r="A95" s="24" t="s">
        <v>2</v>
      </c>
      <c r="B95" s="32" t="s">
        <v>55</v>
      </c>
      <c r="C95" s="27">
        <v>3592.64</v>
      </c>
      <c r="D95" s="27">
        <v>1138.1500000000001</v>
      </c>
      <c r="E95" s="27">
        <v>1370.93</v>
      </c>
      <c r="F95" s="27">
        <v>1083.56</v>
      </c>
      <c r="G95" s="27">
        <v>3387.6700000000005</v>
      </c>
      <c r="H95" s="27">
        <v>915.67000000000007</v>
      </c>
      <c r="I95" s="27">
        <v>1359.6000000000001</v>
      </c>
      <c r="J95" s="27">
        <v>1112.4000000000001</v>
      </c>
      <c r="K95" s="27">
        <v>2628.56</v>
      </c>
      <c r="L95" s="27">
        <v>986.74</v>
      </c>
      <c r="M95" s="27">
        <v>852.84</v>
      </c>
      <c r="N95" s="27">
        <v>788.98</v>
      </c>
      <c r="O95" s="27">
        <v>2598.69</v>
      </c>
      <c r="P95" s="27">
        <v>988.80000000000007</v>
      </c>
      <c r="Q95" s="27">
        <v>782.80000000000007</v>
      </c>
      <c r="R95" s="27">
        <v>827.09</v>
      </c>
    </row>
    <row r="96" spans="1:18" s="5" customFormat="1" ht="15" outlineLevel="1" thickBot="1" x14ac:dyDescent="0.35">
      <c r="A96" s="5">
        <v>1</v>
      </c>
      <c r="B96" s="34" t="s">
        <v>56</v>
      </c>
      <c r="C96" s="7">
        <v>3592.64</v>
      </c>
      <c r="D96" s="7">
        <v>1138.1500000000001</v>
      </c>
      <c r="E96" s="7">
        <v>1370.93</v>
      </c>
      <c r="F96" s="7">
        <v>1083.56</v>
      </c>
      <c r="G96" s="7">
        <v>3387.6700000000005</v>
      </c>
      <c r="H96" s="7">
        <v>915.67000000000007</v>
      </c>
      <c r="I96" s="7">
        <v>1359.6000000000001</v>
      </c>
      <c r="J96" s="7">
        <v>1112.4000000000001</v>
      </c>
      <c r="K96" s="7">
        <v>2628.56</v>
      </c>
      <c r="L96" s="7">
        <v>986.74</v>
      </c>
      <c r="M96" s="7">
        <v>852.84</v>
      </c>
      <c r="N96" s="7">
        <v>788.98</v>
      </c>
      <c r="O96" s="7">
        <v>2598.69</v>
      </c>
      <c r="P96" s="7">
        <v>988.80000000000007</v>
      </c>
      <c r="Q96" s="7">
        <v>782.80000000000007</v>
      </c>
      <c r="R96" s="7">
        <v>827.09</v>
      </c>
    </row>
    <row r="97" spans="1:18" s="25" customFormat="1" ht="15" outlineLevel="1" thickBot="1" x14ac:dyDescent="0.35">
      <c r="A97" s="24" t="s">
        <v>2</v>
      </c>
      <c r="B97" s="32" t="s">
        <v>57</v>
      </c>
      <c r="C97" s="27">
        <v>3064.25</v>
      </c>
      <c r="D97" s="27">
        <v>1164.93</v>
      </c>
      <c r="E97" s="27">
        <v>730.27</v>
      </c>
      <c r="F97" s="27">
        <v>1169.05</v>
      </c>
      <c r="G97" s="27">
        <v>3458.7400000000002</v>
      </c>
      <c r="H97" s="27">
        <v>1148.45</v>
      </c>
      <c r="I97" s="27">
        <v>956.87</v>
      </c>
      <c r="J97" s="27">
        <v>1353.42</v>
      </c>
      <c r="K97" s="27">
        <v>3488.6100000000006</v>
      </c>
      <c r="L97" s="27">
        <v>1318.4</v>
      </c>
      <c r="M97" s="27">
        <v>1211.28</v>
      </c>
      <c r="N97" s="27">
        <v>958.93000000000006</v>
      </c>
      <c r="O97" s="27">
        <v>3298.06</v>
      </c>
      <c r="P97" s="27">
        <v>1227.76</v>
      </c>
      <c r="Q97" s="27">
        <v>1223.6400000000001</v>
      </c>
      <c r="R97" s="27">
        <v>846.66</v>
      </c>
    </row>
    <row r="98" spans="1:18" s="25" customFormat="1" ht="15" outlineLevel="1" thickBot="1" x14ac:dyDescent="0.35">
      <c r="A98" s="24" t="s">
        <v>2</v>
      </c>
      <c r="B98" s="32" t="s">
        <v>58</v>
      </c>
      <c r="C98" s="27">
        <v>2755.25</v>
      </c>
      <c r="D98" s="27">
        <v>1244.24</v>
      </c>
      <c r="E98" s="27">
        <v>759.11</v>
      </c>
      <c r="F98" s="27">
        <v>751.9</v>
      </c>
      <c r="G98" s="27">
        <v>2719.2000000000003</v>
      </c>
      <c r="H98" s="27">
        <v>1000.13</v>
      </c>
      <c r="I98" s="27">
        <v>901.25</v>
      </c>
      <c r="J98" s="27">
        <v>817.82</v>
      </c>
      <c r="K98" s="27">
        <v>2984.94</v>
      </c>
      <c r="L98" s="27">
        <v>1031.03</v>
      </c>
      <c r="M98" s="27">
        <v>979.53</v>
      </c>
      <c r="N98" s="27">
        <v>974.38</v>
      </c>
      <c r="O98" s="27">
        <v>2879.88</v>
      </c>
      <c r="P98" s="27">
        <v>1241.1500000000001</v>
      </c>
      <c r="Q98" s="27">
        <v>886.83</v>
      </c>
      <c r="R98" s="27">
        <v>751.9</v>
      </c>
    </row>
    <row r="99" spans="1:18" s="5" customFormat="1" ht="15" outlineLevel="1" thickBot="1" x14ac:dyDescent="0.35">
      <c r="A99" s="5">
        <v>1</v>
      </c>
      <c r="B99" s="34" t="s">
        <v>59</v>
      </c>
      <c r="C99" s="7">
        <v>5819.4999999999991</v>
      </c>
      <c r="D99" s="7">
        <v>2409.17</v>
      </c>
      <c r="E99" s="7">
        <v>1489.38</v>
      </c>
      <c r="F99" s="7">
        <v>1920.9499999999998</v>
      </c>
      <c r="G99" s="7">
        <v>6177.94</v>
      </c>
      <c r="H99" s="7">
        <v>2148.58</v>
      </c>
      <c r="I99" s="7">
        <v>1858.12</v>
      </c>
      <c r="J99" s="7">
        <v>2171.2400000000002</v>
      </c>
      <c r="K99" s="7">
        <v>6473.55</v>
      </c>
      <c r="L99" s="7">
        <v>2349.4300000000003</v>
      </c>
      <c r="M99" s="7">
        <v>2190.81</v>
      </c>
      <c r="N99" s="7">
        <v>1933.31</v>
      </c>
      <c r="O99" s="7">
        <v>6177.94</v>
      </c>
      <c r="P99" s="7">
        <v>2468.91</v>
      </c>
      <c r="Q99" s="7">
        <v>2110.4700000000003</v>
      </c>
      <c r="R99" s="7">
        <v>1598.56</v>
      </c>
    </row>
    <row r="100" spans="1:18" s="25" customFormat="1" ht="15" outlineLevel="1" thickBot="1" x14ac:dyDescent="0.35">
      <c r="A100" s="24" t="s">
        <v>2</v>
      </c>
      <c r="B100" s="32" t="s">
        <v>60</v>
      </c>
      <c r="C100" s="27">
        <v>3304.24</v>
      </c>
      <c r="D100" s="27">
        <v>1090.77</v>
      </c>
      <c r="E100" s="27">
        <v>1053.69</v>
      </c>
      <c r="F100" s="27">
        <v>1159.78</v>
      </c>
      <c r="G100" s="27">
        <v>3215.6600000000003</v>
      </c>
      <c r="H100" s="27">
        <v>803.4</v>
      </c>
      <c r="I100" s="27">
        <v>1290.5900000000001</v>
      </c>
      <c r="J100" s="27">
        <v>1121.67</v>
      </c>
      <c r="K100" s="27">
        <v>2738.77</v>
      </c>
      <c r="L100" s="27">
        <v>682.89</v>
      </c>
      <c r="M100" s="27">
        <v>1037.21</v>
      </c>
      <c r="N100" s="27">
        <v>1018.6700000000001</v>
      </c>
      <c r="O100" s="27">
        <v>2853.1000000000004</v>
      </c>
      <c r="P100" s="27">
        <v>721</v>
      </c>
      <c r="Q100" s="27">
        <v>852.84</v>
      </c>
      <c r="R100" s="27">
        <v>1279.26</v>
      </c>
    </row>
    <row r="101" spans="1:18" s="25" customFormat="1" ht="15" outlineLevel="1" thickBot="1" x14ac:dyDescent="0.35">
      <c r="A101" s="24" t="s">
        <v>2</v>
      </c>
      <c r="B101" s="32" t="s">
        <v>61</v>
      </c>
      <c r="C101" s="27">
        <v>3349.5600000000004</v>
      </c>
      <c r="D101" s="27">
        <v>1250.42</v>
      </c>
      <c r="E101" s="27">
        <v>803.4</v>
      </c>
      <c r="F101" s="27">
        <v>1295.74</v>
      </c>
      <c r="G101" s="27">
        <v>3902.67</v>
      </c>
      <c r="H101" s="27">
        <v>1095.92</v>
      </c>
      <c r="I101" s="27">
        <v>1382.26</v>
      </c>
      <c r="J101" s="27">
        <v>1424.49</v>
      </c>
      <c r="K101" s="27">
        <v>3288.79</v>
      </c>
      <c r="L101" s="27">
        <v>1100.04</v>
      </c>
      <c r="M101" s="27">
        <v>1189.6500000000001</v>
      </c>
      <c r="N101" s="27">
        <v>999.1</v>
      </c>
      <c r="O101" s="27">
        <v>3047.7700000000004</v>
      </c>
      <c r="P101" s="27">
        <v>1022.7900000000001</v>
      </c>
      <c r="Q101" s="27">
        <v>1091.8</v>
      </c>
      <c r="R101" s="27">
        <v>933.18000000000006</v>
      </c>
    </row>
    <row r="102" spans="1:18" s="25" customFormat="1" ht="15" outlineLevel="1" thickBot="1" x14ac:dyDescent="0.35">
      <c r="A102" s="24" t="s">
        <v>2</v>
      </c>
      <c r="B102" s="32" t="s">
        <v>62</v>
      </c>
      <c r="C102" s="27">
        <v>3651.3500000000004</v>
      </c>
      <c r="D102" s="27">
        <v>1030</v>
      </c>
      <c r="E102" s="27">
        <v>1386.38</v>
      </c>
      <c r="F102" s="27">
        <v>1234.97</v>
      </c>
      <c r="G102" s="27">
        <v>2844.86</v>
      </c>
      <c r="H102" s="27">
        <v>835.33</v>
      </c>
      <c r="I102" s="27">
        <v>736.45</v>
      </c>
      <c r="J102" s="27">
        <v>1273.08</v>
      </c>
      <c r="K102" s="27">
        <v>3456.68</v>
      </c>
      <c r="L102" s="27">
        <v>769.41</v>
      </c>
      <c r="M102" s="27">
        <v>1294.71</v>
      </c>
      <c r="N102" s="27">
        <v>1392.56</v>
      </c>
      <c r="O102" s="27">
        <v>3514.36</v>
      </c>
      <c r="P102" s="27">
        <v>765.29</v>
      </c>
      <c r="Q102" s="27">
        <v>1362.69</v>
      </c>
      <c r="R102" s="27">
        <v>1386.38</v>
      </c>
    </row>
    <row r="103" spans="1:18" s="25" customFormat="1" ht="15" outlineLevel="1" thickBot="1" x14ac:dyDescent="0.35">
      <c r="A103" s="24" t="s">
        <v>2</v>
      </c>
      <c r="B103" s="32" t="s">
        <v>63</v>
      </c>
      <c r="C103" s="27">
        <v>2974.6400000000003</v>
      </c>
      <c r="D103" s="27">
        <v>1189.6500000000001</v>
      </c>
      <c r="E103" s="27">
        <v>856.96</v>
      </c>
      <c r="F103" s="27">
        <v>928.03</v>
      </c>
      <c r="G103" s="27">
        <v>4113.82</v>
      </c>
      <c r="H103" s="27">
        <v>1387.41</v>
      </c>
      <c r="I103" s="27">
        <v>1357.54</v>
      </c>
      <c r="J103" s="27">
        <v>1368.8700000000001</v>
      </c>
      <c r="K103" s="27">
        <v>2713.02</v>
      </c>
      <c r="L103" s="27">
        <v>790.01</v>
      </c>
      <c r="M103" s="27">
        <v>1159.78</v>
      </c>
      <c r="N103" s="27">
        <v>763.23</v>
      </c>
      <c r="O103" s="27">
        <v>2813.96</v>
      </c>
      <c r="P103" s="27">
        <v>777.65</v>
      </c>
      <c r="Q103" s="27">
        <v>1069.1400000000001</v>
      </c>
      <c r="R103" s="27">
        <v>967.17000000000007</v>
      </c>
    </row>
    <row r="104" spans="1:18" s="25" customFormat="1" ht="15" outlineLevel="1" thickBot="1" x14ac:dyDescent="0.35">
      <c r="A104" s="24" t="s">
        <v>2</v>
      </c>
      <c r="B104" s="32" t="s">
        <v>64</v>
      </c>
      <c r="C104" s="27">
        <v>3224.9300000000003</v>
      </c>
      <c r="D104" s="27">
        <v>748.81000000000006</v>
      </c>
      <c r="E104" s="27">
        <v>1214.3700000000001</v>
      </c>
      <c r="F104" s="27">
        <v>1261.75</v>
      </c>
      <c r="G104" s="27">
        <v>3152.8300000000004</v>
      </c>
      <c r="H104" s="27">
        <v>1077.3800000000001</v>
      </c>
      <c r="I104" s="27">
        <v>869.32</v>
      </c>
      <c r="J104" s="27">
        <v>1206.1300000000001</v>
      </c>
      <c r="K104" s="27">
        <v>3635.9000000000005</v>
      </c>
      <c r="L104" s="27">
        <v>1040.3</v>
      </c>
      <c r="M104" s="27">
        <v>1386.38</v>
      </c>
      <c r="N104" s="27">
        <v>1209.22</v>
      </c>
      <c r="O104" s="27">
        <v>2909.75</v>
      </c>
      <c r="P104" s="27">
        <v>1014.5500000000001</v>
      </c>
      <c r="Q104" s="27">
        <v>879.62</v>
      </c>
      <c r="R104" s="27">
        <v>1015.58</v>
      </c>
    </row>
    <row r="105" spans="1:18" s="25" customFormat="1" ht="15" outlineLevel="1" thickBot="1" x14ac:dyDescent="0.35">
      <c r="A105" s="24" t="s">
        <v>2</v>
      </c>
      <c r="B105" s="32" t="s">
        <v>65</v>
      </c>
      <c r="C105" s="27">
        <v>2494.66</v>
      </c>
      <c r="D105" s="27">
        <v>907.43000000000006</v>
      </c>
      <c r="E105" s="27">
        <v>731.30000000000007</v>
      </c>
      <c r="F105" s="27">
        <v>855.93000000000006</v>
      </c>
      <c r="G105" s="27">
        <v>2786.15</v>
      </c>
      <c r="H105" s="27">
        <v>786.92000000000007</v>
      </c>
      <c r="I105" s="27">
        <v>1217.46</v>
      </c>
      <c r="J105" s="27">
        <v>781.77</v>
      </c>
      <c r="K105" s="27">
        <v>2846.92</v>
      </c>
      <c r="L105" s="27">
        <v>1166.99</v>
      </c>
      <c r="M105" s="27">
        <v>824</v>
      </c>
      <c r="N105" s="27">
        <v>855.93000000000006</v>
      </c>
      <c r="O105" s="27">
        <v>3840.87</v>
      </c>
      <c r="P105" s="27">
        <v>1422.43</v>
      </c>
      <c r="Q105" s="27">
        <v>1359.6000000000001</v>
      </c>
      <c r="R105" s="27">
        <v>1058.8399999999999</v>
      </c>
    </row>
    <row r="106" spans="1:18" s="25" customFormat="1" ht="15" outlineLevel="1" thickBot="1" x14ac:dyDescent="0.35">
      <c r="A106" s="24" t="s">
        <v>2</v>
      </c>
      <c r="B106" s="32" t="s">
        <v>66</v>
      </c>
      <c r="C106" s="27">
        <v>3663.71</v>
      </c>
      <c r="D106" s="27">
        <v>1290.5900000000001</v>
      </c>
      <c r="E106" s="27">
        <v>987.77</v>
      </c>
      <c r="F106" s="27">
        <v>1385.3500000000001</v>
      </c>
      <c r="G106" s="27">
        <v>3655.4700000000003</v>
      </c>
      <c r="H106" s="27">
        <v>1311.19</v>
      </c>
      <c r="I106" s="27">
        <v>1238.06</v>
      </c>
      <c r="J106" s="27">
        <v>1106.22</v>
      </c>
      <c r="K106" s="27">
        <v>3244.5</v>
      </c>
      <c r="L106" s="27">
        <v>1120.6400000000001</v>
      </c>
      <c r="M106" s="27">
        <v>1166.99</v>
      </c>
      <c r="N106" s="27">
        <v>956.87</v>
      </c>
      <c r="O106" s="27">
        <v>3073.5200000000004</v>
      </c>
      <c r="P106" s="27">
        <v>742.63</v>
      </c>
      <c r="Q106" s="27">
        <v>1165.96</v>
      </c>
      <c r="R106" s="27">
        <v>1164.93</v>
      </c>
    </row>
    <row r="107" spans="1:18" s="5" customFormat="1" ht="15" outlineLevel="1" thickBot="1" x14ac:dyDescent="0.35">
      <c r="A107" s="5">
        <v>1</v>
      </c>
      <c r="B107" s="34" t="s">
        <v>67</v>
      </c>
      <c r="C107" s="7">
        <v>22663.09</v>
      </c>
      <c r="D107" s="7">
        <v>7507.670000000001</v>
      </c>
      <c r="E107" s="7">
        <v>7033.8700000000008</v>
      </c>
      <c r="F107" s="7">
        <v>8121.55</v>
      </c>
      <c r="G107" s="7">
        <v>23671.460000000003</v>
      </c>
      <c r="H107" s="7">
        <v>7297.5500000000011</v>
      </c>
      <c r="I107" s="7">
        <v>8091.68</v>
      </c>
      <c r="J107" s="7">
        <v>8282.23</v>
      </c>
      <c r="K107" s="7">
        <v>21924.579999999998</v>
      </c>
      <c r="L107" s="7">
        <v>6670.28</v>
      </c>
      <c r="M107" s="7">
        <v>8058.72</v>
      </c>
      <c r="N107" s="7">
        <v>7195.58</v>
      </c>
      <c r="O107" s="7">
        <v>22053.329999999998</v>
      </c>
      <c r="P107" s="7">
        <v>6466.34</v>
      </c>
      <c r="Q107" s="7">
        <v>7781.6500000000005</v>
      </c>
      <c r="R107" s="7">
        <v>7805.34</v>
      </c>
    </row>
    <row r="108" spans="1:18" s="5" customFormat="1" ht="15" outlineLevel="1" thickBot="1" x14ac:dyDescent="0.35">
      <c r="A108" s="5">
        <v>1</v>
      </c>
      <c r="B108" s="34" t="s">
        <v>68</v>
      </c>
      <c r="C108" s="7">
        <v>293916.79762600013</v>
      </c>
      <c r="D108" s="7">
        <v>82670.098650999978</v>
      </c>
      <c r="E108" s="7">
        <v>103385.41848100002</v>
      </c>
      <c r="F108" s="7">
        <v>107861.28049400001</v>
      </c>
      <c r="G108" s="7">
        <v>272240.05808000016</v>
      </c>
      <c r="H108" s="7">
        <v>89830.756294999999</v>
      </c>
      <c r="I108" s="7">
        <v>98223.014808999986</v>
      </c>
      <c r="J108" s="7">
        <v>84186.286976000003</v>
      </c>
      <c r="K108" s="7">
        <v>277601.89210300002</v>
      </c>
      <c r="L108" s="7">
        <v>94203.554963000002</v>
      </c>
      <c r="M108" s="7">
        <v>89789.199297000014</v>
      </c>
      <c r="N108" s="7">
        <v>93609.13784299999</v>
      </c>
      <c r="O108" s="7">
        <v>291802.17250300013</v>
      </c>
      <c r="P108" s="7">
        <v>99274.06007799998</v>
      </c>
      <c r="Q108" s="7">
        <v>100596.87620300001</v>
      </c>
      <c r="R108" s="7">
        <v>91931.236221999978</v>
      </c>
    </row>
    <row r="109" spans="1:18" s="2" customFormat="1" ht="15" outlineLevel="1" thickBot="1" x14ac:dyDescent="0.35">
      <c r="A109" s="2">
        <v>0</v>
      </c>
      <c r="B109" s="35" t="s">
        <v>69</v>
      </c>
      <c r="C109" s="4">
        <v>563859.47737399978</v>
      </c>
      <c r="D109" s="4">
        <v>211428.37634899997</v>
      </c>
      <c r="E109" s="4">
        <v>182464.81651900001</v>
      </c>
      <c r="F109" s="4">
        <v>169966.28450600014</v>
      </c>
      <c r="G109" s="4">
        <v>570407.5769199999</v>
      </c>
      <c r="H109" s="4">
        <v>176368.10870499999</v>
      </c>
      <c r="I109" s="4">
        <v>191034.97519100003</v>
      </c>
      <c r="J109" s="4">
        <v>203004.49302399988</v>
      </c>
      <c r="K109" s="4">
        <v>573958.33289699967</v>
      </c>
      <c r="L109" s="4">
        <v>192469.65003700004</v>
      </c>
      <c r="M109" s="4">
        <v>202630.37570300009</v>
      </c>
      <c r="N109" s="4">
        <v>178858.30715699997</v>
      </c>
      <c r="O109" s="4">
        <v>588411.62249699968</v>
      </c>
      <c r="P109" s="4">
        <v>178682.25492199993</v>
      </c>
      <c r="Q109" s="4">
        <v>201519.11879700012</v>
      </c>
      <c r="R109" s="4">
        <v>208210.24877800004</v>
      </c>
    </row>
    <row r="110" spans="1:18" s="25" customFormat="1" ht="15" outlineLevel="1" thickBot="1" x14ac:dyDescent="0.35">
      <c r="A110" s="24" t="s">
        <v>2</v>
      </c>
      <c r="B110" s="32" t="s">
        <v>70</v>
      </c>
      <c r="C110" s="27">
        <v>938284.68</v>
      </c>
      <c r="D110" s="27">
        <v>315512.69</v>
      </c>
      <c r="E110" s="27">
        <v>311041.46000000002</v>
      </c>
      <c r="F110" s="27">
        <v>311730.53000000003</v>
      </c>
      <c r="G110" s="27">
        <v>943378.03</v>
      </c>
      <c r="H110" s="27">
        <v>311760.40000000002</v>
      </c>
      <c r="I110" s="27">
        <v>316160.56</v>
      </c>
      <c r="J110" s="27">
        <v>315457.07</v>
      </c>
      <c r="K110" s="27">
        <v>953738.8</v>
      </c>
      <c r="L110" s="27">
        <v>316871.26</v>
      </c>
      <c r="M110" s="27">
        <v>320391.8</v>
      </c>
      <c r="N110" s="27">
        <v>316475.74</v>
      </c>
      <c r="O110" s="27">
        <v>935635.52</v>
      </c>
      <c r="P110" s="27">
        <v>309312.09000000003</v>
      </c>
      <c r="Q110" s="27">
        <v>313800.83</v>
      </c>
      <c r="R110" s="27">
        <v>312522.60000000003</v>
      </c>
    </row>
    <row r="111" spans="1:18" s="25" customFormat="1" ht="15" outlineLevel="1" thickBot="1" x14ac:dyDescent="0.35">
      <c r="A111" s="24" t="s">
        <v>2</v>
      </c>
      <c r="B111" s="32" t="s">
        <v>29</v>
      </c>
      <c r="C111" s="27">
        <v>181021.47</v>
      </c>
      <c r="D111" s="27">
        <v>59427.91</v>
      </c>
      <c r="E111" s="27">
        <v>61985.4</v>
      </c>
      <c r="F111" s="27">
        <v>59608.160000000003</v>
      </c>
      <c r="G111" s="27">
        <v>181038.98</v>
      </c>
      <c r="H111" s="27">
        <v>62704.340000000004</v>
      </c>
      <c r="I111" s="27">
        <v>59694.68</v>
      </c>
      <c r="J111" s="27">
        <v>58639.96</v>
      </c>
      <c r="K111" s="27">
        <v>178200.3</v>
      </c>
      <c r="L111" s="27">
        <v>61459.07</v>
      </c>
      <c r="M111" s="27">
        <v>61908.15</v>
      </c>
      <c r="N111" s="27">
        <v>54833.08</v>
      </c>
      <c r="O111" s="27">
        <v>171809.15000000002</v>
      </c>
      <c r="P111" s="27">
        <v>55743.6</v>
      </c>
      <c r="Q111" s="27">
        <v>65835.540000000008</v>
      </c>
      <c r="R111" s="27">
        <v>50230.01</v>
      </c>
    </row>
    <row r="112" spans="1:18" s="5" customFormat="1" ht="15" outlineLevel="1" thickBot="1" x14ac:dyDescent="0.35">
      <c r="A112" s="5">
        <v>1</v>
      </c>
      <c r="B112" s="34" t="s">
        <v>30</v>
      </c>
      <c r="C112" s="7">
        <v>1119306.1499999999</v>
      </c>
      <c r="D112" s="7">
        <v>374940.6</v>
      </c>
      <c r="E112" s="7">
        <v>373026.86000000004</v>
      </c>
      <c r="F112" s="7">
        <v>371338.69000000006</v>
      </c>
      <c r="G112" s="7">
        <v>1124417.01</v>
      </c>
      <c r="H112" s="7">
        <v>374464.74000000005</v>
      </c>
      <c r="I112" s="7">
        <v>375855.24</v>
      </c>
      <c r="J112" s="7">
        <v>374097.03</v>
      </c>
      <c r="K112" s="7">
        <v>1131939.1000000001</v>
      </c>
      <c r="L112" s="7">
        <v>378330.33</v>
      </c>
      <c r="M112" s="7">
        <v>382299.95</v>
      </c>
      <c r="N112" s="7">
        <v>371308.82</v>
      </c>
      <c r="O112" s="7">
        <v>1107444.67</v>
      </c>
      <c r="P112" s="7">
        <v>365055.69</v>
      </c>
      <c r="Q112" s="7">
        <v>379636.37</v>
      </c>
      <c r="R112" s="7">
        <v>362752.61000000004</v>
      </c>
    </row>
    <row r="113" spans="1:18" s="25" customFormat="1" ht="15" outlineLevel="1" thickBot="1" x14ac:dyDescent="0.35">
      <c r="A113" s="24" t="s">
        <v>2</v>
      </c>
      <c r="B113" s="32" t="s">
        <v>31</v>
      </c>
      <c r="C113" s="27">
        <v>154924.875</v>
      </c>
      <c r="D113" s="27">
        <v>37736.625</v>
      </c>
      <c r="E113" s="27">
        <v>52375.5</v>
      </c>
      <c r="F113" s="27">
        <v>64812.750000000007</v>
      </c>
      <c r="G113" s="27">
        <v>142410.375</v>
      </c>
      <c r="H113" s="27">
        <v>62070.375</v>
      </c>
      <c r="I113" s="27">
        <v>37157.25</v>
      </c>
      <c r="J113" s="27">
        <v>43182.75</v>
      </c>
      <c r="K113" s="27">
        <v>122673</v>
      </c>
      <c r="L113" s="27">
        <v>38856.75</v>
      </c>
      <c r="M113" s="27">
        <v>37234.5</v>
      </c>
      <c r="N113" s="27">
        <v>46581.75</v>
      </c>
      <c r="O113" s="27">
        <v>128853</v>
      </c>
      <c r="P113" s="27">
        <v>44341.500000000007</v>
      </c>
      <c r="Q113" s="27">
        <v>49671.749999999993</v>
      </c>
      <c r="R113" s="27">
        <v>34839.75</v>
      </c>
    </row>
    <row r="114" spans="1:18" s="25" customFormat="1" ht="15" outlineLevel="1" thickBot="1" x14ac:dyDescent="0.35">
      <c r="A114" s="24" t="s">
        <v>2</v>
      </c>
      <c r="B114" s="32" t="s">
        <v>32</v>
      </c>
      <c r="C114" s="27">
        <v>106605</v>
      </c>
      <c r="D114" s="27">
        <v>43105.5</v>
      </c>
      <c r="E114" s="27">
        <v>34801.125</v>
      </c>
      <c r="F114" s="27">
        <v>28698.374999999996</v>
      </c>
      <c r="G114" s="27">
        <v>139359</v>
      </c>
      <c r="H114" s="27">
        <v>46195.5</v>
      </c>
      <c r="I114" s="27">
        <v>49440</v>
      </c>
      <c r="J114" s="27">
        <v>43723.5</v>
      </c>
      <c r="K114" s="27">
        <v>157705.875</v>
      </c>
      <c r="L114" s="27">
        <v>52800.375</v>
      </c>
      <c r="M114" s="27">
        <v>52645.875000000007</v>
      </c>
      <c r="N114" s="27">
        <v>52259.625000000007</v>
      </c>
      <c r="O114" s="27">
        <v>98377.875</v>
      </c>
      <c r="P114" s="27">
        <v>42757.875</v>
      </c>
      <c r="Q114" s="27">
        <v>27848.625</v>
      </c>
      <c r="R114" s="27">
        <v>27771.375000000004</v>
      </c>
    </row>
    <row r="115" spans="1:18" s="5" customFormat="1" ht="15" outlineLevel="1" thickBot="1" x14ac:dyDescent="0.35">
      <c r="A115" s="5">
        <v>1</v>
      </c>
      <c r="B115" s="34" t="s">
        <v>33</v>
      </c>
      <c r="C115" s="7">
        <v>261529.875</v>
      </c>
      <c r="D115" s="7">
        <v>80842.125</v>
      </c>
      <c r="E115" s="7">
        <v>87176.625</v>
      </c>
      <c r="F115" s="7">
        <v>93511.125</v>
      </c>
      <c r="G115" s="7">
        <v>281769.375</v>
      </c>
      <c r="H115" s="7">
        <v>108265.875</v>
      </c>
      <c r="I115" s="7">
        <v>86597.25</v>
      </c>
      <c r="J115" s="7">
        <v>86906.25</v>
      </c>
      <c r="K115" s="7">
        <v>280378.875</v>
      </c>
      <c r="L115" s="7">
        <v>91657.125</v>
      </c>
      <c r="M115" s="7">
        <v>89880.375</v>
      </c>
      <c r="N115" s="7">
        <v>98841.375</v>
      </c>
      <c r="O115" s="7">
        <v>227230.875</v>
      </c>
      <c r="P115" s="7">
        <v>87099.375</v>
      </c>
      <c r="Q115" s="7">
        <v>77520.375</v>
      </c>
      <c r="R115" s="7">
        <v>62611.125</v>
      </c>
    </row>
    <row r="116" spans="1:18" s="25" customFormat="1" ht="15" outlineLevel="1" thickBot="1" x14ac:dyDescent="0.35">
      <c r="A116" s="24" t="s">
        <v>2</v>
      </c>
      <c r="B116" s="32" t="s">
        <v>34</v>
      </c>
      <c r="C116" s="27">
        <v>4449.3657780000003</v>
      </c>
      <c r="D116" s="27">
        <v>1039.675923</v>
      </c>
      <c r="E116" s="27">
        <v>1710.434583</v>
      </c>
      <c r="F116" s="27">
        <v>1699.2552720000001</v>
      </c>
      <c r="G116" s="27">
        <v>4226.7958589999998</v>
      </c>
      <c r="H116" s="27">
        <v>1327.2891060000002</v>
      </c>
      <c r="I116" s="27">
        <v>1354.729233</v>
      </c>
      <c r="J116" s="27">
        <v>1544.7775200000001</v>
      </c>
      <c r="K116" s="27">
        <v>4080.448515</v>
      </c>
      <c r="L116" s="27">
        <v>1365.9085440000001</v>
      </c>
      <c r="M116" s="27">
        <v>1550.8753259999999</v>
      </c>
      <c r="N116" s="27">
        <v>1163.6646450000001</v>
      </c>
      <c r="O116" s="27">
        <v>3891.4165290000001</v>
      </c>
      <c r="P116" s="27">
        <v>1548.8427240000001</v>
      </c>
      <c r="Q116" s="27">
        <v>998.00758199999996</v>
      </c>
      <c r="R116" s="27">
        <v>1344.566223</v>
      </c>
    </row>
    <row r="117" spans="1:18" s="25" customFormat="1" ht="15" outlineLevel="1" thickBot="1" x14ac:dyDescent="0.35">
      <c r="A117" s="24" t="s">
        <v>2</v>
      </c>
      <c r="B117" s="32" t="s">
        <v>35</v>
      </c>
      <c r="C117" s="27">
        <v>3038.5</v>
      </c>
      <c r="D117" s="27">
        <v>925.97</v>
      </c>
      <c r="E117" s="27">
        <v>1096.95</v>
      </c>
      <c r="F117" s="27">
        <v>1015.58</v>
      </c>
      <c r="G117" s="27">
        <v>2920.05</v>
      </c>
      <c r="H117" s="27">
        <v>1194.8</v>
      </c>
      <c r="I117" s="27">
        <v>894.04000000000008</v>
      </c>
      <c r="J117" s="27">
        <v>831.21</v>
      </c>
      <c r="K117" s="27">
        <v>2801.6000000000004</v>
      </c>
      <c r="L117" s="27">
        <v>933.18000000000006</v>
      </c>
      <c r="M117" s="27">
        <v>873.44</v>
      </c>
      <c r="N117" s="27">
        <v>994.98</v>
      </c>
      <c r="O117" s="27">
        <v>3402.09</v>
      </c>
      <c r="P117" s="27">
        <v>909.49</v>
      </c>
      <c r="Q117" s="27">
        <v>1341.06</v>
      </c>
      <c r="R117" s="27">
        <v>1151.54</v>
      </c>
    </row>
    <row r="118" spans="1:18" s="25" customFormat="1" ht="15" outlineLevel="1" thickBot="1" x14ac:dyDescent="0.35">
      <c r="A118" s="24" t="s">
        <v>2</v>
      </c>
      <c r="B118" s="32" t="s">
        <v>36</v>
      </c>
      <c r="C118" s="27">
        <v>3112.66</v>
      </c>
      <c r="D118" s="27">
        <v>1223.6400000000001</v>
      </c>
      <c r="E118" s="27">
        <v>1056.78</v>
      </c>
      <c r="F118" s="27">
        <v>832.24</v>
      </c>
      <c r="G118" s="27">
        <v>3463.8900000000003</v>
      </c>
      <c r="H118" s="27">
        <v>803.4</v>
      </c>
      <c r="I118" s="27">
        <v>1411.1000000000001</v>
      </c>
      <c r="J118" s="27">
        <v>1249.3900000000001</v>
      </c>
      <c r="K118" s="27">
        <v>3233.17</v>
      </c>
      <c r="L118" s="27">
        <v>1083.56</v>
      </c>
      <c r="M118" s="27">
        <v>956.87</v>
      </c>
      <c r="N118" s="27">
        <v>1192.74</v>
      </c>
      <c r="O118" s="27">
        <v>3342.3500000000004</v>
      </c>
      <c r="P118" s="27">
        <v>1003.22</v>
      </c>
      <c r="Q118" s="27">
        <v>1028.97</v>
      </c>
      <c r="R118" s="27">
        <v>1310.1600000000001</v>
      </c>
    </row>
    <row r="119" spans="1:18" s="25" customFormat="1" ht="15" outlineLevel="1" thickBot="1" x14ac:dyDescent="0.35">
      <c r="A119" s="24" t="s">
        <v>2</v>
      </c>
      <c r="B119" s="32" t="s">
        <v>37</v>
      </c>
      <c r="C119" s="27">
        <v>3116.78</v>
      </c>
      <c r="D119" s="27">
        <v>762.2</v>
      </c>
      <c r="E119" s="27">
        <v>1399.77</v>
      </c>
      <c r="F119" s="27">
        <v>954.81000000000006</v>
      </c>
      <c r="G119" s="27">
        <v>2987</v>
      </c>
      <c r="H119" s="27">
        <v>902.28</v>
      </c>
      <c r="I119" s="27">
        <v>932.15</v>
      </c>
      <c r="J119" s="27">
        <v>1152.57</v>
      </c>
      <c r="K119" s="27">
        <v>3765.68</v>
      </c>
      <c r="L119" s="27">
        <v>1204.07</v>
      </c>
      <c r="M119" s="27">
        <v>1346.21</v>
      </c>
      <c r="N119" s="27">
        <v>1215.4000000000001</v>
      </c>
      <c r="O119" s="27">
        <v>3508.1800000000003</v>
      </c>
      <c r="P119" s="27">
        <v>946.57</v>
      </c>
      <c r="Q119" s="27">
        <v>1329.73</v>
      </c>
      <c r="R119" s="27">
        <v>1231.8800000000001</v>
      </c>
    </row>
    <row r="120" spans="1:18" s="25" customFormat="1" ht="15" outlineLevel="1" thickBot="1" x14ac:dyDescent="0.35">
      <c r="A120" s="24" t="s">
        <v>2</v>
      </c>
      <c r="B120" s="32" t="s">
        <v>38</v>
      </c>
      <c r="C120" s="27">
        <v>3499.94</v>
      </c>
      <c r="D120" s="27">
        <v>1189.6500000000001</v>
      </c>
      <c r="E120" s="27">
        <v>1102.1000000000001</v>
      </c>
      <c r="F120" s="27">
        <v>1208.19</v>
      </c>
      <c r="G120" s="27">
        <v>3459.7700000000004</v>
      </c>
      <c r="H120" s="27">
        <v>1060.9000000000001</v>
      </c>
      <c r="I120" s="27">
        <v>1199.95</v>
      </c>
      <c r="J120" s="27">
        <v>1198.92</v>
      </c>
      <c r="K120" s="27">
        <v>3415.48</v>
      </c>
      <c r="L120" s="27">
        <v>1341.06</v>
      </c>
      <c r="M120" s="27">
        <v>1283.3800000000001</v>
      </c>
      <c r="N120" s="27">
        <v>791.04</v>
      </c>
      <c r="O120" s="27">
        <v>3080.73</v>
      </c>
      <c r="P120" s="27">
        <v>835.33</v>
      </c>
      <c r="Q120" s="27">
        <v>1252.48</v>
      </c>
      <c r="R120" s="27">
        <v>992.92000000000007</v>
      </c>
    </row>
    <row r="121" spans="1:18" s="25" customFormat="1" ht="15" outlineLevel="1" thickBot="1" x14ac:dyDescent="0.35">
      <c r="A121" s="24" t="s">
        <v>2</v>
      </c>
      <c r="B121" s="32" t="s">
        <v>39</v>
      </c>
      <c r="C121" s="27">
        <v>3652.5857940000001</v>
      </c>
      <c r="D121" s="27">
        <v>1482.7831590000001</v>
      </c>
      <c r="E121" s="27">
        <v>900.44268599999998</v>
      </c>
      <c r="F121" s="27">
        <v>1269.3599490000001</v>
      </c>
      <c r="G121" s="27">
        <v>4079.4322139999999</v>
      </c>
      <c r="H121" s="27">
        <v>1260.21324</v>
      </c>
      <c r="I121" s="27">
        <v>1315.093494</v>
      </c>
      <c r="J121" s="27">
        <v>1504.1254800000002</v>
      </c>
      <c r="K121" s="27">
        <v>3546.8904899999998</v>
      </c>
      <c r="L121" s="27">
        <v>1561.0383360000001</v>
      </c>
      <c r="M121" s="27">
        <v>1032.5618160000001</v>
      </c>
      <c r="N121" s="27">
        <v>953.29033800000002</v>
      </c>
      <c r="O121" s="27">
        <v>4260.3337920000004</v>
      </c>
      <c r="P121" s="27">
        <v>1449.245226</v>
      </c>
      <c r="Q121" s="27">
        <v>1557.9894330000002</v>
      </c>
      <c r="R121" s="27">
        <v>1253.0991330000002</v>
      </c>
    </row>
    <row r="122" spans="1:18" s="25" customFormat="1" ht="15" outlineLevel="1" thickBot="1" x14ac:dyDescent="0.35">
      <c r="A122" s="24" t="s">
        <v>2</v>
      </c>
      <c r="B122" s="32" t="s">
        <v>40</v>
      </c>
      <c r="C122" s="27">
        <v>3867.0253050000001</v>
      </c>
      <c r="D122" s="27">
        <v>1234.805715</v>
      </c>
      <c r="E122" s="27">
        <v>1262.2458419999998</v>
      </c>
      <c r="F122" s="27">
        <v>1369.9737480000001</v>
      </c>
      <c r="G122" s="27">
        <v>3910.7262479999999</v>
      </c>
      <c r="H122" s="27">
        <v>994.95867899999996</v>
      </c>
      <c r="I122" s="27">
        <v>1552.9079280000001</v>
      </c>
      <c r="J122" s="27">
        <v>1362.859641</v>
      </c>
      <c r="K122" s="27">
        <v>4322.3281530000004</v>
      </c>
      <c r="L122" s="27">
        <v>1109.800692</v>
      </c>
      <c r="M122" s="27">
        <v>1654.5380280000002</v>
      </c>
      <c r="N122" s="27">
        <v>1557.9894330000002</v>
      </c>
      <c r="O122" s="27">
        <v>3873.1231109999999</v>
      </c>
      <c r="P122" s="27">
        <v>1593.559968</v>
      </c>
      <c r="Q122" s="27">
        <v>922.80130799999995</v>
      </c>
      <c r="R122" s="27">
        <v>1356.761835</v>
      </c>
    </row>
    <row r="123" spans="1:18" s="25" customFormat="1" ht="15" outlineLevel="1" thickBot="1" x14ac:dyDescent="0.35">
      <c r="A123" s="24" t="s">
        <v>2</v>
      </c>
      <c r="B123" s="32" t="s">
        <v>41</v>
      </c>
      <c r="C123" s="27">
        <v>3325.3368719999999</v>
      </c>
      <c r="D123" s="27">
        <v>1162.648344</v>
      </c>
      <c r="E123" s="27">
        <v>1035.610719</v>
      </c>
      <c r="F123" s="27">
        <v>1127.0778089999999</v>
      </c>
      <c r="G123" s="27">
        <v>3689.1726299999996</v>
      </c>
      <c r="H123" s="27">
        <v>1229.7242099999999</v>
      </c>
      <c r="I123" s="27">
        <v>1113.865896</v>
      </c>
      <c r="J123" s="27">
        <v>1345.5825239999999</v>
      </c>
      <c r="K123" s="27">
        <v>4195.2905279999995</v>
      </c>
      <c r="L123" s="27">
        <v>1586.4458610000001</v>
      </c>
      <c r="M123" s="27">
        <v>1502.0928779999999</v>
      </c>
      <c r="N123" s="27">
        <v>1106.7517889999999</v>
      </c>
      <c r="O123" s="27">
        <v>4200.3720329999996</v>
      </c>
      <c r="P123" s="27">
        <v>1109.800692</v>
      </c>
      <c r="Q123" s="27">
        <v>1467.538644</v>
      </c>
      <c r="R123" s="27">
        <v>1623.0326970000001</v>
      </c>
    </row>
    <row r="124" spans="1:18" s="25" customFormat="1" ht="15" outlineLevel="1" thickBot="1" x14ac:dyDescent="0.35">
      <c r="A124" s="24" t="s">
        <v>2</v>
      </c>
      <c r="B124" s="32" t="s">
        <v>42</v>
      </c>
      <c r="C124" s="27">
        <v>4040.6899999999996</v>
      </c>
      <c r="D124" s="27">
        <v>1166.99</v>
      </c>
      <c r="E124" s="27">
        <v>1144.33</v>
      </c>
      <c r="F124" s="27">
        <v>1729.3700000000001</v>
      </c>
      <c r="G124" s="27">
        <v>3910.91</v>
      </c>
      <c r="H124" s="27">
        <v>1398.74</v>
      </c>
      <c r="I124" s="27">
        <v>1100.04</v>
      </c>
      <c r="J124" s="27">
        <v>1412.13</v>
      </c>
      <c r="K124" s="27">
        <v>4265.2300000000005</v>
      </c>
      <c r="L124" s="27">
        <v>1402.8600000000001</v>
      </c>
      <c r="M124" s="27">
        <v>1450.24</v>
      </c>
      <c r="N124" s="27">
        <v>1412.13</v>
      </c>
      <c r="O124" s="27">
        <v>4338.3600000000006</v>
      </c>
      <c r="P124" s="27">
        <v>1397.71</v>
      </c>
      <c r="Q124" s="27">
        <v>1734.52</v>
      </c>
      <c r="R124" s="27">
        <v>1206.1300000000001</v>
      </c>
    </row>
    <row r="125" spans="1:18" s="25" customFormat="1" ht="15" outlineLevel="1" thickBot="1" x14ac:dyDescent="0.35">
      <c r="A125" s="24" t="s">
        <v>2</v>
      </c>
      <c r="B125" s="32" t="s">
        <v>43</v>
      </c>
      <c r="C125" s="27">
        <v>3872.8</v>
      </c>
      <c r="D125" s="27">
        <v>1380.2</v>
      </c>
      <c r="E125" s="27">
        <v>1008.37</v>
      </c>
      <c r="F125" s="27">
        <v>1484.23</v>
      </c>
      <c r="G125" s="27">
        <v>4400.16</v>
      </c>
      <c r="H125" s="27">
        <v>1440.97</v>
      </c>
      <c r="I125" s="27">
        <v>1516.16</v>
      </c>
      <c r="J125" s="27">
        <v>1443.03</v>
      </c>
      <c r="K125" s="27">
        <v>4495.9500000000007</v>
      </c>
      <c r="L125" s="27">
        <v>1744.82</v>
      </c>
      <c r="M125" s="27">
        <v>1053.69</v>
      </c>
      <c r="N125" s="27">
        <v>1697.44</v>
      </c>
      <c r="O125" s="27">
        <v>4148.84</v>
      </c>
      <c r="P125" s="27">
        <v>1445.0900000000001</v>
      </c>
      <c r="Q125" s="27">
        <v>1325.6100000000001</v>
      </c>
      <c r="R125" s="27">
        <v>1378.14</v>
      </c>
    </row>
    <row r="126" spans="1:18" s="25" customFormat="1" ht="15" outlineLevel="1" thickBot="1" x14ac:dyDescent="0.35">
      <c r="A126" s="24" t="s">
        <v>2</v>
      </c>
      <c r="B126" s="32" t="s">
        <v>44</v>
      </c>
      <c r="C126" s="27">
        <v>3079.7</v>
      </c>
      <c r="D126" s="27">
        <v>1086.6500000000001</v>
      </c>
      <c r="E126" s="27">
        <v>1091.8</v>
      </c>
      <c r="F126" s="27">
        <v>901.25</v>
      </c>
      <c r="G126" s="27">
        <v>2797.48</v>
      </c>
      <c r="H126" s="27">
        <v>992.92000000000007</v>
      </c>
      <c r="I126" s="27">
        <v>842.54000000000008</v>
      </c>
      <c r="J126" s="27">
        <v>962.02</v>
      </c>
      <c r="K126" s="27">
        <v>2367.9700000000003</v>
      </c>
      <c r="L126" s="27">
        <v>668.47</v>
      </c>
      <c r="M126" s="27">
        <v>874.47</v>
      </c>
      <c r="N126" s="27">
        <v>825.03</v>
      </c>
      <c r="O126" s="27">
        <v>2929.32</v>
      </c>
      <c r="P126" s="27">
        <v>702.46</v>
      </c>
      <c r="Q126" s="27">
        <v>1238.06</v>
      </c>
      <c r="R126" s="27">
        <v>988.80000000000007</v>
      </c>
    </row>
    <row r="127" spans="1:18" s="25" customFormat="1" ht="15" outlineLevel="1" thickBot="1" x14ac:dyDescent="0.35">
      <c r="A127" s="24" t="s">
        <v>2</v>
      </c>
      <c r="B127" s="32" t="s">
        <v>45</v>
      </c>
      <c r="C127" s="27">
        <v>3898.55</v>
      </c>
      <c r="D127" s="27">
        <v>1009.4</v>
      </c>
      <c r="E127" s="27">
        <v>1298.83</v>
      </c>
      <c r="F127" s="27">
        <v>1590.32</v>
      </c>
      <c r="G127" s="27">
        <v>4175.6200000000008</v>
      </c>
      <c r="H127" s="27">
        <v>1046.48</v>
      </c>
      <c r="I127" s="27">
        <v>1523.3700000000001</v>
      </c>
      <c r="J127" s="27">
        <v>1605.77</v>
      </c>
      <c r="K127" s="27">
        <v>4250.8099999999995</v>
      </c>
      <c r="L127" s="27">
        <v>896.1</v>
      </c>
      <c r="M127" s="27">
        <v>1627.4</v>
      </c>
      <c r="N127" s="27">
        <v>1727.31</v>
      </c>
      <c r="O127" s="27">
        <v>3754.35</v>
      </c>
      <c r="P127" s="27">
        <v>1043.3900000000001</v>
      </c>
      <c r="Q127" s="27">
        <v>1241.1500000000001</v>
      </c>
      <c r="R127" s="27">
        <v>1469.81</v>
      </c>
    </row>
    <row r="128" spans="1:18" s="25" customFormat="1" ht="15" outlineLevel="1" thickBot="1" x14ac:dyDescent="0.35">
      <c r="A128" s="24" t="s">
        <v>2</v>
      </c>
      <c r="B128" s="32" t="s">
        <v>46</v>
      </c>
      <c r="C128" s="27">
        <v>4274.5</v>
      </c>
      <c r="D128" s="27">
        <v>1392.56</v>
      </c>
      <c r="E128" s="27">
        <v>1603.71</v>
      </c>
      <c r="F128" s="27">
        <v>1278.23</v>
      </c>
      <c r="G128" s="27">
        <v>4179.74</v>
      </c>
      <c r="H128" s="27">
        <v>1232.9100000000001</v>
      </c>
      <c r="I128" s="27">
        <v>1786.02</v>
      </c>
      <c r="J128" s="27">
        <v>1160.81</v>
      </c>
      <c r="K128" s="27">
        <v>5173.6900000000005</v>
      </c>
      <c r="L128" s="27">
        <v>1710.8300000000002</v>
      </c>
      <c r="M128" s="27">
        <v>1748.94</v>
      </c>
      <c r="N128" s="27">
        <v>1713.92</v>
      </c>
      <c r="O128" s="27">
        <v>4203.43</v>
      </c>
      <c r="P128" s="27">
        <v>1030</v>
      </c>
      <c r="Q128" s="27">
        <v>1436.8500000000001</v>
      </c>
      <c r="R128" s="27">
        <v>1736.5800000000002</v>
      </c>
    </row>
    <row r="129" spans="1:18" s="25" customFormat="1" ht="15" outlineLevel="1" thickBot="1" x14ac:dyDescent="0.35">
      <c r="A129" s="24" t="s">
        <v>2</v>
      </c>
      <c r="B129" s="32" t="s">
        <v>47</v>
      </c>
      <c r="C129" s="27">
        <v>4641.18</v>
      </c>
      <c r="D129" s="27">
        <v>1765.42</v>
      </c>
      <c r="E129" s="27">
        <v>1326.64</v>
      </c>
      <c r="F129" s="27">
        <v>1549.1200000000001</v>
      </c>
      <c r="G129" s="27">
        <v>3042.62</v>
      </c>
      <c r="H129" s="27">
        <v>1166.99</v>
      </c>
      <c r="I129" s="27">
        <v>928.03</v>
      </c>
      <c r="J129" s="27">
        <v>947.6</v>
      </c>
      <c r="K129" s="27">
        <v>3014.81</v>
      </c>
      <c r="L129" s="27">
        <v>992.92000000000007</v>
      </c>
      <c r="M129" s="27">
        <v>999.1</v>
      </c>
      <c r="N129" s="27">
        <v>1022.7900000000001</v>
      </c>
      <c r="O129" s="27">
        <v>4792.59</v>
      </c>
      <c r="P129" s="27">
        <v>1642.8500000000001</v>
      </c>
      <c r="Q129" s="27">
        <v>1757.18</v>
      </c>
      <c r="R129" s="27">
        <v>1392.56</v>
      </c>
    </row>
    <row r="130" spans="1:18" s="25" customFormat="1" ht="15" outlineLevel="1" thickBot="1" x14ac:dyDescent="0.35">
      <c r="A130" s="24" t="s">
        <v>2</v>
      </c>
      <c r="B130" s="32" t="s">
        <v>48</v>
      </c>
      <c r="C130" s="27">
        <v>5132.3200500000003</v>
      </c>
      <c r="D130" s="27">
        <v>1610.8370850000001</v>
      </c>
      <c r="E130" s="27">
        <v>1743.972516</v>
      </c>
      <c r="F130" s="27">
        <v>1777.5104490000001</v>
      </c>
      <c r="G130" s="27">
        <v>4482.9037110000008</v>
      </c>
      <c r="H130" s="27">
        <v>1782.5919540000002</v>
      </c>
      <c r="I130" s="27">
        <v>1746.005118</v>
      </c>
      <c r="J130" s="27">
        <v>954.30663900000002</v>
      </c>
      <c r="K130" s="27">
        <v>3231.83718</v>
      </c>
      <c r="L130" s="27">
        <v>1076.262759</v>
      </c>
      <c r="M130" s="27">
        <v>1137.2408189999999</v>
      </c>
      <c r="N130" s="27">
        <v>1018.333602</v>
      </c>
      <c r="O130" s="27">
        <v>3674.9444160000003</v>
      </c>
      <c r="P130" s="27">
        <v>1445.180022</v>
      </c>
      <c r="Q130" s="27">
        <v>1214.4796950000002</v>
      </c>
      <c r="R130" s="27">
        <v>1015.284699</v>
      </c>
    </row>
    <row r="131" spans="1:18" s="25" customFormat="1" ht="15" outlineLevel="1" thickBot="1" x14ac:dyDescent="0.35">
      <c r="A131" s="24" t="s">
        <v>2</v>
      </c>
      <c r="B131" s="32" t="s">
        <v>49</v>
      </c>
      <c r="C131" s="27">
        <v>3787.753827</v>
      </c>
      <c r="D131" s="27">
        <v>940.07842500000004</v>
      </c>
      <c r="E131" s="27">
        <v>1661.652135</v>
      </c>
      <c r="F131" s="27">
        <v>1186.023267</v>
      </c>
      <c r="G131" s="27">
        <v>4083.4974179999999</v>
      </c>
      <c r="H131" s="27">
        <v>1327.2891060000002</v>
      </c>
      <c r="I131" s="27">
        <v>1158.58314</v>
      </c>
      <c r="J131" s="27">
        <v>1597.625172</v>
      </c>
      <c r="K131" s="27">
        <v>4204.4372370000001</v>
      </c>
      <c r="L131" s="27">
        <v>1494.9787710000001</v>
      </c>
      <c r="M131" s="27">
        <v>1453.31043</v>
      </c>
      <c r="N131" s="27">
        <v>1256.148036</v>
      </c>
      <c r="O131" s="27">
        <v>4087.5626219999999</v>
      </c>
      <c r="P131" s="27">
        <v>1672.8314459999999</v>
      </c>
      <c r="Q131" s="27">
        <v>1261.2295409999999</v>
      </c>
      <c r="R131" s="27">
        <v>1153.5016350000001</v>
      </c>
    </row>
    <row r="132" spans="1:18" s="5" customFormat="1" ht="15" outlineLevel="1" thickBot="1" x14ac:dyDescent="0.35">
      <c r="A132" s="5">
        <v>1</v>
      </c>
      <c r="B132" s="34" t="s">
        <v>50</v>
      </c>
      <c r="C132" s="7">
        <v>60789.687626000006</v>
      </c>
      <c r="D132" s="7">
        <v>19373.508650999996</v>
      </c>
      <c r="E132" s="7">
        <v>20443.638481000002</v>
      </c>
      <c r="F132" s="7">
        <v>20972.540494000001</v>
      </c>
      <c r="G132" s="7">
        <v>59809.768080000009</v>
      </c>
      <c r="H132" s="7">
        <v>19162.456295</v>
      </c>
      <c r="I132" s="7">
        <v>20374.584808999996</v>
      </c>
      <c r="J132" s="7">
        <v>20272.726975999998</v>
      </c>
      <c r="K132" s="7">
        <v>60365.622103000002</v>
      </c>
      <c r="L132" s="7">
        <v>20172.304963000002</v>
      </c>
      <c r="M132" s="7">
        <v>20544.359296999999</v>
      </c>
      <c r="N132" s="7">
        <v>19648.957843</v>
      </c>
      <c r="O132" s="7">
        <v>61487.992502999987</v>
      </c>
      <c r="P132" s="7">
        <v>19775.570077999997</v>
      </c>
      <c r="Q132" s="7">
        <v>21107.656203000002</v>
      </c>
      <c r="R132" s="7">
        <v>20604.766221999998</v>
      </c>
    </row>
    <row r="133" spans="1:18" s="25" customFormat="1" ht="15" outlineLevel="1" thickBot="1" x14ac:dyDescent="0.35">
      <c r="A133" s="24" t="s">
        <v>2</v>
      </c>
      <c r="B133" s="32" t="s">
        <v>51</v>
      </c>
      <c r="C133" s="27">
        <v>182264.68</v>
      </c>
      <c r="D133" s="27">
        <v>45965.81</v>
      </c>
      <c r="E133" s="27">
        <v>66896.44</v>
      </c>
      <c r="F133" s="27">
        <v>69402.430000000008</v>
      </c>
      <c r="G133" s="27">
        <v>160090.84000000003</v>
      </c>
      <c r="H133" s="27">
        <v>54108.99</v>
      </c>
      <c r="I133" s="27">
        <v>60084.020000000004</v>
      </c>
      <c r="J133" s="27">
        <v>45897.83</v>
      </c>
      <c r="K133" s="27">
        <v>165973.17000000001</v>
      </c>
      <c r="L133" s="27">
        <v>57873.64</v>
      </c>
      <c r="M133" s="27">
        <v>51226.020000000004</v>
      </c>
      <c r="N133" s="27">
        <v>56873.51</v>
      </c>
      <c r="O133" s="27">
        <v>179158.2</v>
      </c>
      <c r="P133" s="27">
        <v>62606.490000000005</v>
      </c>
      <c r="Q133" s="27">
        <v>62126.51</v>
      </c>
      <c r="R133" s="27">
        <v>54425.200000000004</v>
      </c>
    </row>
    <row r="134" spans="1:18" s="25" customFormat="1" ht="15" outlineLevel="1" thickBot="1" x14ac:dyDescent="0.35">
      <c r="A134" s="24" t="s">
        <v>2</v>
      </c>
      <c r="B134" s="32" t="s">
        <v>52</v>
      </c>
      <c r="C134" s="27">
        <v>13940.02</v>
      </c>
      <c r="D134" s="27">
        <v>4504.1900000000005</v>
      </c>
      <c r="E134" s="27">
        <v>4719.46</v>
      </c>
      <c r="F134" s="27">
        <v>4716.37</v>
      </c>
      <c r="G134" s="27">
        <v>14073.920000000002</v>
      </c>
      <c r="H134" s="27">
        <v>4523.76</v>
      </c>
      <c r="I134" s="27">
        <v>4816.28</v>
      </c>
      <c r="J134" s="27">
        <v>4733.88</v>
      </c>
      <c r="K134" s="27">
        <v>14621.880000000001</v>
      </c>
      <c r="L134" s="27">
        <v>4560.84</v>
      </c>
      <c r="M134" s="27">
        <v>4966.66</v>
      </c>
      <c r="N134" s="27">
        <v>5094.38</v>
      </c>
      <c r="O134" s="27">
        <v>14383.95</v>
      </c>
      <c r="P134" s="27">
        <v>4945.03</v>
      </c>
      <c r="Q134" s="27">
        <v>4854.3900000000003</v>
      </c>
      <c r="R134" s="27">
        <v>4584.53</v>
      </c>
    </row>
    <row r="135" spans="1:18" s="25" customFormat="1" ht="15" outlineLevel="1" thickBot="1" x14ac:dyDescent="0.35">
      <c r="A135" s="24" t="s">
        <v>2</v>
      </c>
      <c r="B135" s="32" t="s">
        <v>53</v>
      </c>
      <c r="C135" s="27">
        <v>4847.18</v>
      </c>
      <c r="D135" s="27">
        <v>1771.6000000000001</v>
      </c>
      <c r="E135" s="27">
        <v>1431.7</v>
      </c>
      <c r="F135" s="27">
        <v>1643.88</v>
      </c>
      <c r="G135" s="27">
        <v>5028.46</v>
      </c>
      <c r="H135" s="27">
        <v>1673.75</v>
      </c>
      <c r="I135" s="27">
        <v>1638.73</v>
      </c>
      <c r="J135" s="27">
        <v>1715.98</v>
      </c>
      <c r="K135" s="27">
        <v>5614.53</v>
      </c>
      <c r="L135" s="27">
        <v>1590.32</v>
      </c>
      <c r="M135" s="27">
        <v>1949.79</v>
      </c>
      <c r="N135" s="27">
        <v>2074.42</v>
      </c>
      <c r="O135" s="27">
        <v>5942.07</v>
      </c>
      <c r="P135" s="27">
        <v>2022.92</v>
      </c>
      <c r="Q135" s="27">
        <v>1833.4</v>
      </c>
      <c r="R135" s="27">
        <v>2085.75</v>
      </c>
    </row>
    <row r="136" spans="1:18" s="5" customFormat="1" ht="15" outlineLevel="1" thickBot="1" x14ac:dyDescent="0.35">
      <c r="A136" s="5">
        <v>1</v>
      </c>
      <c r="B136" s="34" t="s">
        <v>54</v>
      </c>
      <c r="C136" s="7">
        <v>201051.88</v>
      </c>
      <c r="D136" s="7">
        <v>52241.599999999999</v>
      </c>
      <c r="E136" s="7">
        <v>73047.600000000006</v>
      </c>
      <c r="F136" s="7">
        <v>75762.680000000008</v>
      </c>
      <c r="G136" s="7">
        <v>179193.22000000006</v>
      </c>
      <c r="H136" s="7">
        <v>60306.5</v>
      </c>
      <c r="I136" s="7">
        <v>66539.03</v>
      </c>
      <c r="J136" s="7">
        <v>52347.69</v>
      </c>
      <c r="K136" s="7">
        <v>186209.58000000005</v>
      </c>
      <c r="L136" s="7">
        <v>64024.799999999996</v>
      </c>
      <c r="M136" s="7">
        <v>58142.470000000008</v>
      </c>
      <c r="N136" s="7">
        <v>64042.31</v>
      </c>
      <c r="O136" s="7">
        <v>199484.22000000003</v>
      </c>
      <c r="P136" s="7">
        <v>69574.44</v>
      </c>
      <c r="Q136" s="7">
        <v>68814.3</v>
      </c>
      <c r="R136" s="7">
        <v>61095.48</v>
      </c>
    </row>
    <row r="137" spans="1:18" s="25" customFormat="1" ht="15" outlineLevel="1" thickBot="1" x14ac:dyDescent="0.35">
      <c r="A137" s="24" t="s">
        <v>2</v>
      </c>
      <c r="B137" s="32" t="s">
        <v>55</v>
      </c>
      <c r="C137" s="27">
        <v>3592.64</v>
      </c>
      <c r="D137" s="27">
        <v>1138.1500000000001</v>
      </c>
      <c r="E137" s="27">
        <v>1370.93</v>
      </c>
      <c r="F137" s="27">
        <v>1083.56</v>
      </c>
      <c r="G137" s="27">
        <v>3387.6700000000005</v>
      </c>
      <c r="H137" s="27">
        <v>915.67000000000007</v>
      </c>
      <c r="I137" s="27">
        <v>1359.6000000000001</v>
      </c>
      <c r="J137" s="27">
        <v>1112.4000000000001</v>
      </c>
      <c r="K137" s="27">
        <v>2628.56</v>
      </c>
      <c r="L137" s="27">
        <v>986.74</v>
      </c>
      <c r="M137" s="27">
        <v>852.84</v>
      </c>
      <c r="N137" s="27">
        <v>788.98</v>
      </c>
      <c r="O137" s="27">
        <v>2598.69</v>
      </c>
      <c r="P137" s="27">
        <v>988.80000000000007</v>
      </c>
      <c r="Q137" s="27">
        <v>782.80000000000007</v>
      </c>
      <c r="R137" s="27">
        <v>827.09</v>
      </c>
    </row>
    <row r="138" spans="1:18" s="5" customFormat="1" ht="15" outlineLevel="1" thickBot="1" x14ac:dyDescent="0.35">
      <c r="A138" s="5">
        <v>1</v>
      </c>
      <c r="B138" s="34" t="s">
        <v>56</v>
      </c>
      <c r="C138" s="7">
        <v>3592.64</v>
      </c>
      <c r="D138" s="7">
        <v>1138.1500000000001</v>
      </c>
      <c r="E138" s="7">
        <v>1370.93</v>
      </c>
      <c r="F138" s="7">
        <v>1083.56</v>
      </c>
      <c r="G138" s="7">
        <v>3387.6700000000005</v>
      </c>
      <c r="H138" s="7">
        <v>915.67000000000007</v>
      </c>
      <c r="I138" s="7">
        <v>1359.6000000000001</v>
      </c>
      <c r="J138" s="7">
        <v>1112.4000000000001</v>
      </c>
      <c r="K138" s="7">
        <v>2628.56</v>
      </c>
      <c r="L138" s="7">
        <v>986.74</v>
      </c>
      <c r="M138" s="7">
        <v>852.84</v>
      </c>
      <c r="N138" s="7">
        <v>788.98</v>
      </c>
      <c r="O138" s="7">
        <v>2598.69</v>
      </c>
      <c r="P138" s="7">
        <v>988.80000000000007</v>
      </c>
      <c r="Q138" s="7">
        <v>782.80000000000007</v>
      </c>
      <c r="R138" s="7">
        <v>827.09</v>
      </c>
    </row>
    <row r="139" spans="1:18" s="25" customFormat="1" ht="15" outlineLevel="1" thickBot="1" x14ac:dyDescent="0.35">
      <c r="A139" s="24" t="s">
        <v>2</v>
      </c>
      <c r="B139" s="32" t="s">
        <v>57</v>
      </c>
      <c r="C139" s="27">
        <v>3064.25</v>
      </c>
      <c r="D139" s="27">
        <v>1164.93</v>
      </c>
      <c r="E139" s="27">
        <v>730.27</v>
      </c>
      <c r="F139" s="27">
        <v>1169.05</v>
      </c>
      <c r="G139" s="27">
        <v>3458.7400000000002</v>
      </c>
      <c r="H139" s="27">
        <v>1148.45</v>
      </c>
      <c r="I139" s="27">
        <v>956.87</v>
      </c>
      <c r="J139" s="27">
        <v>1353.42</v>
      </c>
      <c r="K139" s="27">
        <v>3488.6100000000006</v>
      </c>
      <c r="L139" s="27">
        <v>1318.4</v>
      </c>
      <c r="M139" s="27">
        <v>1211.28</v>
      </c>
      <c r="N139" s="27">
        <v>958.93000000000006</v>
      </c>
      <c r="O139" s="27">
        <v>3298.06</v>
      </c>
      <c r="P139" s="27">
        <v>1227.76</v>
      </c>
      <c r="Q139" s="27">
        <v>1223.6400000000001</v>
      </c>
      <c r="R139" s="27">
        <v>846.66</v>
      </c>
    </row>
    <row r="140" spans="1:18" s="25" customFormat="1" ht="15" outlineLevel="1" thickBot="1" x14ac:dyDescent="0.35">
      <c r="A140" s="24" t="s">
        <v>2</v>
      </c>
      <c r="B140" s="32" t="s">
        <v>58</v>
      </c>
      <c r="C140" s="27">
        <v>2755.25</v>
      </c>
      <c r="D140" s="27">
        <v>1244.24</v>
      </c>
      <c r="E140" s="27">
        <v>759.11</v>
      </c>
      <c r="F140" s="27">
        <v>751.9</v>
      </c>
      <c r="G140" s="27">
        <v>2719.2000000000003</v>
      </c>
      <c r="H140" s="27">
        <v>1000.13</v>
      </c>
      <c r="I140" s="27">
        <v>901.25</v>
      </c>
      <c r="J140" s="27">
        <v>817.82</v>
      </c>
      <c r="K140" s="27">
        <v>2984.94</v>
      </c>
      <c r="L140" s="27">
        <v>1031.03</v>
      </c>
      <c r="M140" s="27">
        <v>979.53</v>
      </c>
      <c r="N140" s="27">
        <v>974.38</v>
      </c>
      <c r="O140" s="27">
        <v>2879.88</v>
      </c>
      <c r="P140" s="27">
        <v>1241.1500000000001</v>
      </c>
      <c r="Q140" s="27">
        <v>886.83</v>
      </c>
      <c r="R140" s="27">
        <v>751.9</v>
      </c>
    </row>
    <row r="141" spans="1:18" s="5" customFormat="1" ht="15" outlineLevel="1" thickBot="1" x14ac:dyDescent="0.35">
      <c r="A141" s="5">
        <v>1</v>
      </c>
      <c r="B141" s="34" t="s">
        <v>59</v>
      </c>
      <c r="C141" s="7">
        <v>5819.4999999999991</v>
      </c>
      <c r="D141" s="7">
        <v>2409.17</v>
      </c>
      <c r="E141" s="7">
        <v>1489.38</v>
      </c>
      <c r="F141" s="7">
        <v>1920.9499999999998</v>
      </c>
      <c r="G141" s="7">
        <v>6177.94</v>
      </c>
      <c r="H141" s="7">
        <v>2148.58</v>
      </c>
      <c r="I141" s="7">
        <v>1858.12</v>
      </c>
      <c r="J141" s="7">
        <v>2171.2400000000002</v>
      </c>
      <c r="K141" s="7">
        <v>6473.55</v>
      </c>
      <c r="L141" s="7">
        <v>2349.4300000000003</v>
      </c>
      <c r="M141" s="7">
        <v>2190.81</v>
      </c>
      <c r="N141" s="7">
        <v>1933.31</v>
      </c>
      <c r="O141" s="7">
        <v>6177.94</v>
      </c>
      <c r="P141" s="7">
        <v>2468.91</v>
      </c>
      <c r="Q141" s="7">
        <v>2110.4700000000003</v>
      </c>
      <c r="R141" s="7">
        <v>1598.56</v>
      </c>
    </row>
    <row r="142" spans="1:18" s="25" customFormat="1" ht="15" outlineLevel="1" thickBot="1" x14ac:dyDescent="0.35">
      <c r="A142" s="24" t="s">
        <v>2</v>
      </c>
      <c r="B142" s="32" t="s">
        <v>60</v>
      </c>
      <c r="C142" s="27">
        <v>3304.24</v>
      </c>
      <c r="D142" s="27">
        <v>1090.77</v>
      </c>
      <c r="E142" s="27">
        <v>1053.69</v>
      </c>
      <c r="F142" s="27">
        <v>1159.78</v>
      </c>
      <c r="G142" s="27">
        <v>3215.6600000000003</v>
      </c>
      <c r="H142" s="27">
        <v>803.4</v>
      </c>
      <c r="I142" s="27">
        <v>1290.5900000000001</v>
      </c>
      <c r="J142" s="27">
        <v>1121.67</v>
      </c>
      <c r="K142" s="27">
        <v>2738.77</v>
      </c>
      <c r="L142" s="27">
        <v>682.89</v>
      </c>
      <c r="M142" s="27">
        <v>1037.21</v>
      </c>
      <c r="N142" s="27">
        <v>1018.6700000000001</v>
      </c>
      <c r="O142" s="27">
        <v>2853.1000000000004</v>
      </c>
      <c r="P142" s="27">
        <v>721</v>
      </c>
      <c r="Q142" s="27">
        <v>852.84</v>
      </c>
      <c r="R142" s="27">
        <v>1279.26</v>
      </c>
    </row>
    <row r="143" spans="1:18" s="25" customFormat="1" ht="15" outlineLevel="1" thickBot="1" x14ac:dyDescent="0.35">
      <c r="A143" s="24" t="s">
        <v>2</v>
      </c>
      <c r="B143" s="32" t="s">
        <v>61</v>
      </c>
      <c r="C143" s="27">
        <v>3349.5600000000004</v>
      </c>
      <c r="D143" s="27">
        <v>1250.42</v>
      </c>
      <c r="E143" s="27">
        <v>803.4</v>
      </c>
      <c r="F143" s="27">
        <v>1295.74</v>
      </c>
      <c r="G143" s="27">
        <v>3902.67</v>
      </c>
      <c r="H143" s="27">
        <v>1095.92</v>
      </c>
      <c r="I143" s="27">
        <v>1382.26</v>
      </c>
      <c r="J143" s="27">
        <v>1424.49</v>
      </c>
      <c r="K143" s="27">
        <v>3288.79</v>
      </c>
      <c r="L143" s="27">
        <v>1100.04</v>
      </c>
      <c r="M143" s="27">
        <v>1189.6500000000001</v>
      </c>
      <c r="N143" s="27">
        <v>999.1</v>
      </c>
      <c r="O143" s="27">
        <v>3047.7700000000004</v>
      </c>
      <c r="P143" s="27">
        <v>1022.7900000000001</v>
      </c>
      <c r="Q143" s="27">
        <v>1091.8</v>
      </c>
      <c r="R143" s="27">
        <v>933.18000000000006</v>
      </c>
    </row>
    <row r="144" spans="1:18" s="25" customFormat="1" ht="15" outlineLevel="1" thickBot="1" x14ac:dyDescent="0.35">
      <c r="A144" s="24" t="s">
        <v>2</v>
      </c>
      <c r="B144" s="32" t="s">
        <v>62</v>
      </c>
      <c r="C144" s="27">
        <v>3651.3500000000004</v>
      </c>
      <c r="D144" s="27">
        <v>1030</v>
      </c>
      <c r="E144" s="27">
        <v>1386.38</v>
      </c>
      <c r="F144" s="27">
        <v>1234.97</v>
      </c>
      <c r="G144" s="27">
        <v>2844.86</v>
      </c>
      <c r="H144" s="27">
        <v>835.33</v>
      </c>
      <c r="I144" s="27">
        <v>736.45</v>
      </c>
      <c r="J144" s="27">
        <v>1273.08</v>
      </c>
      <c r="K144" s="27">
        <v>3456.68</v>
      </c>
      <c r="L144" s="27">
        <v>769.41</v>
      </c>
      <c r="M144" s="27">
        <v>1294.71</v>
      </c>
      <c r="N144" s="27">
        <v>1392.56</v>
      </c>
      <c r="O144" s="27">
        <v>3514.36</v>
      </c>
      <c r="P144" s="27">
        <v>765.29</v>
      </c>
      <c r="Q144" s="27">
        <v>1362.69</v>
      </c>
      <c r="R144" s="27">
        <v>1386.38</v>
      </c>
    </row>
    <row r="145" spans="1:18" s="25" customFormat="1" ht="15" outlineLevel="1" thickBot="1" x14ac:dyDescent="0.35">
      <c r="A145" s="24" t="s">
        <v>2</v>
      </c>
      <c r="B145" s="32" t="s">
        <v>63</v>
      </c>
      <c r="C145" s="27">
        <v>2974.6400000000003</v>
      </c>
      <c r="D145" s="27">
        <v>1189.6500000000001</v>
      </c>
      <c r="E145" s="27">
        <v>856.96</v>
      </c>
      <c r="F145" s="27">
        <v>928.03</v>
      </c>
      <c r="G145" s="27">
        <v>4113.82</v>
      </c>
      <c r="H145" s="27">
        <v>1387.41</v>
      </c>
      <c r="I145" s="27">
        <v>1357.54</v>
      </c>
      <c r="J145" s="27">
        <v>1368.8700000000001</v>
      </c>
      <c r="K145" s="27">
        <v>2713.02</v>
      </c>
      <c r="L145" s="27">
        <v>790.01</v>
      </c>
      <c r="M145" s="27">
        <v>1159.78</v>
      </c>
      <c r="N145" s="27">
        <v>763.23</v>
      </c>
      <c r="O145" s="27">
        <v>2813.96</v>
      </c>
      <c r="P145" s="27">
        <v>777.65</v>
      </c>
      <c r="Q145" s="27">
        <v>1069.1400000000001</v>
      </c>
      <c r="R145" s="27">
        <v>967.17000000000007</v>
      </c>
    </row>
    <row r="146" spans="1:18" s="25" customFormat="1" ht="15" outlineLevel="1" thickBot="1" x14ac:dyDescent="0.35">
      <c r="A146" s="24" t="s">
        <v>2</v>
      </c>
      <c r="B146" s="32" t="s">
        <v>64</v>
      </c>
      <c r="C146" s="27">
        <v>3224.9300000000003</v>
      </c>
      <c r="D146" s="27">
        <v>748.81000000000006</v>
      </c>
      <c r="E146" s="27">
        <v>1214.3700000000001</v>
      </c>
      <c r="F146" s="27">
        <v>1261.75</v>
      </c>
      <c r="G146" s="27">
        <v>3152.8300000000004</v>
      </c>
      <c r="H146" s="27">
        <v>1077.3800000000001</v>
      </c>
      <c r="I146" s="27">
        <v>869.32</v>
      </c>
      <c r="J146" s="27">
        <v>1206.1300000000001</v>
      </c>
      <c r="K146" s="27">
        <v>3635.9000000000005</v>
      </c>
      <c r="L146" s="27">
        <v>1040.3</v>
      </c>
      <c r="M146" s="27">
        <v>1386.38</v>
      </c>
      <c r="N146" s="27">
        <v>1209.22</v>
      </c>
      <c r="O146" s="27">
        <v>2909.75</v>
      </c>
      <c r="P146" s="27">
        <v>1014.5500000000001</v>
      </c>
      <c r="Q146" s="27">
        <v>879.62</v>
      </c>
      <c r="R146" s="27">
        <v>1015.58</v>
      </c>
    </row>
    <row r="147" spans="1:18" s="25" customFormat="1" ht="15" outlineLevel="1" thickBot="1" x14ac:dyDescent="0.35">
      <c r="A147" s="24" t="s">
        <v>2</v>
      </c>
      <c r="B147" s="32" t="s">
        <v>65</v>
      </c>
      <c r="C147" s="27">
        <v>2494.66</v>
      </c>
      <c r="D147" s="27">
        <v>907.43000000000006</v>
      </c>
      <c r="E147" s="27">
        <v>731.30000000000007</v>
      </c>
      <c r="F147" s="27">
        <v>855.93000000000006</v>
      </c>
      <c r="G147" s="27">
        <v>2786.15</v>
      </c>
      <c r="H147" s="27">
        <v>786.92000000000007</v>
      </c>
      <c r="I147" s="27">
        <v>1217.46</v>
      </c>
      <c r="J147" s="27">
        <v>781.77</v>
      </c>
      <c r="K147" s="27">
        <v>2846.92</v>
      </c>
      <c r="L147" s="27">
        <v>1166.99</v>
      </c>
      <c r="M147" s="27">
        <v>824</v>
      </c>
      <c r="N147" s="27">
        <v>855.93000000000006</v>
      </c>
      <c r="O147" s="27">
        <v>3840.87</v>
      </c>
      <c r="P147" s="27">
        <v>1422.43</v>
      </c>
      <c r="Q147" s="27">
        <v>1359.6000000000001</v>
      </c>
      <c r="R147" s="27">
        <v>1058.8399999999999</v>
      </c>
    </row>
    <row r="148" spans="1:18" s="25" customFormat="1" ht="15" outlineLevel="1" thickBot="1" x14ac:dyDescent="0.35">
      <c r="A148" s="24" t="s">
        <v>2</v>
      </c>
      <c r="B148" s="32" t="s">
        <v>66</v>
      </c>
      <c r="C148" s="27">
        <v>3663.71</v>
      </c>
      <c r="D148" s="27">
        <v>1290.5900000000001</v>
      </c>
      <c r="E148" s="27">
        <v>987.77</v>
      </c>
      <c r="F148" s="27">
        <v>1385.3500000000001</v>
      </c>
      <c r="G148" s="27">
        <v>3655.4700000000003</v>
      </c>
      <c r="H148" s="27">
        <v>1311.19</v>
      </c>
      <c r="I148" s="27">
        <v>1238.06</v>
      </c>
      <c r="J148" s="27">
        <v>1106.22</v>
      </c>
      <c r="K148" s="27">
        <v>3244.5</v>
      </c>
      <c r="L148" s="27">
        <v>1120.6400000000001</v>
      </c>
      <c r="M148" s="27">
        <v>1166.99</v>
      </c>
      <c r="N148" s="27">
        <v>956.87</v>
      </c>
      <c r="O148" s="27">
        <v>3073.5200000000004</v>
      </c>
      <c r="P148" s="27">
        <v>742.63</v>
      </c>
      <c r="Q148" s="27">
        <v>1165.96</v>
      </c>
      <c r="R148" s="27">
        <v>1164.93</v>
      </c>
    </row>
    <row r="149" spans="1:18" s="5" customFormat="1" ht="15" outlineLevel="1" thickBot="1" x14ac:dyDescent="0.35">
      <c r="A149" s="5">
        <v>1</v>
      </c>
      <c r="B149" s="34" t="s">
        <v>67</v>
      </c>
      <c r="C149" s="7">
        <v>22663.09</v>
      </c>
      <c r="D149" s="7">
        <v>7507.670000000001</v>
      </c>
      <c r="E149" s="7">
        <v>7033.8700000000008</v>
      </c>
      <c r="F149" s="7">
        <v>8121.55</v>
      </c>
      <c r="G149" s="7">
        <v>23671.460000000003</v>
      </c>
      <c r="H149" s="7">
        <v>7297.5500000000011</v>
      </c>
      <c r="I149" s="7">
        <v>8091.68</v>
      </c>
      <c r="J149" s="7">
        <v>8282.23</v>
      </c>
      <c r="K149" s="7">
        <v>21924.579999999998</v>
      </c>
      <c r="L149" s="7">
        <v>6670.28</v>
      </c>
      <c r="M149" s="7">
        <v>8058.72</v>
      </c>
      <c r="N149" s="7">
        <v>7195.58</v>
      </c>
      <c r="O149" s="7">
        <v>22053.329999999998</v>
      </c>
      <c r="P149" s="7">
        <v>6466.34</v>
      </c>
      <c r="Q149" s="7">
        <v>7781.6500000000005</v>
      </c>
      <c r="R149" s="7">
        <v>7805.34</v>
      </c>
    </row>
    <row r="150" spans="1:18" s="5" customFormat="1" ht="15" outlineLevel="1" thickBot="1" x14ac:dyDescent="0.35">
      <c r="A150" s="5">
        <v>1</v>
      </c>
      <c r="B150" s="34" t="s">
        <v>68</v>
      </c>
      <c r="C150" s="7">
        <v>293916.79762600013</v>
      </c>
      <c r="D150" s="7">
        <v>82670.098650999978</v>
      </c>
      <c r="E150" s="7">
        <v>103385.41848100002</v>
      </c>
      <c r="F150" s="7">
        <v>107861.28049400001</v>
      </c>
      <c r="G150" s="7">
        <v>272240.05808000016</v>
      </c>
      <c r="H150" s="7">
        <v>89830.756294999999</v>
      </c>
      <c r="I150" s="7">
        <v>98223.014808999986</v>
      </c>
      <c r="J150" s="7">
        <v>84186.286976000003</v>
      </c>
      <c r="K150" s="7">
        <v>277601.89210300002</v>
      </c>
      <c r="L150" s="7">
        <v>94203.554963000002</v>
      </c>
      <c r="M150" s="7">
        <v>89789.199297000014</v>
      </c>
      <c r="N150" s="7">
        <v>93609.13784299999</v>
      </c>
      <c r="O150" s="7">
        <v>291802.17250300013</v>
      </c>
      <c r="P150" s="7">
        <v>99274.06007799998</v>
      </c>
      <c r="Q150" s="7">
        <v>100596.87620300001</v>
      </c>
      <c r="R150" s="7">
        <v>91931.236221999978</v>
      </c>
    </row>
    <row r="151" spans="1:18" s="2" customFormat="1" ht="15" outlineLevel="1" thickBot="1" x14ac:dyDescent="0.35">
      <c r="A151" s="2">
        <v>0</v>
      </c>
      <c r="B151" s="35" t="s">
        <v>69</v>
      </c>
      <c r="C151" s="4">
        <v>563859.47737399978</v>
      </c>
      <c r="D151" s="4">
        <v>211428.37634899997</v>
      </c>
      <c r="E151" s="4">
        <v>182464.81651900001</v>
      </c>
      <c r="F151" s="4">
        <v>169966.28450600014</v>
      </c>
      <c r="G151" s="4">
        <v>570407.5769199999</v>
      </c>
      <c r="H151" s="4">
        <v>176368.10870499999</v>
      </c>
      <c r="I151" s="4">
        <v>191034.97519100003</v>
      </c>
      <c r="J151" s="4">
        <v>203004.49302399988</v>
      </c>
      <c r="K151" s="4">
        <v>573958.33289699967</v>
      </c>
      <c r="L151" s="4">
        <v>192469.65003700004</v>
      </c>
      <c r="M151" s="4">
        <v>202630.37570300009</v>
      </c>
      <c r="N151" s="4">
        <v>178858.30715699997</v>
      </c>
      <c r="O151" s="4">
        <v>588411.62249699968</v>
      </c>
      <c r="P151" s="4">
        <v>178682.25492199993</v>
      </c>
      <c r="Q151" s="4">
        <v>201519.11879700012</v>
      </c>
      <c r="R151" s="4">
        <v>208210.24877800004</v>
      </c>
    </row>
    <row r="152" spans="1:18" s="25" customFormat="1" ht="15" outlineLevel="1" thickBot="1" x14ac:dyDescent="0.35">
      <c r="A152" s="24" t="s">
        <v>2</v>
      </c>
      <c r="B152" s="32" t="s">
        <v>70</v>
      </c>
      <c r="C152" s="27">
        <v>938284.68</v>
      </c>
      <c r="D152" s="27">
        <v>315512.69</v>
      </c>
      <c r="E152" s="27">
        <v>311041.46000000002</v>
      </c>
      <c r="F152" s="27">
        <v>311730.53000000003</v>
      </c>
      <c r="G152" s="27">
        <v>943378.03</v>
      </c>
      <c r="H152" s="27">
        <v>311760.40000000002</v>
      </c>
      <c r="I152" s="27">
        <v>316160.56</v>
      </c>
      <c r="J152" s="27">
        <v>315457.07</v>
      </c>
      <c r="K152" s="27">
        <v>953738.8</v>
      </c>
      <c r="L152" s="27">
        <v>316871.26</v>
      </c>
      <c r="M152" s="27">
        <v>320391.8</v>
      </c>
      <c r="N152" s="27">
        <v>316475.74</v>
      </c>
      <c r="O152" s="27">
        <v>935635.52</v>
      </c>
      <c r="P152" s="27">
        <v>309312.09000000003</v>
      </c>
      <c r="Q152" s="27">
        <v>313800.83</v>
      </c>
      <c r="R152" s="27">
        <v>312522.60000000003</v>
      </c>
    </row>
    <row r="153" spans="1:18" s="25" customFormat="1" ht="15" outlineLevel="1" thickBot="1" x14ac:dyDescent="0.35">
      <c r="A153" s="24" t="s">
        <v>2</v>
      </c>
      <c r="B153" s="32" t="s">
        <v>29</v>
      </c>
      <c r="C153" s="27">
        <v>181021.47</v>
      </c>
      <c r="D153" s="27">
        <v>59427.91</v>
      </c>
      <c r="E153" s="27">
        <v>61985.4</v>
      </c>
      <c r="F153" s="27">
        <v>59608.160000000003</v>
      </c>
      <c r="G153" s="27">
        <v>181038.98</v>
      </c>
      <c r="H153" s="27">
        <v>62704.340000000004</v>
      </c>
      <c r="I153" s="27">
        <v>59694.68</v>
      </c>
      <c r="J153" s="27">
        <v>58639.96</v>
      </c>
      <c r="K153" s="27">
        <v>178200.3</v>
      </c>
      <c r="L153" s="27">
        <v>61459.07</v>
      </c>
      <c r="M153" s="27">
        <v>61908.15</v>
      </c>
      <c r="N153" s="27">
        <v>54833.08</v>
      </c>
      <c r="O153" s="27">
        <v>171809.15000000002</v>
      </c>
      <c r="P153" s="27">
        <v>55743.6</v>
      </c>
      <c r="Q153" s="27">
        <v>65835.540000000008</v>
      </c>
      <c r="R153" s="27">
        <v>50230.01</v>
      </c>
    </row>
    <row r="154" spans="1:18" s="5" customFormat="1" ht="15" outlineLevel="1" thickBot="1" x14ac:dyDescent="0.35">
      <c r="A154" s="5">
        <v>1</v>
      </c>
      <c r="B154" s="34" t="s">
        <v>30</v>
      </c>
      <c r="C154" s="7">
        <v>1119306.1499999999</v>
      </c>
      <c r="D154" s="7">
        <v>374940.6</v>
      </c>
      <c r="E154" s="7">
        <v>373026.86000000004</v>
      </c>
      <c r="F154" s="7">
        <v>371338.69000000006</v>
      </c>
      <c r="G154" s="7">
        <v>1124417.01</v>
      </c>
      <c r="H154" s="7">
        <v>374464.74000000005</v>
      </c>
      <c r="I154" s="7">
        <v>375855.24</v>
      </c>
      <c r="J154" s="7">
        <v>374097.03</v>
      </c>
      <c r="K154" s="7">
        <v>1131939.1000000001</v>
      </c>
      <c r="L154" s="7">
        <v>378330.33</v>
      </c>
      <c r="M154" s="7">
        <v>382299.95</v>
      </c>
      <c r="N154" s="7">
        <v>371308.82</v>
      </c>
      <c r="O154" s="7">
        <v>1107444.67</v>
      </c>
      <c r="P154" s="7">
        <v>365055.69</v>
      </c>
      <c r="Q154" s="7">
        <v>379636.37</v>
      </c>
      <c r="R154" s="7">
        <v>362752.61000000004</v>
      </c>
    </row>
    <row r="155" spans="1:18" s="25" customFormat="1" ht="15" outlineLevel="1" thickBot="1" x14ac:dyDescent="0.35">
      <c r="A155" s="24" t="s">
        <v>2</v>
      </c>
      <c r="B155" s="32" t="s">
        <v>31</v>
      </c>
      <c r="C155" s="27">
        <v>154924.875</v>
      </c>
      <c r="D155" s="27">
        <v>37736.625</v>
      </c>
      <c r="E155" s="27">
        <v>52375.5</v>
      </c>
      <c r="F155" s="27">
        <v>64812.750000000007</v>
      </c>
      <c r="G155" s="27">
        <v>142410.375</v>
      </c>
      <c r="H155" s="27">
        <v>62070.375</v>
      </c>
      <c r="I155" s="27">
        <v>37157.25</v>
      </c>
      <c r="J155" s="27">
        <v>43182.75</v>
      </c>
      <c r="K155" s="27">
        <v>122673</v>
      </c>
      <c r="L155" s="27">
        <v>38856.75</v>
      </c>
      <c r="M155" s="27">
        <v>37234.5</v>
      </c>
      <c r="N155" s="27">
        <v>46581.75</v>
      </c>
      <c r="O155" s="27">
        <v>128853</v>
      </c>
      <c r="P155" s="27">
        <v>44341.500000000007</v>
      </c>
      <c r="Q155" s="27">
        <v>49671.749999999993</v>
      </c>
      <c r="R155" s="27">
        <v>34839.75</v>
      </c>
    </row>
    <row r="156" spans="1:18" s="25" customFormat="1" ht="15" outlineLevel="1" thickBot="1" x14ac:dyDescent="0.35">
      <c r="A156" s="24" t="s">
        <v>2</v>
      </c>
      <c r="B156" s="32" t="s">
        <v>32</v>
      </c>
      <c r="C156" s="27">
        <v>106605</v>
      </c>
      <c r="D156" s="27">
        <v>43105.5</v>
      </c>
      <c r="E156" s="27">
        <v>34801.125</v>
      </c>
      <c r="F156" s="27">
        <v>28698.374999999996</v>
      </c>
      <c r="G156" s="27">
        <v>139359</v>
      </c>
      <c r="H156" s="27">
        <v>46195.5</v>
      </c>
      <c r="I156" s="27">
        <v>49440</v>
      </c>
      <c r="J156" s="27">
        <v>43723.5</v>
      </c>
      <c r="K156" s="27">
        <v>157705.875</v>
      </c>
      <c r="L156" s="27">
        <v>52800.375</v>
      </c>
      <c r="M156" s="27">
        <v>52645.875000000007</v>
      </c>
      <c r="N156" s="27">
        <v>52259.625000000007</v>
      </c>
      <c r="O156" s="27">
        <v>98377.875</v>
      </c>
      <c r="P156" s="27">
        <v>42757.875</v>
      </c>
      <c r="Q156" s="27">
        <v>27848.625</v>
      </c>
      <c r="R156" s="27">
        <v>27771.375000000004</v>
      </c>
    </row>
    <row r="157" spans="1:18" s="5" customFormat="1" ht="15" outlineLevel="1" thickBot="1" x14ac:dyDescent="0.35">
      <c r="A157" s="5">
        <v>1</v>
      </c>
      <c r="B157" s="34" t="s">
        <v>33</v>
      </c>
      <c r="C157" s="7">
        <v>261529.875</v>
      </c>
      <c r="D157" s="7">
        <v>80842.125</v>
      </c>
      <c r="E157" s="7">
        <v>87176.625</v>
      </c>
      <c r="F157" s="7">
        <v>93511.125</v>
      </c>
      <c r="G157" s="7">
        <v>281769.375</v>
      </c>
      <c r="H157" s="7">
        <v>108265.875</v>
      </c>
      <c r="I157" s="7">
        <v>86597.25</v>
      </c>
      <c r="J157" s="7">
        <v>86906.25</v>
      </c>
      <c r="K157" s="7">
        <v>280378.875</v>
      </c>
      <c r="L157" s="7">
        <v>91657.125</v>
      </c>
      <c r="M157" s="7">
        <v>89880.375</v>
      </c>
      <c r="N157" s="7">
        <v>98841.375</v>
      </c>
      <c r="O157" s="7">
        <v>227230.875</v>
      </c>
      <c r="P157" s="7">
        <v>87099.375</v>
      </c>
      <c r="Q157" s="7">
        <v>77520.375</v>
      </c>
      <c r="R157" s="7">
        <v>62611.125</v>
      </c>
    </row>
    <row r="158" spans="1:18" s="25" customFormat="1" ht="15" outlineLevel="1" thickBot="1" x14ac:dyDescent="0.35">
      <c r="A158" s="24" t="s">
        <v>2</v>
      </c>
      <c r="B158" s="32" t="s">
        <v>34</v>
      </c>
      <c r="C158" s="27">
        <v>4449.3657780000003</v>
      </c>
      <c r="D158" s="27">
        <v>1039.675923</v>
      </c>
      <c r="E158" s="27">
        <v>1710.434583</v>
      </c>
      <c r="F158" s="27">
        <v>1699.2552720000001</v>
      </c>
      <c r="G158" s="27">
        <v>4226.7958589999998</v>
      </c>
      <c r="H158" s="27">
        <v>1327.2891060000002</v>
      </c>
      <c r="I158" s="27">
        <v>1354.729233</v>
      </c>
      <c r="J158" s="27">
        <v>1544.7775200000001</v>
      </c>
      <c r="K158" s="27">
        <v>4080.448515</v>
      </c>
      <c r="L158" s="27">
        <v>1365.9085440000001</v>
      </c>
      <c r="M158" s="27">
        <v>1550.8753259999999</v>
      </c>
      <c r="N158" s="27">
        <v>1163.6646450000001</v>
      </c>
      <c r="O158" s="27">
        <v>3891.4165290000001</v>
      </c>
      <c r="P158" s="27">
        <v>1548.8427240000001</v>
      </c>
      <c r="Q158" s="27">
        <v>998.00758199999996</v>
      </c>
      <c r="R158" s="27">
        <v>1344.566223</v>
      </c>
    </row>
    <row r="159" spans="1:18" s="25" customFormat="1" ht="15" outlineLevel="1" thickBot="1" x14ac:dyDescent="0.35">
      <c r="A159" s="24" t="s">
        <v>2</v>
      </c>
      <c r="B159" s="32" t="s">
        <v>35</v>
      </c>
      <c r="C159" s="27">
        <v>3038.5</v>
      </c>
      <c r="D159" s="27">
        <v>925.97</v>
      </c>
      <c r="E159" s="27">
        <v>1096.95</v>
      </c>
      <c r="F159" s="27">
        <v>1015.58</v>
      </c>
      <c r="G159" s="27">
        <v>2920.05</v>
      </c>
      <c r="H159" s="27">
        <v>1194.8</v>
      </c>
      <c r="I159" s="27">
        <v>894.04000000000008</v>
      </c>
      <c r="J159" s="27">
        <v>831.21</v>
      </c>
      <c r="K159" s="27">
        <v>2801.6000000000004</v>
      </c>
      <c r="L159" s="27">
        <v>933.18000000000006</v>
      </c>
      <c r="M159" s="27">
        <v>873.44</v>
      </c>
      <c r="N159" s="27">
        <v>994.98</v>
      </c>
      <c r="O159" s="27">
        <v>3402.09</v>
      </c>
      <c r="P159" s="27">
        <v>909.49</v>
      </c>
      <c r="Q159" s="27">
        <v>1341.06</v>
      </c>
      <c r="R159" s="27">
        <v>1151.54</v>
      </c>
    </row>
    <row r="160" spans="1:18" s="25" customFormat="1" ht="15" outlineLevel="1" thickBot="1" x14ac:dyDescent="0.35">
      <c r="A160" s="24" t="s">
        <v>2</v>
      </c>
      <c r="B160" s="32" t="s">
        <v>36</v>
      </c>
      <c r="C160" s="27">
        <v>3112.66</v>
      </c>
      <c r="D160" s="27">
        <v>1223.6400000000001</v>
      </c>
      <c r="E160" s="27">
        <v>1056.78</v>
      </c>
      <c r="F160" s="27">
        <v>832.24</v>
      </c>
      <c r="G160" s="27">
        <v>3463.8900000000003</v>
      </c>
      <c r="H160" s="27">
        <v>803.4</v>
      </c>
      <c r="I160" s="27">
        <v>1411.1000000000001</v>
      </c>
      <c r="J160" s="27">
        <v>1249.3900000000001</v>
      </c>
      <c r="K160" s="27">
        <v>3233.17</v>
      </c>
      <c r="L160" s="27">
        <v>1083.56</v>
      </c>
      <c r="M160" s="27">
        <v>956.87</v>
      </c>
      <c r="N160" s="27">
        <v>1192.74</v>
      </c>
      <c r="O160" s="27">
        <v>3342.3500000000004</v>
      </c>
      <c r="P160" s="27">
        <v>1003.22</v>
      </c>
      <c r="Q160" s="27">
        <v>1028.97</v>
      </c>
      <c r="R160" s="27">
        <v>1310.1600000000001</v>
      </c>
    </row>
    <row r="161" spans="1:18" s="25" customFormat="1" ht="15" outlineLevel="1" thickBot="1" x14ac:dyDescent="0.35">
      <c r="A161" s="24" t="s">
        <v>2</v>
      </c>
      <c r="B161" s="32" t="s">
        <v>37</v>
      </c>
      <c r="C161" s="27">
        <v>3116.78</v>
      </c>
      <c r="D161" s="27">
        <v>762.2</v>
      </c>
      <c r="E161" s="27">
        <v>1399.77</v>
      </c>
      <c r="F161" s="27">
        <v>954.81000000000006</v>
      </c>
      <c r="G161" s="27">
        <v>2987</v>
      </c>
      <c r="H161" s="27">
        <v>902.28</v>
      </c>
      <c r="I161" s="27">
        <v>932.15</v>
      </c>
      <c r="J161" s="27">
        <v>1152.57</v>
      </c>
      <c r="K161" s="27">
        <v>3765.68</v>
      </c>
      <c r="L161" s="27">
        <v>1204.07</v>
      </c>
      <c r="M161" s="27">
        <v>1346.21</v>
      </c>
      <c r="N161" s="27">
        <v>1215.4000000000001</v>
      </c>
      <c r="O161" s="27">
        <v>3508.1800000000003</v>
      </c>
      <c r="P161" s="27">
        <v>946.57</v>
      </c>
      <c r="Q161" s="27">
        <v>1329.73</v>
      </c>
      <c r="R161" s="27">
        <v>1231.8800000000001</v>
      </c>
    </row>
    <row r="162" spans="1:18" s="25" customFormat="1" ht="15" outlineLevel="1" thickBot="1" x14ac:dyDescent="0.35">
      <c r="A162" s="24" t="s">
        <v>2</v>
      </c>
      <c r="B162" s="32" t="s">
        <v>38</v>
      </c>
      <c r="C162" s="27">
        <v>3499.94</v>
      </c>
      <c r="D162" s="27">
        <v>1189.6500000000001</v>
      </c>
      <c r="E162" s="27">
        <v>1102.1000000000001</v>
      </c>
      <c r="F162" s="27">
        <v>1208.19</v>
      </c>
      <c r="G162" s="27">
        <v>3459.7700000000004</v>
      </c>
      <c r="H162" s="27">
        <v>1060.9000000000001</v>
      </c>
      <c r="I162" s="27">
        <v>1199.95</v>
      </c>
      <c r="J162" s="27">
        <v>1198.92</v>
      </c>
      <c r="K162" s="27">
        <v>3415.48</v>
      </c>
      <c r="L162" s="27">
        <v>1341.06</v>
      </c>
      <c r="M162" s="27">
        <v>1283.3800000000001</v>
      </c>
      <c r="N162" s="27">
        <v>791.04</v>
      </c>
      <c r="O162" s="27">
        <v>3080.73</v>
      </c>
      <c r="P162" s="27">
        <v>835.33</v>
      </c>
      <c r="Q162" s="27">
        <v>1252.48</v>
      </c>
      <c r="R162" s="27">
        <v>992.92000000000007</v>
      </c>
    </row>
    <row r="163" spans="1:18" s="25" customFormat="1" ht="15" outlineLevel="1" thickBot="1" x14ac:dyDescent="0.35">
      <c r="A163" s="24" t="s">
        <v>2</v>
      </c>
      <c r="B163" s="32" t="s">
        <v>39</v>
      </c>
      <c r="C163" s="27">
        <v>3652.5857940000001</v>
      </c>
      <c r="D163" s="27">
        <v>1482.7831590000001</v>
      </c>
      <c r="E163" s="27">
        <v>900.44268599999998</v>
      </c>
      <c r="F163" s="27">
        <v>1269.3599490000001</v>
      </c>
      <c r="G163" s="27">
        <v>4079.4322139999999</v>
      </c>
      <c r="H163" s="27">
        <v>1260.21324</v>
      </c>
      <c r="I163" s="27">
        <v>1315.093494</v>
      </c>
      <c r="J163" s="27">
        <v>1504.1254800000002</v>
      </c>
      <c r="K163" s="27">
        <v>3546.8904899999998</v>
      </c>
      <c r="L163" s="27">
        <v>1561.0383360000001</v>
      </c>
      <c r="M163" s="27">
        <v>1032.5618160000001</v>
      </c>
      <c r="N163" s="27">
        <v>953.29033800000002</v>
      </c>
      <c r="O163" s="27">
        <v>4260.3337920000004</v>
      </c>
      <c r="P163" s="27">
        <v>1449.245226</v>
      </c>
      <c r="Q163" s="27">
        <v>1557.9894330000002</v>
      </c>
      <c r="R163" s="27">
        <v>1253.0991330000002</v>
      </c>
    </row>
    <row r="164" spans="1:18" s="25" customFormat="1" ht="15" outlineLevel="1" thickBot="1" x14ac:dyDescent="0.35">
      <c r="A164" s="24" t="s">
        <v>2</v>
      </c>
      <c r="B164" s="32" t="s">
        <v>40</v>
      </c>
      <c r="C164" s="27">
        <v>3867.0253050000001</v>
      </c>
      <c r="D164" s="27">
        <v>1234.805715</v>
      </c>
      <c r="E164" s="27">
        <v>1262.2458419999998</v>
      </c>
      <c r="F164" s="27">
        <v>1369.9737480000001</v>
      </c>
      <c r="G164" s="27">
        <v>3910.7262479999999</v>
      </c>
      <c r="H164" s="27">
        <v>994.95867899999996</v>
      </c>
      <c r="I164" s="27">
        <v>1552.9079280000001</v>
      </c>
      <c r="J164" s="27">
        <v>1362.859641</v>
      </c>
      <c r="K164" s="27">
        <v>4322.3281530000004</v>
      </c>
      <c r="L164" s="27">
        <v>1109.800692</v>
      </c>
      <c r="M164" s="27">
        <v>1654.5380280000002</v>
      </c>
      <c r="N164" s="27">
        <v>1557.9894330000002</v>
      </c>
      <c r="O164" s="27">
        <v>3873.1231109999999</v>
      </c>
      <c r="P164" s="27">
        <v>1593.559968</v>
      </c>
      <c r="Q164" s="27">
        <v>922.80130799999995</v>
      </c>
      <c r="R164" s="27">
        <v>1356.761835</v>
      </c>
    </row>
    <row r="165" spans="1:18" s="25" customFormat="1" ht="15" outlineLevel="1" thickBot="1" x14ac:dyDescent="0.35">
      <c r="A165" s="24" t="s">
        <v>2</v>
      </c>
      <c r="B165" s="32" t="s">
        <v>41</v>
      </c>
      <c r="C165" s="27">
        <v>3325.3368719999999</v>
      </c>
      <c r="D165" s="27">
        <v>1162.648344</v>
      </c>
      <c r="E165" s="27">
        <v>1035.610719</v>
      </c>
      <c r="F165" s="27">
        <v>1127.0778089999999</v>
      </c>
      <c r="G165" s="27">
        <v>3689.1726299999996</v>
      </c>
      <c r="H165" s="27">
        <v>1229.7242099999999</v>
      </c>
      <c r="I165" s="27">
        <v>1113.865896</v>
      </c>
      <c r="J165" s="27">
        <v>1345.5825239999999</v>
      </c>
      <c r="K165" s="27">
        <v>4195.2905279999995</v>
      </c>
      <c r="L165" s="27">
        <v>1586.4458610000001</v>
      </c>
      <c r="M165" s="27">
        <v>1502.0928779999999</v>
      </c>
      <c r="N165" s="27">
        <v>1106.7517889999999</v>
      </c>
      <c r="O165" s="27">
        <v>4200.3720329999996</v>
      </c>
      <c r="P165" s="27">
        <v>1109.800692</v>
      </c>
      <c r="Q165" s="27">
        <v>1467.538644</v>
      </c>
      <c r="R165" s="27">
        <v>1623.0326970000001</v>
      </c>
    </row>
    <row r="166" spans="1:18" s="25" customFormat="1" ht="15" outlineLevel="1" thickBot="1" x14ac:dyDescent="0.35">
      <c r="A166" s="24" t="s">
        <v>2</v>
      </c>
      <c r="B166" s="32" t="s">
        <v>42</v>
      </c>
      <c r="C166" s="27">
        <v>4040.6899999999996</v>
      </c>
      <c r="D166" s="27">
        <v>1166.99</v>
      </c>
      <c r="E166" s="27">
        <v>1144.33</v>
      </c>
      <c r="F166" s="27">
        <v>1729.3700000000001</v>
      </c>
      <c r="G166" s="27">
        <v>3910.91</v>
      </c>
      <c r="H166" s="27">
        <v>1398.74</v>
      </c>
      <c r="I166" s="27">
        <v>1100.04</v>
      </c>
      <c r="J166" s="27">
        <v>1412.13</v>
      </c>
      <c r="K166" s="27">
        <v>4265.2300000000005</v>
      </c>
      <c r="L166" s="27">
        <v>1402.8600000000001</v>
      </c>
      <c r="M166" s="27">
        <v>1450.24</v>
      </c>
      <c r="N166" s="27">
        <v>1412.13</v>
      </c>
      <c r="O166" s="27">
        <v>4338.3600000000006</v>
      </c>
      <c r="P166" s="27">
        <v>1397.71</v>
      </c>
      <c r="Q166" s="27">
        <v>1734.52</v>
      </c>
      <c r="R166" s="27">
        <v>1206.1300000000001</v>
      </c>
    </row>
    <row r="167" spans="1:18" s="25" customFormat="1" ht="15" outlineLevel="1" thickBot="1" x14ac:dyDescent="0.35">
      <c r="A167" s="24" t="s">
        <v>2</v>
      </c>
      <c r="B167" s="32" t="s">
        <v>43</v>
      </c>
      <c r="C167" s="27">
        <v>3872.8</v>
      </c>
      <c r="D167" s="27">
        <v>1380.2</v>
      </c>
      <c r="E167" s="27">
        <v>1008.37</v>
      </c>
      <c r="F167" s="27">
        <v>1484.23</v>
      </c>
      <c r="G167" s="27">
        <v>4400.16</v>
      </c>
      <c r="H167" s="27">
        <v>1440.97</v>
      </c>
      <c r="I167" s="27">
        <v>1516.16</v>
      </c>
      <c r="J167" s="27">
        <v>1443.03</v>
      </c>
      <c r="K167" s="27">
        <v>4495.9500000000007</v>
      </c>
      <c r="L167" s="27">
        <v>1744.82</v>
      </c>
      <c r="M167" s="27">
        <v>1053.69</v>
      </c>
      <c r="N167" s="27">
        <v>1697.44</v>
      </c>
      <c r="O167" s="27">
        <v>4148.84</v>
      </c>
      <c r="P167" s="27">
        <v>1445.0900000000001</v>
      </c>
      <c r="Q167" s="27">
        <v>1325.6100000000001</v>
      </c>
      <c r="R167" s="27">
        <v>1378.14</v>
      </c>
    </row>
    <row r="168" spans="1:18" s="25" customFormat="1" ht="15" outlineLevel="1" thickBot="1" x14ac:dyDescent="0.35">
      <c r="A168" s="24" t="s">
        <v>2</v>
      </c>
      <c r="B168" s="32" t="s">
        <v>44</v>
      </c>
      <c r="C168" s="27">
        <v>3079.7</v>
      </c>
      <c r="D168" s="27">
        <v>1086.6500000000001</v>
      </c>
      <c r="E168" s="27">
        <v>1091.8</v>
      </c>
      <c r="F168" s="27">
        <v>901.25</v>
      </c>
      <c r="G168" s="27">
        <v>2797.48</v>
      </c>
      <c r="H168" s="27">
        <v>992.92000000000007</v>
      </c>
      <c r="I168" s="27">
        <v>842.54000000000008</v>
      </c>
      <c r="J168" s="27">
        <v>962.02</v>
      </c>
      <c r="K168" s="27">
        <v>2367.9700000000003</v>
      </c>
      <c r="L168" s="27">
        <v>668.47</v>
      </c>
      <c r="M168" s="27">
        <v>874.47</v>
      </c>
      <c r="N168" s="27">
        <v>825.03</v>
      </c>
      <c r="O168" s="27">
        <v>2929.32</v>
      </c>
      <c r="P168" s="27">
        <v>702.46</v>
      </c>
      <c r="Q168" s="27">
        <v>1238.06</v>
      </c>
      <c r="R168" s="27">
        <v>988.80000000000007</v>
      </c>
    </row>
    <row r="169" spans="1:18" s="25" customFormat="1" ht="15" outlineLevel="1" thickBot="1" x14ac:dyDescent="0.35">
      <c r="A169" s="24" t="s">
        <v>2</v>
      </c>
      <c r="B169" s="32" t="s">
        <v>45</v>
      </c>
      <c r="C169" s="27">
        <v>3898.55</v>
      </c>
      <c r="D169" s="27">
        <v>1009.4</v>
      </c>
      <c r="E169" s="27">
        <v>1298.83</v>
      </c>
      <c r="F169" s="27">
        <v>1590.32</v>
      </c>
      <c r="G169" s="27">
        <v>4175.6200000000008</v>
      </c>
      <c r="H169" s="27">
        <v>1046.48</v>
      </c>
      <c r="I169" s="27">
        <v>1523.3700000000001</v>
      </c>
      <c r="J169" s="27">
        <v>1605.77</v>
      </c>
      <c r="K169" s="27">
        <v>4250.8099999999995</v>
      </c>
      <c r="L169" s="27">
        <v>896.1</v>
      </c>
      <c r="M169" s="27">
        <v>1627.4</v>
      </c>
      <c r="N169" s="27">
        <v>1727.31</v>
      </c>
      <c r="O169" s="27">
        <v>3754.35</v>
      </c>
      <c r="P169" s="27">
        <v>1043.3900000000001</v>
      </c>
      <c r="Q169" s="27">
        <v>1241.1500000000001</v>
      </c>
      <c r="R169" s="27">
        <v>1469.81</v>
      </c>
    </row>
    <row r="170" spans="1:18" s="25" customFormat="1" ht="15" outlineLevel="1" thickBot="1" x14ac:dyDescent="0.35">
      <c r="A170" s="24" t="s">
        <v>2</v>
      </c>
      <c r="B170" s="32" t="s">
        <v>46</v>
      </c>
      <c r="C170" s="27">
        <v>4274.5</v>
      </c>
      <c r="D170" s="27">
        <v>1392.56</v>
      </c>
      <c r="E170" s="27">
        <v>1603.71</v>
      </c>
      <c r="F170" s="27">
        <v>1278.23</v>
      </c>
      <c r="G170" s="27">
        <v>4179.74</v>
      </c>
      <c r="H170" s="27">
        <v>1232.9100000000001</v>
      </c>
      <c r="I170" s="27">
        <v>1786.02</v>
      </c>
      <c r="J170" s="27">
        <v>1160.81</v>
      </c>
      <c r="K170" s="27">
        <v>5173.6900000000005</v>
      </c>
      <c r="L170" s="27">
        <v>1710.8300000000002</v>
      </c>
      <c r="M170" s="27">
        <v>1748.94</v>
      </c>
      <c r="N170" s="27">
        <v>1713.92</v>
      </c>
      <c r="O170" s="27">
        <v>4203.43</v>
      </c>
      <c r="P170" s="27">
        <v>1030</v>
      </c>
      <c r="Q170" s="27">
        <v>1436.8500000000001</v>
      </c>
      <c r="R170" s="27">
        <v>1736.5800000000002</v>
      </c>
    </row>
    <row r="171" spans="1:18" s="25" customFormat="1" ht="15" outlineLevel="1" thickBot="1" x14ac:dyDescent="0.35">
      <c r="A171" s="24" t="s">
        <v>2</v>
      </c>
      <c r="B171" s="32" t="s">
        <v>47</v>
      </c>
      <c r="C171" s="27">
        <v>4641.18</v>
      </c>
      <c r="D171" s="27">
        <v>1765.42</v>
      </c>
      <c r="E171" s="27">
        <v>1326.64</v>
      </c>
      <c r="F171" s="27">
        <v>1549.1200000000001</v>
      </c>
      <c r="G171" s="27">
        <v>3042.62</v>
      </c>
      <c r="H171" s="27">
        <v>1166.99</v>
      </c>
      <c r="I171" s="27">
        <v>928.03</v>
      </c>
      <c r="J171" s="27">
        <v>947.6</v>
      </c>
      <c r="K171" s="27">
        <v>3014.81</v>
      </c>
      <c r="L171" s="27">
        <v>992.92000000000007</v>
      </c>
      <c r="M171" s="27">
        <v>999.1</v>
      </c>
      <c r="N171" s="27">
        <v>1022.7900000000001</v>
      </c>
      <c r="O171" s="27">
        <v>4792.59</v>
      </c>
      <c r="P171" s="27">
        <v>1642.8500000000001</v>
      </c>
      <c r="Q171" s="27">
        <v>1757.18</v>
      </c>
      <c r="R171" s="27">
        <v>1392.56</v>
      </c>
    </row>
    <row r="172" spans="1:18" s="25" customFormat="1" ht="15" outlineLevel="1" thickBot="1" x14ac:dyDescent="0.35">
      <c r="A172" s="24" t="s">
        <v>2</v>
      </c>
      <c r="B172" s="32" t="s">
        <v>48</v>
      </c>
      <c r="C172" s="27">
        <v>5132.3200500000003</v>
      </c>
      <c r="D172" s="27">
        <v>1610.8370850000001</v>
      </c>
      <c r="E172" s="27">
        <v>1743.972516</v>
      </c>
      <c r="F172" s="27">
        <v>1777.5104490000001</v>
      </c>
      <c r="G172" s="27">
        <v>4482.9037110000008</v>
      </c>
      <c r="H172" s="27">
        <v>1782.5919540000002</v>
      </c>
      <c r="I172" s="27">
        <v>1746.005118</v>
      </c>
      <c r="J172" s="27">
        <v>954.30663900000002</v>
      </c>
      <c r="K172" s="27">
        <v>3231.83718</v>
      </c>
      <c r="L172" s="27">
        <v>1076.262759</v>
      </c>
      <c r="M172" s="27">
        <v>1137.2408189999999</v>
      </c>
      <c r="N172" s="27">
        <v>1018.333602</v>
      </c>
      <c r="O172" s="27">
        <v>3674.9444160000003</v>
      </c>
      <c r="P172" s="27">
        <v>1445.180022</v>
      </c>
      <c r="Q172" s="27">
        <v>1214.4796950000002</v>
      </c>
      <c r="R172" s="27">
        <v>1015.284699</v>
      </c>
    </row>
    <row r="173" spans="1:18" s="25" customFormat="1" ht="15" outlineLevel="1" thickBot="1" x14ac:dyDescent="0.35">
      <c r="A173" s="24" t="s">
        <v>2</v>
      </c>
      <c r="B173" s="32" t="s">
        <v>49</v>
      </c>
      <c r="C173" s="27">
        <v>3787.753827</v>
      </c>
      <c r="D173" s="27">
        <v>940.07842500000004</v>
      </c>
      <c r="E173" s="27">
        <v>1661.652135</v>
      </c>
      <c r="F173" s="27">
        <v>1186.023267</v>
      </c>
      <c r="G173" s="27">
        <v>4083.4974179999999</v>
      </c>
      <c r="H173" s="27">
        <v>1327.2891060000002</v>
      </c>
      <c r="I173" s="27">
        <v>1158.58314</v>
      </c>
      <c r="J173" s="27">
        <v>1597.625172</v>
      </c>
      <c r="K173" s="27">
        <v>4204.4372370000001</v>
      </c>
      <c r="L173" s="27">
        <v>1494.9787710000001</v>
      </c>
      <c r="M173" s="27">
        <v>1453.31043</v>
      </c>
      <c r="N173" s="27">
        <v>1256.148036</v>
      </c>
      <c r="O173" s="27">
        <v>4087.5626219999999</v>
      </c>
      <c r="P173" s="27">
        <v>1672.8314459999999</v>
      </c>
      <c r="Q173" s="27">
        <v>1261.2295409999999</v>
      </c>
      <c r="R173" s="27">
        <v>1153.5016350000001</v>
      </c>
    </row>
    <row r="174" spans="1:18" s="5" customFormat="1" ht="15" outlineLevel="1" thickBot="1" x14ac:dyDescent="0.35">
      <c r="A174" s="5">
        <v>1</v>
      </c>
      <c r="B174" s="34" t="s">
        <v>50</v>
      </c>
      <c r="C174" s="7">
        <v>60789.687626000006</v>
      </c>
      <c r="D174" s="7">
        <v>19373.508650999996</v>
      </c>
      <c r="E174" s="7">
        <v>20443.638481000002</v>
      </c>
      <c r="F174" s="7">
        <v>20972.540494000001</v>
      </c>
      <c r="G174" s="7">
        <v>59809.768080000009</v>
      </c>
      <c r="H174" s="7">
        <v>19162.456295</v>
      </c>
      <c r="I174" s="7">
        <v>20374.584808999996</v>
      </c>
      <c r="J174" s="7">
        <v>20272.726975999998</v>
      </c>
      <c r="K174" s="7">
        <v>60365.622103000002</v>
      </c>
      <c r="L174" s="7">
        <v>20172.304963000002</v>
      </c>
      <c r="M174" s="7">
        <v>20544.359296999999</v>
      </c>
      <c r="N174" s="7">
        <v>19648.957843</v>
      </c>
      <c r="O174" s="7">
        <v>61487.992502999987</v>
      </c>
      <c r="P174" s="7">
        <v>19775.570077999997</v>
      </c>
      <c r="Q174" s="7">
        <v>21107.656203000002</v>
      </c>
      <c r="R174" s="7">
        <v>20604.766221999998</v>
      </c>
    </row>
    <row r="175" spans="1:18" s="25" customFormat="1" ht="15" outlineLevel="1" thickBot="1" x14ac:dyDescent="0.35">
      <c r="A175" s="24" t="s">
        <v>2</v>
      </c>
      <c r="B175" s="32" t="s">
        <v>51</v>
      </c>
      <c r="C175" s="27">
        <v>182264.68</v>
      </c>
      <c r="D175" s="27">
        <v>45965.81</v>
      </c>
      <c r="E175" s="27">
        <v>66896.44</v>
      </c>
      <c r="F175" s="27">
        <v>69402.430000000008</v>
      </c>
      <c r="G175" s="27">
        <v>160090.84000000003</v>
      </c>
      <c r="H175" s="27">
        <v>54108.99</v>
      </c>
      <c r="I175" s="27">
        <v>60084.020000000004</v>
      </c>
      <c r="J175" s="27">
        <v>45897.83</v>
      </c>
      <c r="K175" s="27">
        <v>165973.17000000001</v>
      </c>
      <c r="L175" s="27">
        <v>57873.64</v>
      </c>
      <c r="M175" s="27">
        <v>51226.020000000004</v>
      </c>
      <c r="N175" s="27">
        <v>56873.51</v>
      </c>
      <c r="O175" s="27">
        <v>179158.2</v>
      </c>
      <c r="P175" s="27">
        <v>62606.490000000005</v>
      </c>
      <c r="Q175" s="27">
        <v>62126.51</v>
      </c>
      <c r="R175" s="27">
        <v>54425.200000000004</v>
      </c>
    </row>
    <row r="176" spans="1:18" s="25" customFormat="1" ht="15" outlineLevel="1" thickBot="1" x14ac:dyDescent="0.35">
      <c r="A176" s="24" t="s">
        <v>2</v>
      </c>
      <c r="B176" s="32" t="s">
        <v>52</v>
      </c>
      <c r="C176" s="27">
        <v>13940.02</v>
      </c>
      <c r="D176" s="27">
        <v>4504.1900000000005</v>
      </c>
      <c r="E176" s="27">
        <v>4719.46</v>
      </c>
      <c r="F176" s="27">
        <v>4716.37</v>
      </c>
      <c r="G176" s="27">
        <v>14073.920000000002</v>
      </c>
      <c r="H176" s="27">
        <v>4523.76</v>
      </c>
      <c r="I176" s="27">
        <v>4816.28</v>
      </c>
      <c r="J176" s="27">
        <v>4733.88</v>
      </c>
      <c r="K176" s="27">
        <v>14621.880000000001</v>
      </c>
      <c r="L176" s="27">
        <v>4560.84</v>
      </c>
      <c r="M176" s="27">
        <v>4966.66</v>
      </c>
      <c r="N176" s="27">
        <v>5094.38</v>
      </c>
      <c r="O176" s="27">
        <v>14383.95</v>
      </c>
      <c r="P176" s="27">
        <v>4945.03</v>
      </c>
      <c r="Q176" s="27">
        <v>4854.3900000000003</v>
      </c>
      <c r="R176" s="27">
        <v>4584.53</v>
      </c>
    </row>
    <row r="177" spans="1:18" s="25" customFormat="1" ht="15" outlineLevel="1" thickBot="1" x14ac:dyDescent="0.35">
      <c r="A177" s="24" t="s">
        <v>2</v>
      </c>
      <c r="B177" s="32" t="s">
        <v>53</v>
      </c>
      <c r="C177" s="27">
        <v>4847.18</v>
      </c>
      <c r="D177" s="27">
        <v>1771.6000000000001</v>
      </c>
      <c r="E177" s="27">
        <v>1431.7</v>
      </c>
      <c r="F177" s="27">
        <v>1643.88</v>
      </c>
      <c r="G177" s="27">
        <v>5028.46</v>
      </c>
      <c r="H177" s="27">
        <v>1673.75</v>
      </c>
      <c r="I177" s="27">
        <v>1638.73</v>
      </c>
      <c r="J177" s="27">
        <v>1715.98</v>
      </c>
      <c r="K177" s="27">
        <v>5614.53</v>
      </c>
      <c r="L177" s="27">
        <v>1590.32</v>
      </c>
      <c r="M177" s="27">
        <v>1949.79</v>
      </c>
      <c r="N177" s="27">
        <v>2074.42</v>
      </c>
      <c r="O177" s="27">
        <v>5942.07</v>
      </c>
      <c r="P177" s="27">
        <v>2022.92</v>
      </c>
      <c r="Q177" s="27">
        <v>1833.4</v>
      </c>
      <c r="R177" s="27">
        <v>2085.75</v>
      </c>
    </row>
    <row r="178" spans="1:18" s="5" customFormat="1" ht="15" outlineLevel="1" thickBot="1" x14ac:dyDescent="0.35">
      <c r="A178" s="5">
        <v>1</v>
      </c>
      <c r="B178" s="34" t="s">
        <v>54</v>
      </c>
      <c r="C178" s="7">
        <v>201051.88</v>
      </c>
      <c r="D178" s="7">
        <v>52241.599999999999</v>
      </c>
      <c r="E178" s="7">
        <v>73047.600000000006</v>
      </c>
      <c r="F178" s="7">
        <v>75762.680000000008</v>
      </c>
      <c r="G178" s="7">
        <v>179193.22000000006</v>
      </c>
      <c r="H178" s="7">
        <v>60306.5</v>
      </c>
      <c r="I178" s="7">
        <v>66539.03</v>
      </c>
      <c r="J178" s="7">
        <v>52347.69</v>
      </c>
      <c r="K178" s="7">
        <v>186209.58000000005</v>
      </c>
      <c r="L178" s="7">
        <v>64024.799999999996</v>
      </c>
      <c r="M178" s="7">
        <v>58142.470000000008</v>
      </c>
      <c r="N178" s="7">
        <v>64042.31</v>
      </c>
      <c r="O178" s="7">
        <v>199484.22000000003</v>
      </c>
      <c r="P178" s="7">
        <v>69574.44</v>
      </c>
      <c r="Q178" s="7">
        <v>68814.3</v>
      </c>
      <c r="R178" s="7">
        <v>61095.48</v>
      </c>
    </row>
    <row r="179" spans="1:18" s="25" customFormat="1" ht="15" outlineLevel="1" thickBot="1" x14ac:dyDescent="0.35">
      <c r="A179" s="24" t="s">
        <v>2</v>
      </c>
      <c r="B179" s="32" t="s">
        <v>55</v>
      </c>
      <c r="C179" s="27">
        <v>3592.64</v>
      </c>
      <c r="D179" s="27">
        <v>1138.1500000000001</v>
      </c>
      <c r="E179" s="27">
        <v>1370.93</v>
      </c>
      <c r="F179" s="27">
        <v>1083.56</v>
      </c>
      <c r="G179" s="27">
        <v>3387.6700000000005</v>
      </c>
      <c r="H179" s="27">
        <v>915.67000000000007</v>
      </c>
      <c r="I179" s="27">
        <v>1359.6000000000001</v>
      </c>
      <c r="J179" s="27">
        <v>1112.4000000000001</v>
      </c>
      <c r="K179" s="27">
        <v>2628.56</v>
      </c>
      <c r="L179" s="27">
        <v>986.74</v>
      </c>
      <c r="M179" s="27">
        <v>852.84</v>
      </c>
      <c r="N179" s="27">
        <v>788.98</v>
      </c>
      <c r="O179" s="27">
        <v>2598.69</v>
      </c>
      <c r="P179" s="27">
        <v>988.80000000000007</v>
      </c>
      <c r="Q179" s="27">
        <v>782.80000000000007</v>
      </c>
      <c r="R179" s="27">
        <v>827.09</v>
      </c>
    </row>
    <row r="180" spans="1:18" s="5" customFormat="1" ht="15" outlineLevel="1" thickBot="1" x14ac:dyDescent="0.35">
      <c r="A180" s="5">
        <v>1</v>
      </c>
      <c r="B180" s="34" t="s">
        <v>56</v>
      </c>
      <c r="C180" s="7">
        <v>3592.64</v>
      </c>
      <c r="D180" s="7">
        <v>1138.1500000000001</v>
      </c>
      <c r="E180" s="7">
        <v>1370.93</v>
      </c>
      <c r="F180" s="7">
        <v>1083.56</v>
      </c>
      <c r="G180" s="7">
        <v>3387.6700000000005</v>
      </c>
      <c r="H180" s="7">
        <v>915.67000000000007</v>
      </c>
      <c r="I180" s="7">
        <v>1359.6000000000001</v>
      </c>
      <c r="J180" s="7">
        <v>1112.4000000000001</v>
      </c>
      <c r="K180" s="7">
        <v>2628.56</v>
      </c>
      <c r="L180" s="7">
        <v>986.74</v>
      </c>
      <c r="M180" s="7">
        <v>852.84</v>
      </c>
      <c r="N180" s="7">
        <v>788.98</v>
      </c>
      <c r="O180" s="7">
        <v>2598.69</v>
      </c>
      <c r="P180" s="7">
        <v>988.80000000000007</v>
      </c>
      <c r="Q180" s="7">
        <v>782.80000000000007</v>
      </c>
      <c r="R180" s="7">
        <v>827.09</v>
      </c>
    </row>
    <row r="181" spans="1:18" s="25" customFormat="1" ht="15" outlineLevel="1" thickBot="1" x14ac:dyDescent="0.35">
      <c r="A181" s="24" t="s">
        <v>2</v>
      </c>
      <c r="B181" s="32" t="s">
        <v>57</v>
      </c>
      <c r="C181" s="27">
        <v>3064.25</v>
      </c>
      <c r="D181" s="27">
        <v>1164.93</v>
      </c>
      <c r="E181" s="27">
        <v>730.27</v>
      </c>
      <c r="F181" s="27">
        <v>1169.05</v>
      </c>
      <c r="G181" s="27">
        <v>3458.7400000000002</v>
      </c>
      <c r="H181" s="27">
        <v>1148.45</v>
      </c>
      <c r="I181" s="27">
        <v>956.87</v>
      </c>
      <c r="J181" s="27">
        <v>1353.42</v>
      </c>
      <c r="K181" s="27">
        <v>3488.6100000000006</v>
      </c>
      <c r="L181" s="27">
        <v>1318.4</v>
      </c>
      <c r="M181" s="27">
        <v>1211.28</v>
      </c>
      <c r="N181" s="27">
        <v>958.93000000000006</v>
      </c>
      <c r="O181" s="27">
        <v>3298.06</v>
      </c>
      <c r="P181" s="27">
        <v>1227.76</v>
      </c>
      <c r="Q181" s="27">
        <v>1223.6400000000001</v>
      </c>
      <c r="R181" s="27">
        <v>846.66</v>
      </c>
    </row>
    <row r="182" spans="1:18" s="25" customFormat="1" ht="15" outlineLevel="1" thickBot="1" x14ac:dyDescent="0.35">
      <c r="A182" s="24" t="s">
        <v>2</v>
      </c>
      <c r="B182" s="32" t="s">
        <v>58</v>
      </c>
      <c r="C182" s="27">
        <v>2755.25</v>
      </c>
      <c r="D182" s="27">
        <v>1244.24</v>
      </c>
      <c r="E182" s="27">
        <v>759.11</v>
      </c>
      <c r="F182" s="27">
        <v>751.9</v>
      </c>
      <c r="G182" s="27">
        <v>2719.2000000000003</v>
      </c>
      <c r="H182" s="27">
        <v>1000.13</v>
      </c>
      <c r="I182" s="27">
        <v>901.25</v>
      </c>
      <c r="J182" s="27">
        <v>817.82</v>
      </c>
      <c r="K182" s="27">
        <v>2984.94</v>
      </c>
      <c r="L182" s="27">
        <v>1031.03</v>
      </c>
      <c r="M182" s="27">
        <v>979.53</v>
      </c>
      <c r="N182" s="27">
        <v>974.38</v>
      </c>
      <c r="O182" s="27">
        <v>2879.88</v>
      </c>
      <c r="P182" s="27">
        <v>1241.1500000000001</v>
      </c>
      <c r="Q182" s="27">
        <v>886.83</v>
      </c>
      <c r="R182" s="27">
        <v>751.9</v>
      </c>
    </row>
    <row r="183" spans="1:18" s="5" customFormat="1" ht="15" outlineLevel="1" thickBot="1" x14ac:dyDescent="0.35">
      <c r="A183" s="5">
        <v>1</v>
      </c>
      <c r="B183" s="34" t="s">
        <v>59</v>
      </c>
      <c r="C183" s="7">
        <v>5819.4999999999991</v>
      </c>
      <c r="D183" s="7">
        <v>2409.17</v>
      </c>
      <c r="E183" s="7">
        <v>1489.38</v>
      </c>
      <c r="F183" s="7">
        <v>1920.9499999999998</v>
      </c>
      <c r="G183" s="7">
        <v>6177.94</v>
      </c>
      <c r="H183" s="7">
        <v>2148.58</v>
      </c>
      <c r="I183" s="7">
        <v>1858.12</v>
      </c>
      <c r="J183" s="7">
        <v>2171.2400000000002</v>
      </c>
      <c r="K183" s="7">
        <v>6473.55</v>
      </c>
      <c r="L183" s="7">
        <v>2349.4300000000003</v>
      </c>
      <c r="M183" s="7">
        <v>2190.81</v>
      </c>
      <c r="N183" s="7">
        <v>1933.31</v>
      </c>
      <c r="O183" s="7">
        <v>6177.94</v>
      </c>
      <c r="P183" s="7">
        <v>2468.91</v>
      </c>
      <c r="Q183" s="7">
        <v>2110.4700000000003</v>
      </c>
      <c r="R183" s="7">
        <v>1598.56</v>
      </c>
    </row>
    <row r="184" spans="1:18" s="25" customFormat="1" ht="15" outlineLevel="1" thickBot="1" x14ac:dyDescent="0.35">
      <c r="A184" s="24" t="s">
        <v>2</v>
      </c>
      <c r="B184" s="32" t="s">
        <v>60</v>
      </c>
      <c r="C184" s="27">
        <v>3304.24</v>
      </c>
      <c r="D184" s="27">
        <v>1090.77</v>
      </c>
      <c r="E184" s="27">
        <v>1053.69</v>
      </c>
      <c r="F184" s="27">
        <v>1159.78</v>
      </c>
      <c r="G184" s="27">
        <v>3215.6600000000003</v>
      </c>
      <c r="H184" s="27">
        <v>803.4</v>
      </c>
      <c r="I184" s="27">
        <v>1290.5900000000001</v>
      </c>
      <c r="J184" s="27">
        <v>1121.67</v>
      </c>
      <c r="K184" s="27">
        <v>2738.77</v>
      </c>
      <c r="L184" s="27">
        <v>682.89</v>
      </c>
      <c r="M184" s="27">
        <v>1037.21</v>
      </c>
      <c r="N184" s="27">
        <v>1018.6700000000001</v>
      </c>
      <c r="O184" s="27">
        <v>2853.1000000000004</v>
      </c>
      <c r="P184" s="27">
        <v>721</v>
      </c>
      <c r="Q184" s="27">
        <v>852.84</v>
      </c>
      <c r="R184" s="27">
        <v>1279.26</v>
      </c>
    </row>
    <row r="185" spans="1:18" s="25" customFormat="1" ht="15" outlineLevel="1" thickBot="1" x14ac:dyDescent="0.35">
      <c r="A185" s="24" t="s">
        <v>2</v>
      </c>
      <c r="B185" s="32" t="s">
        <v>61</v>
      </c>
      <c r="C185" s="27">
        <v>3349.5600000000004</v>
      </c>
      <c r="D185" s="27">
        <v>1250.42</v>
      </c>
      <c r="E185" s="27">
        <v>803.4</v>
      </c>
      <c r="F185" s="27">
        <v>1295.74</v>
      </c>
      <c r="G185" s="27">
        <v>3902.67</v>
      </c>
      <c r="H185" s="27">
        <v>1095.92</v>
      </c>
      <c r="I185" s="27">
        <v>1382.26</v>
      </c>
      <c r="J185" s="27">
        <v>1424.49</v>
      </c>
      <c r="K185" s="27">
        <v>3288.79</v>
      </c>
      <c r="L185" s="27">
        <v>1100.04</v>
      </c>
      <c r="M185" s="27">
        <v>1189.6500000000001</v>
      </c>
      <c r="N185" s="27">
        <v>999.1</v>
      </c>
      <c r="O185" s="27">
        <v>3047.7700000000004</v>
      </c>
      <c r="P185" s="27">
        <v>1022.7900000000001</v>
      </c>
      <c r="Q185" s="27">
        <v>1091.8</v>
      </c>
      <c r="R185" s="27">
        <v>933.18000000000006</v>
      </c>
    </row>
    <row r="186" spans="1:18" s="25" customFormat="1" ht="15" outlineLevel="1" thickBot="1" x14ac:dyDescent="0.35">
      <c r="A186" s="24" t="s">
        <v>2</v>
      </c>
      <c r="B186" s="32" t="s">
        <v>62</v>
      </c>
      <c r="C186" s="27">
        <v>3651.3500000000004</v>
      </c>
      <c r="D186" s="27">
        <v>1030</v>
      </c>
      <c r="E186" s="27">
        <v>1386.38</v>
      </c>
      <c r="F186" s="27">
        <v>1234.97</v>
      </c>
      <c r="G186" s="27">
        <v>2844.86</v>
      </c>
      <c r="H186" s="27">
        <v>835.33</v>
      </c>
      <c r="I186" s="27">
        <v>736.45</v>
      </c>
      <c r="J186" s="27">
        <v>1273.08</v>
      </c>
      <c r="K186" s="27">
        <v>3456.68</v>
      </c>
      <c r="L186" s="27">
        <v>769.41</v>
      </c>
      <c r="M186" s="27">
        <v>1294.71</v>
      </c>
      <c r="N186" s="27">
        <v>1392.56</v>
      </c>
      <c r="O186" s="27">
        <v>3514.36</v>
      </c>
      <c r="P186" s="27">
        <v>765.29</v>
      </c>
      <c r="Q186" s="27">
        <v>1362.69</v>
      </c>
      <c r="R186" s="27">
        <v>1386.38</v>
      </c>
    </row>
    <row r="187" spans="1:18" s="25" customFormat="1" ht="15" outlineLevel="1" thickBot="1" x14ac:dyDescent="0.35">
      <c r="A187" s="24" t="s">
        <v>2</v>
      </c>
      <c r="B187" s="32" t="s">
        <v>63</v>
      </c>
      <c r="C187" s="27">
        <v>2974.6400000000003</v>
      </c>
      <c r="D187" s="27">
        <v>1189.6500000000001</v>
      </c>
      <c r="E187" s="27">
        <v>856.96</v>
      </c>
      <c r="F187" s="27">
        <v>928.03</v>
      </c>
      <c r="G187" s="27">
        <v>4113.82</v>
      </c>
      <c r="H187" s="27">
        <v>1387.41</v>
      </c>
      <c r="I187" s="27">
        <v>1357.54</v>
      </c>
      <c r="J187" s="27">
        <v>1368.8700000000001</v>
      </c>
      <c r="K187" s="27">
        <v>2713.02</v>
      </c>
      <c r="L187" s="27">
        <v>790.01</v>
      </c>
      <c r="M187" s="27">
        <v>1159.78</v>
      </c>
      <c r="N187" s="27">
        <v>763.23</v>
      </c>
      <c r="O187" s="27">
        <v>2813.96</v>
      </c>
      <c r="P187" s="27">
        <v>777.65</v>
      </c>
      <c r="Q187" s="27">
        <v>1069.1400000000001</v>
      </c>
      <c r="R187" s="27">
        <v>967.17000000000007</v>
      </c>
    </row>
    <row r="188" spans="1:18" s="25" customFormat="1" ht="15" outlineLevel="1" thickBot="1" x14ac:dyDescent="0.35">
      <c r="A188" s="24" t="s">
        <v>2</v>
      </c>
      <c r="B188" s="32" t="s">
        <v>64</v>
      </c>
      <c r="C188" s="27">
        <v>3224.9300000000003</v>
      </c>
      <c r="D188" s="27">
        <v>748.81000000000006</v>
      </c>
      <c r="E188" s="27">
        <v>1214.3700000000001</v>
      </c>
      <c r="F188" s="27">
        <v>1261.75</v>
      </c>
      <c r="G188" s="27">
        <v>3152.8300000000004</v>
      </c>
      <c r="H188" s="27">
        <v>1077.3800000000001</v>
      </c>
      <c r="I188" s="27">
        <v>869.32</v>
      </c>
      <c r="J188" s="27">
        <v>1206.1300000000001</v>
      </c>
      <c r="K188" s="27">
        <v>3635.9000000000005</v>
      </c>
      <c r="L188" s="27">
        <v>1040.3</v>
      </c>
      <c r="M188" s="27">
        <v>1386.38</v>
      </c>
      <c r="N188" s="27">
        <v>1209.22</v>
      </c>
      <c r="O188" s="27">
        <v>2909.75</v>
      </c>
      <c r="P188" s="27">
        <v>1014.5500000000001</v>
      </c>
      <c r="Q188" s="27">
        <v>879.62</v>
      </c>
      <c r="R188" s="27">
        <v>1015.58</v>
      </c>
    </row>
    <row r="189" spans="1:18" s="25" customFormat="1" ht="15" outlineLevel="1" thickBot="1" x14ac:dyDescent="0.35">
      <c r="A189" s="24" t="s">
        <v>2</v>
      </c>
      <c r="B189" s="32" t="s">
        <v>65</v>
      </c>
      <c r="C189" s="27">
        <v>2494.66</v>
      </c>
      <c r="D189" s="27">
        <v>907.43000000000006</v>
      </c>
      <c r="E189" s="27">
        <v>731.30000000000007</v>
      </c>
      <c r="F189" s="27">
        <v>855.93000000000006</v>
      </c>
      <c r="G189" s="27">
        <v>2786.15</v>
      </c>
      <c r="H189" s="27">
        <v>786.92000000000007</v>
      </c>
      <c r="I189" s="27">
        <v>1217.46</v>
      </c>
      <c r="J189" s="27">
        <v>781.77</v>
      </c>
      <c r="K189" s="27">
        <v>2846.92</v>
      </c>
      <c r="L189" s="27">
        <v>1166.99</v>
      </c>
      <c r="M189" s="27">
        <v>824</v>
      </c>
      <c r="N189" s="27">
        <v>855.93000000000006</v>
      </c>
      <c r="O189" s="27">
        <v>3840.87</v>
      </c>
      <c r="P189" s="27">
        <v>1422.43</v>
      </c>
      <c r="Q189" s="27">
        <v>1359.6000000000001</v>
      </c>
      <c r="R189" s="27">
        <v>1058.8399999999999</v>
      </c>
    </row>
    <row r="190" spans="1:18" s="25" customFormat="1" ht="15" outlineLevel="1" thickBot="1" x14ac:dyDescent="0.35">
      <c r="A190" s="24" t="s">
        <v>2</v>
      </c>
      <c r="B190" s="32" t="s">
        <v>66</v>
      </c>
      <c r="C190" s="27">
        <v>3663.71</v>
      </c>
      <c r="D190" s="27">
        <v>1290.5900000000001</v>
      </c>
      <c r="E190" s="27">
        <v>987.77</v>
      </c>
      <c r="F190" s="27">
        <v>1385.3500000000001</v>
      </c>
      <c r="G190" s="27">
        <v>3655.4700000000003</v>
      </c>
      <c r="H190" s="27">
        <v>1311.19</v>
      </c>
      <c r="I190" s="27">
        <v>1238.06</v>
      </c>
      <c r="J190" s="27">
        <v>1106.22</v>
      </c>
      <c r="K190" s="27">
        <v>3244.5</v>
      </c>
      <c r="L190" s="27">
        <v>1120.6400000000001</v>
      </c>
      <c r="M190" s="27">
        <v>1166.99</v>
      </c>
      <c r="N190" s="27">
        <v>956.87</v>
      </c>
      <c r="O190" s="27">
        <v>3073.5200000000004</v>
      </c>
      <c r="P190" s="27">
        <v>742.63</v>
      </c>
      <c r="Q190" s="27">
        <v>1165.96</v>
      </c>
      <c r="R190" s="27">
        <v>1164.93</v>
      </c>
    </row>
    <row r="191" spans="1:18" s="5" customFormat="1" ht="15" outlineLevel="1" thickBot="1" x14ac:dyDescent="0.35">
      <c r="A191" s="5">
        <v>1</v>
      </c>
      <c r="B191" s="34" t="s">
        <v>67</v>
      </c>
      <c r="C191" s="7">
        <v>22663.09</v>
      </c>
      <c r="D191" s="7">
        <v>7507.670000000001</v>
      </c>
      <c r="E191" s="7">
        <v>7033.8700000000008</v>
      </c>
      <c r="F191" s="7">
        <v>8121.55</v>
      </c>
      <c r="G191" s="7">
        <v>23671.460000000003</v>
      </c>
      <c r="H191" s="7">
        <v>7297.5500000000011</v>
      </c>
      <c r="I191" s="7">
        <v>8091.68</v>
      </c>
      <c r="J191" s="7">
        <v>8282.23</v>
      </c>
      <c r="K191" s="7">
        <v>21924.579999999998</v>
      </c>
      <c r="L191" s="7">
        <v>6670.28</v>
      </c>
      <c r="M191" s="7">
        <v>8058.72</v>
      </c>
      <c r="N191" s="7">
        <v>7195.58</v>
      </c>
      <c r="O191" s="7">
        <v>22053.329999999998</v>
      </c>
      <c r="P191" s="7">
        <v>6466.34</v>
      </c>
      <c r="Q191" s="7">
        <v>7781.6500000000005</v>
      </c>
      <c r="R191" s="7">
        <v>7805.34</v>
      </c>
    </row>
    <row r="192" spans="1:18" s="5" customFormat="1" ht="15" outlineLevel="1" thickBot="1" x14ac:dyDescent="0.35">
      <c r="A192" s="5">
        <v>1</v>
      </c>
      <c r="B192" s="34" t="s">
        <v>68</v>
      </c>
      <c r="C192" s="7">
        <v>293916.79762600013</v>
      </c>
      <c r="D192" s="7">
        <v>82670.098650999978</v>
      </c>
      <c r="E192" s="7">
        <v>103385.41848100002</v>
      </c>
      <c r="F192" s="7">
        <v>107861.28049400001</v>
      </c>
      <c r="G192" s="7">
        <v>272240.05808000016</v>
      </c>
      <c r="H192" s="7">
        <v>89830.756294999999</v>
      </c>
      <c r="I192" s="7">
        <v>98223.014808999986</v>
      </c>
      <c r="J192" s="7">
        <v>84186.286976000003</v>
      </c>
      <c r="K192" s="7">
        <v>277601.89210300002</v>
      </c>
      <c r="L192" s="7">
        <v>94203.554963000002</v>
      </c>
      <c r="M192" s="7">
        <v>89789.199297000014</v>
      </c>
      <c r="N192" s="7">
        <v>93609.13784299999</v>
      </c>
      <c r="O192" s="7">
        <v>291802.17250300013</v>
      </c>
      <c r="P192" s="7">
        <v>99274.06007799998</v>
      </c>
      <c r="Q192" s="7">
        <v>100596.87620300001</v>
      </c>
      <c r="R192" s="7">
        <v>91931.236221999978</v>
      </c>
    </row>
    <row r="193" spans="1:18" s="2" customFormat="1" ht="15" outlineLevel="1" thickBot="1" x14ac:dyDescent="0.35">
      <c r="A193" s="2">
        <v>0</v>
      </c>
      <c r="B193" s="35" t="s">
        <v>69</v>
      </c>
      <c r="C193" s="4">
        <v>563859.47737399978</v>
      </c>
      <c r="D193" s="4">
        <v>211428.37634899997</v>
      </c>
      <c r="E193" s="4">
        <v>182464.81651900001</v>
      </c>
      <c r="F193" s="4">
        <v>169966.28450600014</v>
      </c>
      <c r="G193" s="4">
        <v>570407.5769199999</v>
      </c>
      <c r="H193" s="4">
        <v>176368.10870499999</v>
      </c>
      <c r="I193" s="4">
        <v>191034.97519100003</v>
      </c>
      <c r="J193" s="4">
        <v>203004.49302399988</v>
      </c>
      <c r="K193" s="4">
        <v>573958.33289699967</v>
      </c>
      <c r="L193" s="4">
        <v>192469.65003700004</v>
      </c>
      <c r="M193" s="4">
        <v>202630.37570300009</v>
      </c>
      <c r="N193" s="4">
        <v>178858.30715699997</v>
      </c>
      <c r="O193" s="4">
        <v>588411.62249699968</v>
      </c>
      <c r="P193" s="4">
        <v>178682.25492199993</v>
      </c>
      <c r="Q193" s="4">
        <v>201519.11879700012</v>
      </c>
      <c r="R193" s="4">
        <v>208210.24877800004</v>
      </c>
    </row>
    <row r="194" spans="1:18" s="25" customFormat="1" ht="15" outlineLevel="1" thickBot="1" x14ac:dyDescent="0.35">
      <c r="A194" s="24" t="s">
        <v>2</v>
      </c>
      <c r="B194" s="32" t="s">
        <v>70</v>
      </c>
      <c r="C194" s="27">
        <v>938284.68</v>
      </c>
      <c r="D194" s="27">
        <v>315512.69</v>
      </c>
      <c r="E194" s="27">
        <v>311041.46000000002</v>
      </c>
      <c r="F194" s="27">
        <v>311730.53000000003</v>
      </c>
      <c r="G194" s="27">
        <v>943378.03</v>
      </c>
      <c r="H194" s="27">
        <v>311760.40000000002</v>
      </c>
      <c r="I194" s="27">
        <v>316160.56</v>
      </c>
      <c r="J194" s="27">
        <v>315457.07</v>
      </c>
      <c r="K194" s="27">
        <v>953738.8</v>
      </c>
      <c r="L194" s="27">
        <v>316871.26</v>
      </c>
      <c r="M194" s="27">
        <v>320391.8</v>
      </c>
      <c r="N194" s="27">
        <v>316475.74</v>
      </c>
      <c r="O194" s="27">
        <v>935635.52</v>
      </c>
      <c r="P194" s="27">
        <v>309312.09000000003</v>
      </c>
      <c r="Q194" s="27">
        <v>313800.83</v>
      </c>
      <c r="R194" s="27">
        <v>312522.60000000003</v>
      </c>
    </row>
    <row r="195" spans="1:18" s="25" customFormat="1" ht="15" outlineLevel="1" thickBot="1" x14ac:dyDescent="0.35">
      <c r="A195" s="24" t="s">
        <v>2</v>
      </c>
      <c r="B195" s="32" t="s">
        <v>29</v>
      </c>
      <c r="C195" s="27">
        <v>181021.47</v>
      </c>
      <c r="D195" s="27">
        <v>59427.91</v>
      </c>
      <c r="E195" s="27">
        <v>61985.4</v>
      </c>
      <c r="F195" s="27">
        <v>59608.160000000003</v>
      </c>
      <c r="G195" s="27">
        <v>181038.98</v>
      </c>
      <c r="H195" s="27">
        <v>62704.340000000004</v>
      </c>
      <c r="I195" s="27">
        <v>59694.68</v>
      </c>
      <c r="J195" s="27">
        <v>58639.96</v>
      </c>
      <c r="K195" s="27">
        <v>178200.3</v>
      </c>
      <c r="L195" s="27">
        <v>61459.07</v>
      </c>
      <c r="M195" s="27">
        <v>61908.15</v>
      </c>
      <c r="N195" s="27">
        <v>54833.08</v>
      </c>
      <c r="O195" s="27">
        <v>171809.15000000002</v>
      </c>
      <c r="P195" s="27">
        <v>55743.6</v>
      </c>
      <c r="Q195" s="27">
        <v>65835.540000000008</v>
      </c>
      <c r="R195" s="27">
        <v>50230.01</v>
      </c>
    </row>
    <row r="196" spans="1:18" s="5" customFormat="1" ht="15" outlineLevel="1" thickBot="1" x14ac:dyDescent="0.35">
      <c r="A196" s="5">
        <v>1</v>
      </c>
      <c r="B196" s="34" t="s">
        <v>30</v>
      </c>
      <c r="C196" s="7">
        <v>1119306.1499999999</v>
      </c>
      <c r="D196" s="7">
        <v>374940.6</v>
      </c>
      <c r="E196" s="7">
        <v>373026.86000000004</v>
      </c>
      <c r="F196" s="7">
        <v>371338.69000000006</v>
      </c>
      <c r="G196" s="7">
        <v>1124417.01</v>
      </c>
      <c r="H196" s="7">
        <v>374464.74000000005</v>
      </c>
      <c r="I196" s="7">
        <v>375855.24</v>
      </c>
      <c r="J196" s="7">
        <v>374097.03</v>
      </c>
      <c r="K196" s="7">
        <v>1131939.1000000001</v>
      </c>
      <c r="L196" s="7">
        <v>378330.33</v>
      </c>
      <c r="M196" s="7">
        <v>382299.95</v>
      </c>
      <c r="N196" s="7">
        <v>371308.82</v>
      </c>
      <c r="O196" s="7">
        <v>1107444.67</v>
      </c>
      <c r="P196" s="7">
        <v>365055.69</v>
      </c>
      <c r="Q196" s="7">
        <v>379636.37</v>
      </c>
      <c r="R196" s="7">
        <v>362752.61000000004</v>
      </c>
    </row>
    <row r="197" spans="1:18" s="25" customFormat="1" ht="15" outlineLevel="1" thickBot="1" x14ac:dyDescent="0.35">
      <c r="A197" s="24" t="s">
        <v>2</v>
      </c>
      <c r="B197" s="32" t="s">
        <v>31</v>
      </c>
      <c r="C197" s="27">
        <v>154924.875</v>
      </c>
      <c r="D197" s="27">
        <v>37736.625</v>
      </c>
      <c r="E197" s="27">
        <v>52375.5</v>
      </c>
      <c r="F197" s="27">
        <v>64812.750000000007</v>
      </c>
      <c r="G197" s="27">
        <v>142410.375</v>
      </c>
      <c r="H197" s="27">
        <v>62070.375</v>
      </c>
      <c r="I197" s="27">
        <v>37157.25</v>
      </c>
      <c r="J197" s="27">
        <v>43182.75</v>
      </c>
      <c r="K197" s="27">
        <v>122673</v>
      </c>
      <c r="L197" s="27">
        <v>38856.75</v>
      </c>
      <c r="M197" s="27">
        <v>37234.5</v>
      </c>
      <c r="N197" s="27">
        <v>46581.75</v>
      </c>
      <c r="O197" s="27">
        <v>128853</v>
      </c>
      <c r="P197" s="27">
        <v>44341.500000000007</v>
      </c>
      <c r="Q197" s="27">
        <v>49671.749999999993</v>
      </c>
      <c r="R197" s="27">
        <v>34839.75</v>
      </c>
    </row>
    <row r="198" spans="1:18" s="25" customFormat="1" ht="15" outlineLevel="1" thickBot="1" x14ac:dyDescent="0.35">
      <c r="A198" s="24" t="s">
        <v>2</v>
      </c>
      <c r="B198" s="32" t="s">
        <v>32</v>
      </c>
      <c r="C198" s="27">
        <v>106605</v>
      </c>
      <c r="D198" s="27">
        <v>43105.5</v>
      </c>
      <c r="E198" s="27">
        <v>34801.125</v>
      </c>
      <c r="F198" s="27">
        <v>28698.374999999996</v>
      </c>
      <c r="G198" s="27">
        <v>139359</v>
      </c>
      <c r="H198" s="27">
        <v>46195.5</v>
      </c>
      <c r="I198" s="27">
        <v>49440</v>
      </c>
      <c r="J198" s="27">
        <v>43723.5</v>
      </c>
      <c r="K198" s="27">
        <v>157705.875</v>
      </c>
      <c r="L198" s="27">
        <v>52800.375</v>
      </c>
      <c r="M198" s="27">
        <v>52645.875000000007</v>
      </c>
      <c r="N198" s="27">
        <v>52259.625000000007</v>
      </c>
      <c r="O198" s="27">
        <v>98377.875</v>
      </c>
      <c r="P198" s="27">
        <v>42757.875</v>
      </c>
      <c r="Q198" s="27">
        <v>27848.625</v>
      </c>
      <c r="R198" s="27">
        <v>27771.375000000004</v>
      </c>
    </row>
    <row r="199" spans="1:18" s="5" customFormat="1" ht="15" outlineLevel="1" thickBot="1" x14ac:dyDescent="0.35">
      <c r="A199" s="5">
        <v>1</v>
      </c>
      <c r="B199" s="34" t="s">
        <v>33</v>
      </c>
      <c r="C199" s="7">
        <v>261529.875</v>
      </c>
      <c r="D199" s="7">
        <v>80842.125</v>
      </c>
      <c r="E199" s="7">
        <v>87176.625</v>
      </c>
      <c r="F199" s="7">
        <v>93511.125</v>
      </c>
      <c r="G199" s="7">
        <v>281769.375</v>
      </c>
      <c r="H199" s="7">
        <v>108265.875</v>
      </c>
      <c r="I199" s="7">
        <v>86597.25</v>
      </c>
      <c r="J199" s="7">
        <v>86906.25</v>
      </c>
      <c r="K199" s="7">
        <v>280378.875</v>
      </c>
      <c r="L199" s="7">
        <v>91657.125</v>
      </c>
      <c r="M199" s="7">
        <v>89880.375</v>
      </c>
      <c r="N199" s="7">
        <v>98841.375</v>
      </c>
      <c r="O199" s="7">
        <v>227230.875</v>
      </c>
      <c r="P199" s="7">
        <v>87099.375</v>
      </c>
      <c r="Q199" s="7">
        <v>77520.375</v>
      </c>
      <c r="R199" s="7">
        <v>62611.125</v>
      </c>
    </row>
    <row r="200" spans="1:18" s="25" customFormat="1" ht="15" outlineLevel="1" thickBot="1" x14ac:dyDescent="0.35">
      <c r="A200" s="24" t="s">
        <v>2</v>
      </c>
      <c r="B200" s="32" t="s">
        <v>34</v>
      </c>
      <c r="C200" s="27">
        <v>4449.3657780000003</v>
      </c>
      <c r="D200" s="27">
        <v>1039.675923</v>
      </c>
      <c r="E200" s="27">
        <v>1710.434583</v>
      </c>
      <c r="F200" s="27">
        <v>1699.2552720000001</v>
      </c>
      <c r="G200" s="27">
        <v>4226.7958589999998</v>
      </c>
      <c r="H200" s="27">
        <v>1327.2891060000002</v>
      </c>
      <c r="I200" s="27">
        <v>1354.729233</v>
      </c>
      <c r="J200" s="27">
        <v>1544.7775200000001</v>
      </c>
      <c r="K200" s="27">
        <v>4080.448515</v>
      </c>
      <c r="L200" s="27">
        <v>1365.9085440000001</v>
      </c>
      <c r="M200" s="27">
        <v>1550.8753259999999</v>
      </c>
      <c r="N200" s="27">
        <v>1163.6646450000001</v>
      </c>
      <c r="O200" s="27">
        <v>3891.4165290000001</v>
      </c>
      <c r="P200" s="27">
        <v>1548.8427240000001</v>
      </c>
      <c r="Q200" s="27">
        <v>998.00758199999996</v>
      </c>
      <c r="R200" s="27">
        <v>1344.566223</v>
      </c>
    </row>
    <row r="201" spans="1:18" s="25" customFormat="1" ht="15" outlineLevel="1" thickBot="1" x14ac:dyDescent="0.35">
      <c r="A201" s="24" t="s">
        <v>2</v>
      </c>
      <c r="B201" s="32" t="s">
        <v>35</v>
      </c>
      <c r="C201" s="27">
        <v>3038.5</v>
      </c>
      <c r="D201" s="27">
        <v>925.97</v>
      </c>
      <c r="E201" s="27">
        <v>1096.95</v>
      </c>
      <c r="F201" s="27">
        <v>1015.58</v>
      </c>
      <c r="G201" s="27">
        <v>2920.05</v>
      </c>
      <c r="H201" s="27">
        <v>1194.8</v>
      </c>
      <c r="I201" s="27">
        <v>894.04000000000008</v>
      </c>
      <c r="J201" s="27">
        <v>831.21</v>
      </c>
      <c r="K201" s="27">
        <v>2801.6000000000004</v>
      </c>
      <c r="L201" s="27">
        <v>933.18000000000006</v>
      </c>
      <c r="M201" s="27">
        <v>873.44</v>
      </c>
      <c r="N201" s="27">
        <v>994.98</v>
      </c>
      <c r="O201" s="27">
        <v>3402.09</v>
      </c>
      <c r="P201" s="27">
        <v>909.49</v>
      </c>
      <c r="Q201" s="27">
        <v>1341.06</v>
      </c>
      <c r="R201" s="27">
        <v>1151.54</v>
      </c>
    </row>
    <row r="202" spans="1:18" s="25" customFormat="1" ht="15" outlineLevel="1" thickBot="1" x14ac:dyDescent="0.35">
      <c r="A202" s="24" t="s">
        <v>2</v>
      </c>
      <c r="B202" s="32" t="s">
        <v>36</v>
      </c>
      <c r="C202" s="27">
        <v>3112.66</v>
      </c>
      <c r="D202" s="27">
        <v>1223.6400000000001</v>
      </c>
      <c r="E202" s="27">
        <v>1056.78</v>
      </c>
      <c r="F202" s="27">
        <v>832.24</v>
      </c>
      <c r="G202" s="27">
        <v>3463.8900000000003</v>
      </c>
      <c r="H202" s="27">
        <v>803.4</v>
      </c>
      <c r="I202" s="27">
        <v>1411.1000000000001</v>
      </c>
      <c r="J202" s="27">
        <v>1249.3900000000001</v>
      </c>
      <c r="K202" s="27">
        <v>3233.17</v>
      </c>
      <c r="L202" s="27">
        <v>1083.56</v>
      </c>
      <c r="M202" s="27">
        <v>956.87</v>
      </c>
      <c r="N202" s="27">
        <v>1192.74</v>
      </c>
      <c r="O202" s="27">
        <v>3342.3500000000004</v>
      </c>
      <c r="P202" s="27">
        <v>1003.22</v>
      </c>
      <c r="Q202" s="27">
        <v>1028.97</v>
      </c>
      <c r="R202" s="27">
        <v>1310.1600000000001</v>
      </c>
    </row>
    <row r="203" spans="1:18" s="25" customFormat="1" ht="15" outlineLevel="1" thickBot="1" x14ac:dyDescent="0.35">
      <c r="A203" s="24" t="s">
        <v>2</v>
      </c>
      <c r="B203" s="32" t="s">
        <v>37</v>
      </c>
      <c r="C203" s="27">
        <v>3116.78</v>
      </c>
      <c r="D203" s="27">
        <v>762.2</v>
      </c>
      <c r="E203" s="27">
        <v>1399.77</v>
      </c>
      <c r="F203" s="27">
        <v>954.81000000000006</v>
      </c>
      <c r="G203" s="27">
        <v>2987</v>
      </c>
      <c r="H203" s="27">
        <v>902.28</v>
      </c>
      <c r="I203" s="27">
        <v>932.15</v>
      </c>
      <c r="J203" s="27">
        <v>1152.57</v>
      </c>
      <c r="K203" s="27">
        <v>3765.68</v>
      </c>
      <c r="L203" s="27">
        <v>1204.07</v>
      </c>
      <c r="M203" s="27">
        <v>1346.21</v>
      </c>
      <c r="N203" s="27">
        <v>1215.4000000000001</v>
      </c>
      <c r="O203" s="27">
        <v>3508.1800000000003</v>
      </c>
      <c r="P203" s="27">
        <v>946.57</v>
      </c>
      <c r="Q203" s="27">
        <v>1329.73</v>
      </c>
      <c r="R203" s="27">
        <v>1231.8800000000001</v>
      </c>
    </row>
    <row r="204" spans="1:18" s="25" customFormat="1" ht="15" outlineLevel="1" thickBot="1" x14ac:dyDescent="0.35">
      <c r="A204" s="24" t="s">
        <v>2</v>
      </c>
      <c r="B204" s="32" t="s">
        <v>38</v>
      </c>
      <c r="C204" s="27">
        <v>3499.94</v>
      </c>
      <c r="D204" s="27">
        <v>1189.6500000000001</v>
      </c>
      <c r="E204" s="27">
        <v>1102.1000000000001</v>
      </c>
      <c r="F204" s="27">
        <v>1208.19</v>
      </c>
      <c r="G204" s="27">
        <v>3459.7700000000004</v>
      </c>
      <c r="H204" s="27">
        <v>1060.9000000000001</v>
      </c>
      <c r="I204" s="27">
        <v>1199.95</v>
      </c>
      <c r="J204" s="27">
        <v>1198.92</v>
      </c>
      <c r="K204" s="27">
        <v>3415.48</v>
      </c>
      <c r="L204" s="27">
        <v>1341.06</v>
      </c>
      <c r="M204" s="27">
        <v>1283.3800000000001</v>
      </c>
      <c r="N204" s="27">
        <v>791.04</v>
      </c>
      <c r="O204" s="27">
        <v>3080.73</v>
      </c>
      <c r="P204" s="27">
        <v>835.33</v>
      </c>
      <c r="Q204" s="27">
        <v>1252.48</v>
      </c>
      <c r="R204" s="27">
        <v>992.92000000000007</v>
      </c>
    </row>
    <row r="205" spans="1:18" s="25" customFormat="1" ht="15" outlineLevel="1" thickBot="1" x14ac:dyDescent="0.35">
      <c r="A205" s="24" t="s">
        <v>2</v>
      </c>
      <c r="B205" s="32" t="s">
        <v>39</v>
      </c>
      <c r="C205" s="27">
        <v>3652.5857940000001</v>
      </c>
      <c r="D205" s="27">
        <v>1482.7831590000001</v>
      </c>
      <c r="E205" s="27">
        <v>900.44268599999998</v>
      </c>
      <c r="F205" s="27">
        <v>1269.3599490000001</v>
      </c>
      <c r="G205" s="27">
        <v>4079.4322139999999</v>
      </c>
      <c r="H205" s="27">
        <v>1260.21324</v>
      </c>
      <c r="I205" s="27">
        <v>1315.093494</v>
      </c>
      <c r="J205" s="27">
        <v>1504.1254800000002</v>
      </c>
      <c r="K205" s="27">
        <v>3546.8904899999998</v>
      </c>
      <c r="L205" s="27">
        <v>1561.0383360000001</v>
      </c>
      <c r="M205" s="27">
        <v>1032.5618160000001</v>
      </c>
      <c r="N205" s="27">
        <v>953.29033800000002</v>
      </c>
      <c r="O205" s="27">
        <v>4260.3337920000004</v>
      </c>
      <c r="P205" s="27">
        <v>1449.245226</v>
      </c>
      <c r="Q205" s="27">
        <v>1557.9894330000002</v>
      </c>
      <c r="R205" s="27">
        <v>1253.0991330000002</v>
      </c>
    </row>
    <row r="206" spans="1:18" s="25" customFormat="1" ht="15" outlineLevel="1" thickBot="1" x14ac:dyDescent="0.35">
      <c r="A206" s="24" t="s">
        <v>2</v>
      </c>
      <c r="B206" s="32" t="s">
        <v>40</v>
      </c>
      <c r="C206" s="27">
        <v>3867.0253050000001</v>
      </c>
      <c r="D206" s="27">
        <v>1234.805715</v>
      </c>
      <c r="E206" s="27">
        <v>1262.2458419999998</v>
      </c>
      <c r="F206" s="27">
        <v>1369.9737480000001</v>
      </c>
      <c r="G206" s="27">
        <v>3910.7262479999999</v>
      </c>
      <c r="H206" s="27">
        <v>994.95867899999996</v>
      </c>
      <c r="I206" s="27">
        <v>1552.9079280000001</v>
      </c>
      <c r="J206" s="27">
        <v>1362.859641</v>
      </c>
      <c r="K206" s="27">
        <v>4322.3281530000004</v>
      </c>
      <c r="L206" s="27">
        <v>1109.800692</v>
      </c>
      <c r="M206" s="27">
        <v>1654.5380280000002</v>
      </c>
      <c r="N206" s="27">
        <v>1557.9894330000002</v>
      </c>
      <c r="O206" s="27">
        <v>3873.1231109999999</v>
      </c>
      <c r="P206" s="27">
        <v>1593.559968</v>
      </c>
      <c r="Q206" s="27">
        <v>922.80130799999995</v>
      </c>
      <c r="R206" s="27">
        <v>1356.761835</v>
      </c>
    </row>
    <row r="207" spans="1:18" s="25" customFormat="1" ht="15" outlineLevel="1" thickBot="1" x14ac:dyDescent="0.35">
      <c r="A207" s="24" t="s">
        <v>2</v>
      </c>
      <c r="B207" s="32" t="s">
        <v>41</v>
      </c>
      <c r="C207" s="27">
        <v>3325.3368719999999</v>
      </c>
      <c r="D207" s="27">
        <v>1162.648344</v>
      </c>
      <c r="E207" s="27">
        <v>1035.610719</v>
      </c>
      <c r="F207" s="27">
        <v>1127.0778089999999</v>
      </c>
      <c r="G207" s="27">
        <v>3689.1726299999996</v>
      </c>
      <c r="H207" s="27">
        <v>1229.7242099999999</v>
      </c>
      <c r="I207" s="27">
        <v>1113.865896</v>
      </c>
      <c r="J207" s="27">
        <v>1345.5825239999999</v>
      </c>
      <c r="K207" s="27">
        <v>4195.2905279999995</v>
      </c>
      <c r="L207" s="27">
        <v>1586.4458610000001</v>
      </c>
      <c r="M207" s="27">
        <v>1502.0928779999999</v>
      </c>
      <c r="N207" s="27">
        <v>1106.7517889999999</v>
      </c>
      <c r="O207" s="27">
        <v>4200.3720329999996</v>
      </c>
      <c r="P207" s="27">
        <v>1109.800692</v>
      </c>
      <c r="Q207" s="27">
        <v>1467.538644</v>
      </c>
      <c r="R207" s="27">
        <v>1623.0326970000001</v>
      </c>
    </row>
    <row r="208" spans="1:18" s="25" customFormat="1" ht="15" outlineLevel="1" thickBot="1" x14ac:dyDescent="0.35">
      <c r="A208" s="24" t="s">
        <v>2</v>
      </c>
      <c r="B208" s="32" t="s">
        <v>42</v>
      </c>
      <c r="C208" s="27">
        <v>4040.6899999999996</v>
      </c>
      <c r="D208" s="27">
        <v>1166.99</v>
      </c>
      <c r="E208" s="27">
        <v>1144.33</v>
      </c>
      <c r="F208" s="27">
        <v>1729.3700000000001</v>
      </c>
      <c r="G208" s="27">
        <v>3910.91</v>
      </c>
      <c r="H208" s="27">
        <v>1398.74</v>
      </c>
      <c r="I208" s="27">
        <v>1100.04</v>
      </c>
      <c r="J208" s="27">
        <v>1412.13</v>
      </c>
      <c r="K208" s="27">
        <v>4265.2300000000005</v>
      </c>
      <c r="L208" s="27">
        <v>1402.8600000000001</v>
      </c>
      <c r="M208" s="27">
        <v>1450.24</v>
      </c>
      <c r="N208" s="27">
        <v>1412.13</v>
      </c>
      <c r="O208" s="27">
        <v>4338.3600000000006</v>
      </c>
      <c r="P208" s="27">
        <v>1397.71</v>
      </c>
      <c r="Q208" s="27">
        <v>1734.52</v>
      </c>
      <c r="R208" s="27">
        <v>1206.1300000000001</v>
      </c>
    </row>
    <row r="209" spans="1:18" s="25" customFormat="1" ht="15" outlineLevel="1" thickBot="1" x14ac:dyDescent="0.35">
      <c r="A209" s="24" t="s">
        <v>2</v>
      </c>
      <c r="B209" s="32" t="s">
        <v>43</v>
      </c>
      <c r="C209" s="27">
        <v>3872.8</v>
      </c>
      <c r="D209" s="27">
        <v>1380.2</v>
      </c>
      <c r="E209" s="27">
        <v>1008.37</v>
      </c>
      <c r="F209" s="27">
        <v>1484.23</v>
      </c>
      <c r="G209" s="27">
        <v>4400.16</v>
      </c>
      <c r="H209" s="27">
        <v>1440.97</v>
      </c>
      <c r="I209" s="27">
        <v>1516.16</v>
      </c>
      <c r="J209" s="27">
        <v>1443.03</v>
      </c>
      <c r="K209" s="27">
        <v>4495.9500000000007</v>
      </c>
      <c r="L209" s="27">
        <v>1744.82</v>
      </c>
      <c r="M209" s="27">
        <v>1053.69</v>
      </c>
      <c r="N209" s="27">
        <v>1697.44</v>
      </c>
      <c r="O209" s="27">
        <v>4148.84</v>
      </c>
      <c r="P209" s="27">
        <v>1445.0900000000001</v>
      </c>
      <c r="Q209" s="27">
        <v>1325.6100000000001</v>
      </c>
      <c r="R209" s="27">
        <v>1378.14</v>
      </c>
    </row>
    <row r="210" spans="1:18" s="25" customFormat="1" ht="15" outlineLevel="1" thickBot="1" x14ac:dyDescent="0.35">
      <c r="A210" s="24" t="s">
        <v>2</v>
      </c>
      <c r="B210" s="32" t="s">
        <v>44</v>
      </c>
      <c r="C210" s="27">
        <v>3079.7</v>
      </c>
      <c r="D210" s="27">
        <v>1086.6500000000001</v>
      </c>
      <c r="E210" s="27">
        <v>1091.8</v>
      </c>
      <c r="F210" s="27">
        <v>901.25</v>
      </c>
      <c r="G210" s="27">
        <v>2797.48</v>
      </c>
      <c r="H210" s="27">
        <v>992.92000000000007</v>
      </c>
      <c r="I210" s="27">
        <v>842.54000000000008</v>
      </c>
      <c r="J210" s="27">
        <v>962.02</v>
      </c>
      <c r="K210" s="27">
        <v>2367.9700000000003</v>
      </c>
      <c r="L210" s="27">
        <v>668.47</v>
      </c>
      <c r="M210" s="27">
        <v>874.47</v>
      </c>
      <c r="N210" s="27">
        <v>825.03</v>
      </c>
      <c r="O210" s="27">
        <v>2929.32</v>
      </c>
      <c r="P210" s="27">
        <v>702.46</v>
      </c>
      <c r="Q210" s="27">
        <v>1238.06</v>
      </c>
      <c r="R210" s="27">
        <v>988.80000000000007</v>
      </c>
    </row>
    <row r="211" spans="1:18" s="25" customFormat="1" ht="15" outlineLevel="1" thickBot="1" x14ac:dyDescent="0.35">
      <c r="A211" s="24" t="s">
        <v>2</v>
      </c>
      <c r="B211" s="32" t="s">
        <v>45</v>
      </c>
      <c r="C211" s="27">
        <v>3898.55</v>
      </c>
      <c r="D211" s="27">
        <v>1009.4</v>
      </c>
      <c r="E211" s="27">
        <v>1298.83</v>
      </c>
      <c r="F211" s="27">
        <v>1590.32</v>
      </c>
      <c r="G211" s="27">
        <v>4175.6200000000008</v>
      </c>
      <c r="H211" s="27">
        <v>1046.48</v>
      </c>
      <c r="I211" s="27">
        <v>1523.3700000000001</v>
      </c>
      <c r="J211" s="27">
        <v>1605.77</v>
      </c>
      <c r="K211" s="27">
        <v>4250.8099999999995</v>
      </c>
      <c r="L211" s="27">
        <v>896.1</v>
      </c>
      <c r="M211" s="27">
        <v>1627.4</v>
      </c>
      <c r="N211" s="27">
        <v>1727.31</v>
      </c>
      <c r="O211" s="27">
        <v>3754.35</v>
      </c>
      <c r="P211" s="27">
        <v>1043.3900000000001</v>
      </c>
      <c r="Q211" s="27">
        <v>1241.1500000000001</v>
      </c>
      <c r="R211" s="27">
        <v>1469.81</v>
      </c>
    </row>
    <row r="212" spans="1:18" s="25" customFormat="1" ht="15" outlineLevel="1" thickBot="1" x14ac:dyDescent="0.35">
      <c r="A212" s="24" t="s">
        <v>2</v>
      </c>
      <c r="B212" s="32" t="s">
        <v>46</v>
      </c>
      <c r="C212" s="27">
        <v>4274.5</v>
      </c>
      <c r="D212" s="27">
        <v>1392.56</v>
      </c>
      <c r="E212" s="27">
        <v>1603.71</v>
      </c>
      <c r="F212" s="27">
        <v>1278.23</v>
      </c>
      <c r="G212" s="27">
        <v>4179.74</v>
      </c>
      <c r="H212" s="27">
        <v>1232.9100000000001</v>
      </c>
      <c r="I212" s="27">
        <v>1786.02</v>
      </c>
      <c r="J212" s="27">
        <v>1160.81</v>
      </c>
      <c r="K212" s="27">
        <v>5173.6900000000005</v>
      </c>
      <c r="L212" s="27">
        <v>1710.8300000000002</v>
      </c>
      <c r="M212" s="27">
        <v>1748.94</v>
      </c>
      <c r="N212" s="27">
        <v>1713.92</v>
      </c>
      <c r="O212" s="27">
        <v>4203.43</v>
      </c>
      <c r="P212" s="27">
        <v>1030</v>
      </c>
      <c r="Q212" s="27">
        <v>1436.8500000000001</v>
      </c>
      <c r="R212" s="27">
        <v>1736.5800000000002</v>
      </c>
    </row>
    <row r="213" spans="1:18" s="25" customFormat="1" ht="15" outlineLevel="1" thickBot="1" x14ac:dyDescent="0.35">
      <c r="A213" s="24" t="s">
        <v>2</v>
      </c>
      <c r="B213" s="32" t="s">
        <v>47</v>
      </c>
      <c r="C213" s="27">
        <v>4641.18</v>
      </c>
      <c r="D213" s="27">
        <v>1765.42</v>
      </c>
      <c r="E213" s="27">
        <v>1326.64</v>
      </c>
      <c r="F213" s="27">
        <v>1549.1200000000001</v>
      </c>
      <c r="G213" s="27">
        <v>3042.62</v>
      </c>
      <c r="H213" s="27">
        <v>1166.99</v>
      </c>
      <c r="I213" s="27">
        <v>928.03</v>
      </c>
      <c r="J213" s="27">
        <v>947.6</v>
      </c>
      <c r="K213" s="27">
        <v>3014.81</v>
      </c>
      <c r="L213" s="27">
        <v>992.92000000000007</v>
      </c>
      <c r="M213" s="27">
        <v>999.1</v>
      </c>
      <c r="N213" s="27">
        <v>1022.7900000000001</v>
      </c>
      <c r="O213" s="27">
        <v>4792.59</v>
      </c>
      <c r="P213" s="27">
        <v>1642.8500000000001</v>
      </c>
      <c r="Q213" s="27">
        <v>1757.18</v>
      </c>
      <c r="R213" s="27">
        <v>1392.56</v>
      </c>
    </row>
    <row r="214" spans="1:18" s="25" customFormat="1" ht="15" outlineLevel="1" thickBot="1" x14ac:dyDescent="0.35">
      <c r="A214" s="24" t="s">
        <v>2</v>
      </c>
      <c r="B214" s="32" t="s">
        <v>48</v>
      </c>
      <c r="C214" s="27">
        <v>5132.3200500000003</v>
      </c>
      <c r="D214" s="27">
        <v>1610.8370850000001</v>
      </c>
      <c r="E214" s="27">
        <v>1743.972516</v>
      </c>
      <c r="F214" s="27">
        <v>1777.5104490000001</v>
      </c>
      <c r="G214" s="27">
        <v>4482.9037110000008</v>
      </c>
      <c r="H214" s="27">
        <v>1782.5919540000002</v>
      </c>
      <c r="I214" s="27">
        <v>1746.005118</v>
      </c>
      <c r="J214" s="27">
        <v>954.30663900000002</v>
      </c>
      <c r="K214" s="27">
        <v>3231.83718</v>
      </c>
      <c r="L214" s="27">
        <v>1076.262759</v>
      </c>
      <c r="M214" s="27">
        <v>1137.2408189999999</v>
      </c>
      <c r="N214" s="27">
        <v>1018.333602</v>
      </c>
      <c r="O214" s="27">
        <v>3674.9444160000003</v>
      </c>
      <c r="P214" s="27">
        <v>1445.180022</v>
      </c>
      <c r="Q214" s="27">
        <v>1214.4796950000002</v>
      </c>
      <c r="R214" s="27">
        <v>1015.284699</v>
      </c>
    </row>
    <row r="215" spans="1:18" s="25" customFormat="1" ht="15" outlineLevel="1" thickBot="1" x14ac:dyDescent="0.35">
      <c r="A215" s="24" t="s">
        <v>2</v>
      </c>
      <c r="B215" s="32" t="s">
        <v>49</v>
      </c>
      <c r="C215" s="27">
        <v>3787.753827</v>
      </c>
      <c r="D215" s="27">
        <v>940.07842500000004</v>
      </c>
      <c r="E215" s="27">
        <v>1661.652135</v>
      </c>
      <c r="F215" s="27">
        <v>1186.023267</v>
      </c>
      <c r="G215" s="27">
        <v>4083.4974179999999</v>
      </c>
      <c r="H215" s="27">
        <v>1327.2891060000002</v>
      </c>
      <c r="I215" s="27">
        <v>1158.58314</v>
      </c>
      <c r="J215" s="27">
        <v>1597.625172</v>
      </c>
      <c r="K215" s="27">
        <v>4204.4372370000001</v>
      </c>
      <c r="L215" s="27">
        <v>1494.9787710000001</v>
      </c>
      <c r="M215" s="27">
        <v>1453.31043</v>
      </c>
      <c r="N215" s="27">
        <v>1256.148036</v>
      </c>
      <c r="O215" s="27">
        <v>4087.5626219999999</v>
      </c>
      <c r="P215" s="27">
        <v>1672.8314459999999</v>
      </c>
      <c r="Q215" s="27">
        <v>1261.2295409999999</v>
      </c>
      <c r="R215" s="27">
        <v>1153.5016350000001</v>
      </c>
    </row>
    <row r="216" spans="1:18" s="5" customFormat="1" ht="15" outlineLevel="1" thickBot="1" x14ac:dyDescent="0.35">
      <c r="A216" s="5">
        <v>1</v>
      </c>
      <c r="B216" s="34" t="s">
        <v>50</v>
      </c>
      <c r="C216" s="7">
        <v>60789.687626000006</v>
      </c>
      <c r="D216" s="7">
        <v>19373.508650999996</v>
      </c>
      <c r="E216" s="7">
        <v>20443.638481000002</v>
      </c>
      <c r="F216" s="7">
        <v>20972.540494000001</v>
      </c>
      <c r="G216" s="7">
        <v>59809.768080000009</v>
      </c>
      <c r="H216" s="7">
        <v>19162.456295</v>
      </c>
      <c r="I216" s="7">
        <v>20374.584808999996</v>
      </c>
      <c r="J216" s="7">
        <v>20272.726975999998</v>
      </c>
      <c r="K216" s="7">
        <v>60365.622103000002</v>
      </c>
      <c r="L216" s="7">
        <v>20172.304963000002</v>
      </c>
      <c r="M216" s="7">
        <v>20544.359296999999</v>
      </c>
      <c r="N216" s="7">
        <v>19648.957843</v>
      </c>
      <c r="O216" s="7">
        <v>61487.992502999987</v>
      </c>
      <c r="P216" s="7">
        <v>19775.570077999997</v>
      </c>
      <c r="Q216" s="7">
        <v>21107.656203000002</v>
      </c>
      <c r="R216" s="7">
        <v>20604.766221999998</v>
      </c>
    </row>
    <row r="217" spans="1:18" s="25" customFormat="1" ht="15" outlineLevel="1" thickBot="1" x14ac:dyDescent="0.35">
      <c r="A217" s="24" t="s">
        <v>2</v>
      </c>
      <c r="B217" s="32" t="s">
        <v>51</v>
      </c>
      <c r="C217" s="27">
        <v>182264.68</v>
      </c>
      <c r="D217" s="27">
        <v>45965.81</v>
      </c>
      <c r="E217" s="27">
        <v>66896.44</v>
      </c>
      <c r="F217" s="27">
        <v>69402.430000000008</v>
      </c>
      <c r="G217" s="27">
        <v>160090.84000000003</v>
      </c>
      <c r="H217" s="27">
        <v>54108.99</v>
      </c>
      <c r="I217" s="27">
        <v>60084.020000000004</v>
      </c>
      <c r="J217" s="27">
        <v>45897.83</v>
      </c>
      <c r="K217" s="27">
        <v>165973.17000000001</v>
      </c>
      <c r="L217" s="27">
        <v>57873.64</v>
      </c>
      <c r="M217" s="27">
        <v>51226.020000000004</v>
      </c>
      <c r="N217" s="27">
        <v>56873.51</v>
      </c>
      <c r="O217" s="27">
        <v>179158.2</v>
      </c>
      <c r="P217" s="27">
        <v>62606.490000000005</v>
      </c>
      <c r="Q217" s="27">
        <v>62126.51</v>
      </c>
      <c r="R217" s="27">
        <v>54425.200000000004</v>
      </c>
    </row>
    <row r="218" spans="1:18" s="25" customFormat="1" ht="15" outlineLevel="1" thickBot="1" x14ac:dyDescent="0.35">
      <c r="A218" s="24" t="s">
        <v>2</v>
      </c>
      <c r="B218" s="32" t="s">
        <v>52</v>
      </c>
      <c r="C218" s="27">
        <v>13940.02</v>
      </c>
      <c r="D218" s="27">
        <v>4504.1900000000005</v>
      </c>
      <c r="E218" s="27">
        <v>4719.46</v>
      </c>
      <c r="F218" s="27">
        <v>4716.37</v>
      </c>
      <c r="G218" s="27">
        <v>14073.920000000002</v>
      </c>
      <c r="H218" s="27">
        <v>4523.76</v>
      </c>
      <c r="I218" s="27">
        <v>4816.28</v>
      </c>
      <c r="J218" s="27">
        <v>4733.88</v>
      </c>
      <c r="K218" s="27">
        <v>14621.880000000001</v>
      </c>
      <c r="L218" s="27">
        <v>4560.84</v>
      </c>
      <c r="M218" s="27">
        <v>4966.66</v>
      </c>
      <c r="N218" s="27">
        <v>5094.38</v>
      </c>
      <c r="O218" s="27">
        <v>14383.95</v>
      </c>
      <c r="P218" s="27">
        <v>4945.03</v>
      </c>
      <c r="Q218" s="27">
        <v>4854.3900000000003</v>
      </c>
      <c r="R218" s="27">
        <v>4584.53</v>
      </c>
    </row>
    <row r="219" spans="1:18" s="25" customFormat="1" ht="15" outlineLevel="1" thickBot="1" x14ac:dyDescent="0.35">
      <c r="A219" s="24" t="s">
        <v>2</v>
      </c>
      <c r="B219" s="32" t="s">
        <v>53</v>
      </c>
      <c r="C219" s="27">
        <v>4847.18</v>
      </c>
      <c r="D219" s="27">
        <v>1771.6000000000001</v>
      </c>
      <c r="E219" s="27">
        <v>1431.7</v>
      </c>
      <c r="F219" s="27">
        <v>1643.88</v>
      </c>
      <c r="G219" s="27">
        <v>5028.46</v>
      </c>
      <c r="H219" s="27">
        <v>1673.75</v>
      </c>
      <c r="I219" s="27">
        <v>1638.73</v>
      </c>
      <c r="J219" s="27">
        <v>1715.98</v>
      </c>
      <c r="K219" s="27">
        <v>5614.53</v>
      </c>
      <c r="L219" s="27">
        <v>1590.32</v>
      </c>
      <c r="M219" s="27">
        <v>1949.79</v>
      </c>
      <c r="N219" s="27">
        <v>2074.42</v>
      </c>
      <c r="O219" s="27">
        <v>5942.07</v>
      </c>
      <c r="P219" s="27">
        <v>2022.92</v>
      </c>
      <c r="Q219" s="27">
        <v>1833.4</v>
      </c>
      <c r="R219" s="27">
        <v>2085.75</v>
      </c>
    </row>
    <row r="220" spans="1:18" s="5" customFormat="1" ht="15" outlineLevel="1" thickBot="1" x14ac:dyDescent="0.35">
      <c r="A220" s="5">
        <v>1</v>
      </c>
      <c r="B220" s="34" t="s">
        <v>54</v>
      </c>
      <c r="C220" s="7">
        <v>201051.88</v>
      </c>
      <c r="D220" s="7">
        <v>52241.599999999999</v>
      </c>
      <c r="E220" s="7">
        <v>73047.600000000006</v>
      </c>
      <c r="F220" s="7">
        <v>75762.680000000008</v>
      </c>
      <c r="G220" s="7">
        <v>179193.22000000006</v>
      </c>
      <c r="H220" s="7">
        <v>60306.5</v>
      </c>
      <c r="I220" s="7">
        <v>66539.03</v>
      </c>
      <c r="J220" s="7">
        <v>52347.69</v>
      </c>
      <c r="K220" s="7">
        <v>186209.58000000005</v>
      </c>
      <c r="L220" s="7">
        <v>64024.799999999996</v>
      </c>
      <c r="M220" s="7">
        <v>58142.470000000008</v>
      </c>
      <c r="N220" s="7">
        <v>64042.31</v>
      </c>
      <c r="O220" s="7">
        <v>199484.22000000003</v>
      </c>
      <c r="P220" s="7">
        <v>69574.44</v>
      </c>
      <c r="Q220" s="7">
        <v>68814.3</v>
      </c>
      <c r="R220" s="7">
        <v>61095.48</v>
      </c>
    </row>
    <row r="221" spans="1:18" s="25" customFormat="1" ht="15" outlineLevel="1" thickBot="1" x14ac:dyDescent="0.35">
      <c r="A221" s="24" t="s">
        <v>2</v>
      </c>
      <c r="B221" s="32" t="s">
        <v>55</v>
      </c>
      <c r="C221" s="27">
        <v>3592.64</v>
      </c>
      <c r="D221" s="27">
        <v>1138.1500000000001</v>
      </c>
      <c r="E221" s="27">
        <v>1370.93</v>
      </c>
      <c r="F221" s="27">
        <v>1083.56</v>
      </c>
      <c r="G221" s="27">
        <v>3387.6700000000005</v>
      </c>
      <c r="H221" s="27">
        <v>915.67000000000007</v>
      </c>
      <c r="I221" s="27">
        <v>1359.6000000000001</v>
      </c>
      <c r="J221" s="27">
        <v>1112.4000000000001</v>
      </c>
      <c r="K221" s="27">
        <v>2628.56</v>
      </c>
      <c r="L221" s="27">
        <v>986.74</v>
      </c>
      <c r="M221" s="27">
        <v>852.84</v>
      </c>
      <c r="N221" s="27">
        <v>788.98</v>
      </c>
      <c r="O221" s="27">
        <v>2598.69</v>
      </c>
      <c r="P221" s="27">
        <v>988.80000000000007</v>
      </c>
      <c r="Q221" s="27">
        <v>782.80000000000007</v>
      </c>
      <c r="R221" s="27">
        <v>827.09</v>
      </c>
    </row>
    <row r="222" spans="1:18" s="5" customFormat="1" ht="15" outlineLevel="1" thickBot="1" x14ac:dyDescent="0.35">
      <c r="A222" s="5">
        <v>1</v>
      </c>
      <c r="B222" s="34" t="s">
        <v>56</v>
      </c>
      <c r="C222" s="7">
        <v>3592.64</v>
      </c>
      <c r="D222" s="7">
        <v>1138.1500000000001</v>
      </c>
      <c r="E222" s="7">
        <v>1370.93</v>
      </c>
      <c r="F222" s="7">
        <v>1083.56</v>
      </c>
      <c r="G222" s="7">
        <v>3387.6700000000005</v>
      </c>
      <c r="H222" s="7">
        <v>915.67000000000007</v>
      </c>
      <c r="I222" s="7">
        <v>1359.6000000000001</v>
      </c>
      <c r="J222" s="7">
        <v>1112.4000000000001</v>
      </c>
      <c r="K222" s="7">
        <v>2628.56</v>
      </c>
      <c r="L222" s="7">
        <v>986.74</v>
      </c>
      <c r="M222" s="7">
        <v>852.84</v>
      </c>
      <c r="N222" s="7">
        <v>788.98</v>
      </c>
      <c r="O222" s="7">
        <v>2598.69</v>
      </c>
      <c r="P222" s="7">
        <v>988.80000000000007</v>
      </c>
      <c r="Q222" s="7">
        <v>782.80000000000007</v>
      </c>
      <c r="R222" s="7">
        <v>827.09</v>
      </c>
    </row>
    <row r="223" spans="1:18" s="25" customFormat="1" ht="15" outlineLevel="1" thickBot="1" x14ac:dyDescent="0.35">
      <c r="A223" s="24" t="s">
        <v>2</v>
      </c>
      <c r="B223" s="32" t="s">
        <v>57</v>
      </c>
      <c r="C223" s="27">
        <v>3064.25</v>
      </c>
      <c r="D223" s="27">
        <v>1164.93</v>
      </c>
      <c r="E223" s="27">
        <v>730.27</v>
      </c>
      <c r="F223" s="27">
        <v>1169.05</v>
      </c>
      <c r="G223" s="27">
        <v>3458.7400000000002</v>
      </c>
      <c r="H223" s="27">
        <v>1148.45</v>
      </c>
      <c r="I223" s="27">
        <v>956.87</v>
      </c>
      <c r="J223" s="27">
        <v>1353.42</v>
      </c>
      <c r="K223" s="27">
        <v>3488.6100000000006</v>
      </c>
      <c r="L223" s="27">
        <v>1318.4</v>
      </c>
      <c r="M223" s="27">
        <v>1211.28</v>
      </c>
      <c r="N223" s="27">
        <v>958.93000000000006</v>
      </c>
      <c r="O223" s="27">
        <v>3298.06</v>
      </c>
      <c r="P223" s="27">
        <v>1227.76</v>
      </c>
      <c r="Q223" s="27">
        <v>1223.6400000000001</v>
      </c>
      <c r="R223" s="27">
        <v>846.66</v>
      </c>
    </row>
    <row r="224" spans="1:18" s="25" customFormat="1" ht="15" outlineLevel="1" thickBot="1" x14ac:dyDescent="0.35">
      <c r="A224" s="24" t="s">
        <v>2</v>
      </c>
      <c r="B224" s="32" t="s">
        <v>58</v>
      </c>
      <c r="C224" s="27">
        <v>2755.25</v>
      </c>
      <c r="D224" s="27">
        <v>1244.24</v>
      </c>
      <c r="E224" s="27">
        <v>759.11</v>
      </c>
      <c r="F224" s="27">
        <v>751.9</v>
      </c>
      <c r="G224" s="27">
        <v>2719.2000000000003</v>
      </c>
      <c r="H224" s="27">
        <v>1000.13</v>
      </c>
      <c r="I224" s="27">
        <v>901.25</v>
      </c>
      <c r="J224" s="27">
        <v>817.82</v>
      </c>
      <c r="K224" s="27">
        <v>2984.94</v>
      </c>
      <c r="L224" s="27">
        <v>1031.03</v>
      </c>
      <c r="M224" s="27">
        <v>979.53</v>
      </c>
      <c r="N224" s="27">
        <v>974.38</v>
      </c>
      <c r="O224" s="27">
        <v>2879.88</v>
      </c>
      <c r="P224" s="27">
        <v>1241.1500000000001</v>
      </c>
      <c r="Q224" s="27">
        <v>886.83</v>
      </c>
      <c r="R224" s="27">
        <v>751.9</v>
      </c>
    </row>
    <row r="225" spans="1:18" s="5" customFormat="1" ht="15" outlineLevel="1" thickBot="1" x14ac:dyDescent="0.35">
      <c r="A225" s="5">
        <v>1</v>
      </c>
      <c r="B225" s="34" t="s">
        <v>59</v>
      </c>
      <c r="C225" s="7">
        <v>5819.4999999999991</v>
      </c>
      <c r="D225" s="7">
        <v>2409.17</v>
      </c>
      <c r="E225" s="7">
        <v>1489.38</v>
      </c>
      <c r="F225" s="7">
        <v>1920.9499999999998</v>
      </c>
      <c r="G225" s="7">
        <v>6177.94</v>
      </c>
      <c r="H225" s="7">
        <v>2148.58</v>
      </c>
      <c r="I225" s="7">
        <v>1858.12</v>
      </c>
      <c r="J225" s="7">
        <v>2171.2400000000002</v>
      </c>
      <c r="K225" s="7">
        <v>6473.55</v>
      </c>
      <c r="L225" s="7">
        <v>2349.4300000000003</v>
      </c>
      <c r="M225" s="7">
        <v>2190.81</v>
      </c>
      <c r="N225" s="7">
        <v>1933.31</v>
      </c>
      <c r="O225" s="7">
        <v>6177.94</v>
      </c>
      <c r="P225" s="7">
        <v>2468.91</v>
      </c>
      <c r="Q225" s="7">
        <v>2110.4700000000003</v>
      </c>
      <c r="R225" s="7">
        <v>1598.56</v>
      </c>
    </row>
    <row r="226" spans="1:18" s="25" customFormat="1" ht="15" outlineLevel="1" thickBot="1" x14ac:dyDescent="0.35">
      <c r="A226" s="24" t="s">
        <v>2</v>
      </c>
      <c r="B226" s="32" t="s">
        <v>60</v>
      </c>
      <c r="C226" s="27">
        <v>3304.24</v>
      </c>
      <c r="D226" s="27">
        <v>1090.77</v>
      </c>
      <c r="E226" s="27">
        <v>1053.69</v>
      </c>
      <c r="F226" s="27">
        <v>1159.78</v>
      </c>
      <c r="G226" s="27">
        <v>3215.6600000000003</v>
      </c>
      <c r="H226" s="27">
        <v>803.4</v>
      </c>
      <c r="I226" s="27">
        <v>1290.5900000000001</v>
      </c>
      <c r="J226" s="27">
        <v>1121.67</v>
      </c>
      <c r="K226" s="27">
        <v>2738.77</v>
      </c>
      <c r="L226" s="27">
        <v>682.89</v>
      </c>
      <c r="M226" s="27">
        <v>1037.21</v>
      </c>
      <c r="N226" s="27">
        <v>1018.6700000000001</v>
      </c>
      <c r="O226" s="27">
        <v>2853.1000000000004</v>
      </c>
      <c r="P226" s="27">
        <v>721</v>
      </c>
      <c r="Q226" s="27">
        <v>852.84</v>
      </c>
      <c r="R226" s="27">
        <v>1279.26</v>
      </c>
    </row>
    <row r="227" spans="1:18" s="25" customFormat="1" ht="15" outlineLevel="1" thickBot="1" x14ac:dyDescent="0.35">
      <c r="A227" s="24" t="s">
        <v>2</v>
      </c>
      <c r="B227" s="32" t="s">
        <v>61</v>
      </c>
      <c r="C227" s="27">
        <v>3349.5600000000004</v>
      </c>
      <c r="D227" s="27">
        <v>1250.42</v>
      </c>
      <c r="E227" s="27">
        <v>803.4</v>
      </c>
      <c r="F227" s="27">
        <v>1295.74</v>
      </c>
      <c r="G227" s="27">
        <v>3902.67</v>
      </c>
      <c r="H227" s="27">
        <v>1095.92</v>
      </c>
      <c r="I227" s="27">
        <v>1382.26</v>
      </c>
      <c r="J227" s="27">
        <v>1424.49</v>
      </c>
      <c r="K227" s="27">
        <v>3288.79</v>
      </c>
      <c r="L227" s="27">
        <v>1100.04</v>
      </c>
      <c r="M227" s="27">
        <v>1189.6500000000001</v>
      </c>
      <c r="N227" s="27">
        <v>999.1</v>
      </c>
      <c r="O227" s="27">
        <v>3047.7700000000004</v>
      </c>
      <c r="P227" s="27">
        <v>1022.7900000000001</v>
      </c>
      <c r="Q227" s="27">
        <v>1091.8</v>
      </c>
      <c r="R227" s="27">
        <v>933.18000000000006</v>
      </c>
    </row>
    <row r="228" spans="1:18" s="25" customFormat="1" ht="15" outlineLevel="1" thickBot="1" x14ac:dyDescent="0.35">
      <c r="A228" s="24" t="s">
        <v>2</v>
      </c>
      <c r="B228" s="32" t="s">
        <v>62</v>
      </c>
      <c r="C228" s="27">
        <v>3651.3500000000004</v>
      </c>
      <c r="D228" s="27">
        <v>1030</v>
      </c>
      <c r="E228" s="27">
        <v>1386.38</v>
      </c>
      <c r="F228" s="27">
        <v>1234.97</v>
      </c>
      <c r="G228" s="27">
        <v>2844.86</v>
      </c>
      <c r="H228" s="27">
        <v>835.33</v>
      </c>
      <c r="I228" s="27">
        <v>736.45</v>
      </c>
      <c r="J228" s="27">
        <v>1273.08</v>
      </c>
      <c r="K228" s="27">
        <v>3456.68</v>
      </c>
      <c r="L228" s="27">
        <v>769.41</v>
      </c>
      <c r="M228" s="27">
        <v>1294.71</v>
      </c>
      <c r="N228" s="27">
        <v>1392.56</v>
      </c>
      <c r="O228" s="27">
        <v>3514.36</v>
      </c>
      <c r="P228" s="27">
        <v>765.29</v>
      </c>
      <c r="Q228" s="27">
        <v>1362.69</v>
      </c>
      <c r="R228" s="27">
        <v>1386.38</v>
      </c>
    </row>
    <row r="229" spans="1:18" s="25" customFormat="1" ht="15" outlineLevel="1" thickBot="1" x14ac:dyDescent="0.35">
      <c r="A229" s="24" t="s">
        <v>2</v>
      </c>
      <c r="B229" s="32" t="s">
        <v>63</v>
      </c>
      <c r="C229" s="27">
        <v>2974.6400000000003</v>
      </c>
      <c r="D229" s="27">
        <v>1189.6500000000001</v>
      </c>
      <c r="E229" s="27">
        <v>856.96</v>
      </c>
      <c r="F229" s="27">
        <v>928.03</v>
      </c>
      <c r="G229" s="27">
        <v>4113.82</v>
      </c>
      <c r="H229" s="27">
        <v>1387.41</v>
      </c>
      <c r="I229" s="27">
        <v>1357.54</v>
      </c>
      <c r="J229" s="27">
        <v>1368.8700000000001</v>
      </c>
      <c r="K229" s="27">
        <v>2713.02</v>
      </c>
      <c r="L229" s="27">
        <v>790.01</v>
      </c>
      <c r="M229" s="27">
        <v>1159.78</v>
      </c>
      <c r="N229" s="27">
        <v>763.23</v>
      </c>
      <c r="O229" s="27">
        <v>2813.96</v>
      </c>
      <c r="P229" s="27">
        <v>777.65</v>
      </c>
      <c r="Q229" s="27">
        <v>1069.1400000000001</v>
      </c>
      <c r="R229" s="27">
        <v>967.17000000000007</v>
      </c>
    </row>
    <row r="230" spans="1:18" s="25" customFormat="1" ht="15" outlineLevel="1" thickBot="1" x14ac:dyDescent="0.35">
      <c r="A230" s="24" t="s">
        <v>2</v>
      </c>
      <c r="B230" s="32" t="s">
        <v>64</v>
      </c>
      <c r="C230" s="27">
        <v>3224.9300000000003</v>
      </c>
      <c r="D230" s="27">
        <v>748.81000000000006</v>
      </c>
      <c r="E230" s="27">
        <v>1214.3700000000001</v>
      </c>
      <c r="F230" s="27">
        <v>1261.75</v>
      </c>
      <c r="G230" s="27">
        <v>3152.8300000000004</v>
      </c>
      <c r="H230" s="27">
        <v>1077.3800000000001</v>
      </c>
      <c r="I230" s="27">
        <v>869.32</v>
      </c>
      <c r="J230" s="27">
        <v>1206.1300000000001</v>
      </c>
      <c r="K230" s="27">
        <v>3635.9000000000005</v>
      </c>
      <c r="L230" s="27">
        <v>1040.3</v>
      </c>
      <c r="M230" s="27">
        <v>1386.38</v>
      </c>
      <c r="N230" s="27">
        <v>1209.22</v>
      </c>
      <c r="O230" s="27">
        <v>2909.75</v>
      </c>
      <c r="P230" s="27">
        <v>1014.5500000000001</v>
      </c>
      <c r="Q230" s="27">
        <v>879.62</v>
      </c>
      <c r="R230" s="27">
        <v>1015.58</v>
      </c>
    </row>
    <row r="231" spans="1:18" s="25" customFormat="1" ht="15" outlineLevel="1" thickBot="1" x14ac:dyDescent="0.35">
      <c r="A231" s="24" t="s">
        <v>2</v>
      </c>
      <c r="B231" s="32" t="s">
        <v>65</v>
      </c>
      <c r="C231" s="27">
        <v>2494.66</v>
      </c>
      <c r="D231" s="27">
        <v>907.43000000000006</v>
      </c>
      <c r="E231" s="27">
        <v>731.30000000000007</v>
      </c>
      <c r="F231" s="27">
        <v>855.93000000000006</v>
      </c>
      <c r="G231" s="27">
        <v>2786.15</v>
      </c>
      <c r="H231" s="27">
        <v>786.92000000000007</v>
      </c>
      <c r="I231" s="27">
        <v>1217.46</v>
      </c>
      <c r="J231" s="27">
        <v>781.77</v>
      </c>
      <c r="K231" s="27">
        <v>2846.92</v>
      </c>
      <c r="L231" s="27">
        <v>1166.99</v>
      </c>
      <c r="M231" s="27">
        <v>824</v>
      </c>
      <c r="N231" s="27">
        <v>855.93000000000006</v>
      </c>
      <c r="O231" s="27">
        <v>3840.87</v>
      </c>
      <c r="P231" s="27">
        <v>1422.43</v>
      </c>
      <c r="Q231" s="27">
        <v>1359.6000000000001</v>
      </c>
      <c r="R231" s="27">
        <v>1058.8399999999999</v>
      </c>
    </row>
    <row r="232" spans="1:18" s="25" customFormat="1" ht="15" outlineLevel="1" thickBot="1" x14ac:dyDescent="0.35">
      <c r="A232" s="24" t="s">
        <v>2</v>
      </c>
      <c r="B232" s="32" t="s">
        <v>66</v>
      </c>
      <c r="C232" s="27">
        <v>3663.71</v>
      </c>
      <c r="D232" s="27">
        <v>1290.5900000000001</v>
      </c>
      <c r="E232" s="27">
        <v>987.77</v>
      </c>
      <c r="F232" s="27">
        <v>1385.3500000000001</v>
      </c>
      <c r="G232" s="27">
        <v>3655.4700000000003</v>
      </c>
      <c r="H232" s="27">
        <v>1311.19</v>
      </c>
      <c r="I232" s="27">
        <v>1238.06</v>
      </c>
      <c r="J232" s="27">
        <v>1106.22</v>
      </c>
      <c r="K232" s="27">
        <v>3244.5</v>
      </c>
      <c r="L232" s="27">
        <v>1120.6400000000001</v>
      </c>
      <c r="M232" s="27">
        <v>1166.99</v>
      </c>
      <c r="N232" s="27">
        <v>956.87</v>
      </c>
      <c r="O232" s="27">
        <v>3073.5200000000004</v>
      </c>
      <c r="P232" s="27">
        <v>742.63</v>
      </c>
      <c r="Q232" s="27">
        <v>1165.96</v>
      </c>
      <c r="R232" s="27">
        <v>1164.93</v>
      </c>
    </row>
    <row r="233" spans="1:18" s="5" customFormat="1" ht="15" outlineLevel="1" thickBot="1" x14ac:dyDescent="0.35">
      <c r="A233" s="5">
        <v>1</v>
      </c>
      <c r="B233" s="34" t="s">
        <v>67</v>
      </c>
      <c r="C233" s="7">
        <v>22663.09</v>
      </c>
      <c r="D233" s="7">
        <v>7507.670000000001</v>
      </c>
      <c r="E233" s="7">
        <v>7033.8700000000008</v>
      </c>
      <c r="F233" s="7">
        <v>8121.55</v>
      </c>
      <c r="G233" s="7">
        <v>23671.460000000003</v>
      </c>
      <c r="H233" s="7">
        <v>7297.5500000000011</v>
      </c>
      <c r="I233" s="7">
        <v>8091.68</v>
      </c>
      <c r="J233" s="7">
        <v>8282.23</v>
      </c>
      <c r="K233" s="7">
        <v>21924.579999999998</v>
      </c>
      <c r="L233" s="7">
        <v>6670.28</v>
      </c>
      <c r="M233" s="7">
        <v>8058.72</v>
      </c>
      <c r="N233" s="7">
        <v>7195.58</v>
      </c>
      <c r="O233" s="7">
        <v>22053.329999999998</v>
      </c>
      <c r="P233" s="7">
        <v>6466.34</v>
      </c>
      <c r="Q233" s="7">
        <v>7781.6500000000005</v>
      </c>
      <c r="R233" s="7">
        <v>7805.34</v>
      </c>
    </row>
    <row r="234" spans="1:18" s="5" customFormat="1" ht="15" outlineLevel="1" thickBot="1" x14ac:dyDescent="0.35">
      <c r="A234" s="5">
        <v>1</v>
      </c>
      <c r="B234" s="34" t="s">
        <v>68</v>
      </c>
      <c r="C234" s="7">
        <v>293916.79762600013</v>
      </c>
      <c r="D234" s="7">
        <v>82670.098650999978</v>
      </c>
      <c r="E234" s="7">
        <v>103385.41848100002</v>
      </c>
      <c r="F234" s="7">
        <v>107861.28049400001</v>
      </c>
      <c r="G234" s="7">
        <v>272240.05808000016</v>
      </c>
      <c r="H234" s="7">
        <v>89830.756294999999</v>
      </c>
      <c r="I234" s="7">
        <v>98223.014808999986</v>
      </c>
      <c r="J234" s="7">
        <v>84186.286976000003</v>
      </c>
      <c r="K234" s="7">
        <v>277601.89210300002</v>
      </c>
      <c r="L234" s="7">
        <v>94203.554963000002</v>
      </c>
      <c r="M234" s="7">
        <v>89789.199297000014</v>
      </c>
      <c r="N234" s="7">
        <v>93609.13784299999</v>
      </c>
      <c r="O234" s="7">
        <v>291802.17250300013</v>
      </c>
      <c r="P234" s="7">
        <v>99274.06007799998</v>
      </c>
      <c r="Q234" s="7">
        <v>100596.87620300001</v>
      </c>
      <c r="R234" s="7">
        <v>91931.236221999978</v>
      </c>
    </row>
    <row r="235" spans="1:18" s="2" customFormat="1" ht="15" outlineLevel="1" thickBot="1" x14ac:dyDescent="0.35">
      <c r="A235" s="2">
        <v>0</v>
      </c>
      <c r="B235" s="35" t="s">
        <v>69</v>
      </c>
      <c r="C235" s="4">
        <v>563859.47737399978</v>
      </c>
      <c r="D235" s="4">
        <v>211428.37634899997</v>
      </c>
      <c r="E235" s="4">
        <v>182464.81651900001</v>
      </c>
      <c r="F235" s="4">
        <v>169966.28450600014</v>
      </c>
      <c r="G235" s="4">
        <v>570407.5769199999</v>
      </c>
      <c r="H235" s="4">
        <v>176368.10870499999</v>
      </c>
      <c r="I235" s="4">
        <v>191034.97519100003</v>
      </c>
      <c r="J235" s="4">
        <v>203004.49302399988</v>
      </c>
      <c r="K235" s="4">
        <v>573958.33289699967</v>
      </c>
      <c r="L235" s="4">
        <v>192469.65003700004</v>
      </c>
      <c r="M235" s="4">
        <v>202630.37570300009</v>
      </c>
      <c r="N235" s="4">
        <v>178858.30715699997</v>
      </c>
      <c r="O235" s="4">
        <v>588411.62249699968</v>
      </c>
      <c r="P235" s="4">
        <v>178682.25492199993</v>
      </c>
      <c r="Q235" s="4">
        <v>201519.11879700012</v>
      </c>
      <c r="R235" s="4">
        <v>208210.24877800004</v>
      </c>
    </row>
    <row r="236" spans="1:18" s="25" customFormat="1" ht="15" outlineLevel="1" thickBot="1" x14ac:dyDescent="0.35">
      <c r="A236" s="24" t="s">
        <v>2</v>
      </c>
      <c r="B236" s="32" t="s">
        <v>70</v>
      </c>
      <c r="C236" s="27">
        <v>938284.68</v>
      </c>
      <c r="D236" s="27">
        <v>315512.69</v>
      </c>
      <c r="E236" s="27">
        <v>311041.46000000002</v>
      </c>
      <c r="F236" s="27">
        <v>311730.53000000003</v>
      </c>
      <c r="G236" s="27">
        <v>943378.03</v>
      </c>
      <c r="H236" s="27">
        <v>311760.40000000002</v>
      </c>
      <c r="I236" s="27">
        <v>316160.56</v>
      </c>
      <c r="J236" s="27">
        <v>315457.07</v>
      </c>
      <c r="K236" s="27">
        <v>953738.8</v>
      </c>
      <c r="L236" s="27">
        <v>316871.26</v>
      </c>
      <c r="M236" s="27">
        <v>320391.8</v>
      </c>
      <c r="N236" s="27">
        <v>316475.74</v>
      </c>
      <c r="O236" s="27">
        <v>935635.52</v>
      </c>
      <c r="P236" s="27">
        <v>309312.09000000003</v>
      </c>
      <c r="Q236" s="27">
        <v>313800.83</v>
      </c>
      <c r="R236" s="27">
        <v>312522.60000000003</v>
      </c>
    </row>
    <row r="237" spans="1:18" s="25" customFormat="1" ht="15" outlineLevel="1" thickBot="1" x14ac:dyDescent="0.35">
      <c r="A237" s="24" t="s">
        <v>2</v>
      </c>
      <c r="B237" s="32" t="s">
        <v>29</v>
      </c>
      <c r="C237" s="27">
        <v>181021.47</v>
      </c>
      <c r="D237" s="27">
        <v>59427.91</v>
      </c>
      <c r="E237" s="27">
        <v>61985.4</v>
      </c>
      <c r="F237" s="27">
        <v>59608.160000000003</v>
      </c>
      <c r="G237" s="27">
        <v>181038.98</v>
      </c>
      <c r="H237" s="27">
        <v>62704.340000000004</v>
      </c>
      <c r="I237" s="27">
        <v>59694.68</v>
      </c>
      <c r="J237" s="27">
        <v>58639.96</v>
      </c>
      <c r="K237" s="27">
        <v>178200.3</v>
      </c>
      <c r="L237" s="27">
        <v>61459.07</v>
      </c>
      <c r="M237" s="27">
        <v>61908.15</v>
      </c>
      <c r="N237" s="27">
        <v>54833.08</v>
      </c>
      <c r="O237" s="27">
        <v>171809.15000000002</v>
      </c>
      <c r="P237" s="27">
        <v>55743.6</v>
      </c>
      <c r="Q237" s="27">
        <v>65835.540000000008</v>
      </c>
      <c r="R237" s="27">
        <v>50230.01</v>
      </c>
    </row>
    <row r="238" spans="1:18" s="5" customFormat="1" ht="15" outlineLevel="1" thickBot="1" x14ac:dyDescent="0.35">
      <c r="A238" s="5">
        <v>1</v>
      </c>
      <c r="B238" s="34" t="s">
        <v>30</v>
      </c>
      <c r="C238" s="7">
        <v>1119306.1499999999</v>
      </c>
      <c r="D238" s="7">
        <v>374940.6</v>
      </c>
      <c r="E238" s="7">
        <v>373026.86000000004</v>
      </c>
      <c r="F238" s="7">
        <v>371338.69000000006</v>
      </c>
      <c r="G238" s="7">
        <v>1124417.01</v>
      </c>
      <c r="H238" s="7">
        <v>374464.74000000005</v>
      </c>
      <c r="I238" s="7">
        <v>375855.24</v>
      </c>
      <c r="J238" s="7">
        <v>374097.03</v>
      </c>
      <c r="K238" s="7">
        <v>1131939.1000000001</v>
      </c>
      <c r="L238" s="7">
        <v>378330.33</v>
      </c>
      <c r="M238" s="7">
        <v>382299.95</v>
      </c>
      <c r="N238" s="7">
        <v>371308.82</v>
      </c>
      <c r="O238" s="7">
        <v>1107444.67</v>
      </c>
      <c r="P238" s="7">
        <v>365055.69</v>
      </c>
      <c r="Q238" s="7">
        <v>379636.37</v>
      </c>
      <c r="R238" s="7">
        <v>362752.61000000004</v>
      </c>
    </row>
    <row r="239" spans="1:18" s="25" customFormat="1" ht="15" outlineLevel="1" thickBot="1" x14ac:dyDescent="0.35">
      <c r="A239" s="24" t="s">
        <v>2</v>
      </c>
      <c r="B239" s="32" t="s">
        <v>31</v>
      </c>
      <c r="C239" s="27">
        <v>154924.875</v>
      </c>
      <c r="D239" s="27">
        <v>37736.625</v>
      </c>
      <c r="E239" s="27">
        <v>52375.5</v>
      </c>
      <c r="F239" s="27">
        <v>64812.750000000007</v>
      </c>
      <c r="G239" s="27">
        <v>142410.375</v>
      </c>
      <c r="H239" s="27">
        <v>62070.375</v>
      </c>
      <c r="I239" s="27">
        <v>37157.25</v>
      </c>
      <c r="J239" s="27">
        <v>43182.75</v>
      </c>
      <c r="K239" s="27">
        <v>122673</v>
      </c>
      <c r="L239" s="27">
        <v>38856.75</v>
      </c>
      <c r="M239" s="27">
        <v>37234.5</v>
      </c>
      <c r="N239" s="27">
        <v>46581.75</v>
      </c>
      <c r="O239" s="27">
        <v>128853</v>
      </c>
      <c r="P239" s="27">
        <v>44341.500000000007</v>
      </c>
      <c r="Q239" s="27">
        <v>49671.749999999993</v>
      </c>
      <c r="R239" s="27">
        <v>34839.75</v>
      </c>
    </row>
    <row r="240" spans="1:18" s="25" customFormat="1" ht="15" outlineLevel="1" thickBot="1" x14ac:dyDescent="0.35">
      <c r="A240" s="24" t="s">
        <v>2</v>
      </c>
      <c r="B240" s="32" t="s">
        <v>32</v>
      </c>
      <c r="C240" s="27">
        <v>106605</v>
      </c>
      <c r="D240" s="27">
        <v>43105.5</v>
      </c>
      <c r="E240" s="27">
        <v>34801.125</v>
      </c>
      <c r="F240" s="27">
        <v>28698.374999999996</v>
      </c>
      <c r="G240" s="27">
        <v>139359</v>
      </c>
      <c r="H240" s="27">
        <v>46195.5</v>
      </c>
      <c r="I240" s="27">
        <v>49440</v>
      </c>
      <c r="J240" s="27">
        <v>43723.5</v>
      </c>
      <c r="K240" s="27">
        <v>157705.875</v>
      </c>
      <c r="L240" s="27">
        <v>52800.375</v>
      </c>
      <c r="M240" s="27">
        <v>52645.875000000007</v>
      </c>
      <c r="N240" s="27">
        <v>52259.625000000007</v>
      </c>
      <c r="O240" s="27">
        <v>98377.875</v>
      </c>
      <c r="P240" s="27">
        <v>42757.875</v>
      </c>
      <c r="Q240" s="27">
        <v>27848.625</v>
      </c>
      <c r="R240" s="27">
        <v>27771.375000000004</v>
      </c>
    </row>
    <row r="241" spans="1:18" s="5" customFormat="1" ht="15" outlineLevel="1" thickBot="1" x14ac:dyDescent="0.35">
      <c r="A241" s="5">
        <v>1</v>
      </c>
      <c r="B241" s="34" t="s">
        <v>33</v>
      </c>
      <c r="C241" s="7">
        <v>261529.875</v>
      </c>
      <c r="D241" s="7">
        <v>80842.125</v>
      </c>
      <c r="E241" s="7">
        <v>87176.625</v>
      </c>
      <c r="F241" s="7">
        <v>93511.125</v>
      </c>
      <c r="G241" s="7">
        <v>281769.375</v>
      </c>
      <c r="H241" s="7">
        <v>108265.875</v>
      </c>
      <c r="I241" s="7">
        <v>86597.25</v>
      </c>
      <c r="J241" s="7">
        <v>86906.25</v>
      </c>
      <c r="K241" s="7">
        <v>280378.875</v>
      </c>
      <c r="L241" s="7">
        <v>91657.125</v>
      </c>
      <c r="M241" s="7">
        <v>89880.375</v>
      </c>
      <c r="N241" s="7">
        <v>98841.375</v>
      </c>
      <c r="O241" s="7">
        <v>227230.875</v>
      </c>
      <c r="P241" s="7">
        <v>87099.375</v>
      </c>
      <c r="Q241" s="7">
        <v>77520.375</v>
      </c>
      <c r="R241" s="7">
        <v>62611.125</v>
      </c>
    </row>
    <row r="242" spans="1:18" s="25" customFormat="1" ht="15" outlineLevel="1" thickBot="1" x14ac:dyDescent="0.35">
      <c r="A242" s="24" t="s">
        <v>2</v>
      </c>
      <c r="B242" s="32" t="s">
        <v>34</v>
      </c>
      <c r="C242" s="27">
        <v>4449.3657780000003</v>
      </c>
      <c r="D242" s="27">
        <v>1039.675923</v>
      </c>
      <c r="E242" s="27">
        <v>1710.434583</v>
      </c>
      <c r="F242" s="27">
        <v>1699.2552720000001</v>
      </c>
      <c r="G242" s="27">
        <v>4226.7958589999998</v>
      </c>
      <c r="H242" s="27">
        <v>1327.2891060000002</v>
      </c>
      <c r="I242" s="27">
        <v>1354.729233</v>
      </c>
      <c r="J242" s="27">
        <v>1544.7775200000001</v>
      </c>
      <c r="K242" s="27">
        <v>4080.448515</v>
      </c>
      <c r="L242" s="27">
        <v>1365.9085440000001</v>
      </c>
      <c r="M242" s="27">
        <v>1550.8753259999999</v>
      </c>
      <c r="N242" s="27">
        <v>1163.6646450000001</v>
      </c>
      <c r="O242" s="27">
        <v>3891.4165290000001</v>
      </c>
      <c r="P242" s="27">
        <v>1548.8427240000001</v>
      </c>
      <c r="Q242" s="27">
        <v>998.00758199999996</v>
      </c>
      <c r="R242" s="27">
        <v>1344.566223</v>
      </c>
    </row>
    <row r="243" spans="1:18" s="25" customFormat="1" ht="15" outlineLevel="1" thickBot="1" x14ac:dyDescent="0.35">
      <c r="A243" s="24" t="s">
        <v>2</v>
      </c>
      <c r="B243" s="32" t="s">
        <v>35</v>
      </c>
      <c r="C243" s="27">
        <v>3038.5</v>
      </c>
      <c r="D243" s="27">
        <v>925.97</v>
      </c>
      <c r="E243" s="27">
        <v>1096.95</v>
      </c>
      <c r="F243" s="27">
        <v>1015.58</v>
      </c>
      <c r="G243" s="27">
        <v>2920.05</v>
      </c>
      <c r="H243" s="27">
        <v>1194.8</v>
      </c>
      <c r="I243" s="27">
        <v>894.04000000000008</v>
      </c>
      <c r="J243" s="27">
        <v>831.21</v>
      </c>
      <c r="K243" s="27">
        <v>2801.6000000000004</v>
      </c>
      <c r="L243" s="27">
        <v>933.18000000000006</v>
      </c>
      <c r="M243" s="27">
        <v>873.44</v>
      </c>
      <c r="N243" s="27">
        <v>994.98</v>
      </c>
      <c r="O243" s="27">
        <v>3402.09</v>
      </c>
      <c r="P243" s="27">
        <v>909.49</v>
      </c>
      <c r="Q243" s="27">
        <v>1341.06</v>
      </c>
      <c r="R243" s="27">
        <v>1151.54</v>
      </c>
    </row>
    <row r="244" spans="1:18" s="25" customFormat="1" ht="15" outlineLevel="1" thickBot="1" x14ac:dyDescent="0.35">
      <c r="A244" s="24" t="s">
        <v>2</v>
      </c>
      <c r="B244" s="32" t="s">
        <v>36</v>
      </c>
      <c r="C244" s="27">
        <v>3112.66</v>
      </c>
      <c r="D244" s="27">
        <v>1223.6400000000001</v>
      </c>
      <c r="E244" s="27">
        <v>1056.78</v>
      </c>
      <c r="F244" s="27">
        <v>832.24</v>
      </c>
      <c r="G244" s="27">
        <v>3463.8900000000003</v>
      </c>
      <c r="H244" s="27">
        <v>803.4</v>
      </c>
      <c r="I244" s="27">
        <v>1411.1000000000001</v>
      </c>
      <c r="J244" s="27">
        <v>1249.3900000000001</v>
      </c>
      <c r="K244" s="27">
        <v>3233.17</v>
      </c>
      <c r="L244" s="27">
        <v>1083.56</v>
      </c>
      <c r="M244" s="27">
        <v>956.87</v>
      </c>
      <c r="N244" s="27">
        <v>1192.74</v>
      </c>
      <c r="O244" s="27">
        <v>3342.3500000000004</v>
      </c>
      <c r="P244" s="27">
        <v>1003.22</v>
      </c>
      <c r="Q244" s="27">
        <v>1028.97</v>
      </c>
      <c r="R244" s="27">
        <v>1310.1600000000001</v>
      </c>
    </row>
    <row r="245" spans="1:18" s="25" customFormat="1" ht="15" outlineLevel="1" thickBot="1" x14ac:dyDescent="0.35">
      <c r="A245" s="24" t="s">
        <v>2</v>
      </c>
      <c r="B245" s="32" t="s">
        <v>37</v>
      </c>
      <c r="C245" s="27">
        <v>3116.78</v>
      </c>
      <c r="D245" s="27">
        <v>762.2</v>
      </c>
      <c r="E245" s="27">
        <v>1399.77</v>
      </c>
      <c r="F245" s="27">
        <v>954.81000000000006</v>
      </c>
      <c r="G245" s="27">
        <v>2987</v>
      </c>
      <c r="H245" s="27">
        <v>902.28</v>
      </c>
      <c r="I245" s="27">
        <v>932.15</v>
      </c>
      <c r="J245" s="27">
        <v>1152.57</v>
      </c>
      <c r="K245" s="27">
        <v>3765.68</v>
      </c>
      <c r="L245" s="27">
        <v>1204.07</v>
      </c>
      <c r="M245" s="27">
        <v>1346.21</v>
      </c>
      <c r="N245" s="27">
        <v>1215.4000000000001</v>
      </c>
      <c r="O245" s="27">
        <v>3508.1800000000003</v>
      </c>
      <c r="P245" s="27">
        <v>946.57</v>
      </c>
      <c r="Q245" s="27">
        <v>1329.73</v>
      </c>
      <c r="R245" s="27">
        <v>1231.8800000000001</v>
      </c>
    </row>
    <row r="246" spans="1:18" s="25" customFormat="1" ht="15" outlineLevel="1" thickBot="1" x14ac:dyDescent="0.35">
      <c r="A246" s="24" t="s">
        <v>2</v>
      </c>
      <c r="B246" s="32" t="s">
        <v>38</v>
      </c>
      <c r="C246" s="27">
        <v>3499.94</v>
      </c>
      <c r="D246" s="27">
        <v>1189.6500000000001</v>
      </c>
      <c r="E246" s="27">
        <v>1102.1000000000001</v>
      </c>
      <c r="F246" s="27">
        <v>1208.19</v>
      </c>
      <c r="G246" s="27">
        <v>3459.7700000000004</v>
      </c>
      <c r="H246" s="27">
        <v>1060.9000000000001</v>
      </c>
      <c r="I246" s="27">
        <v>1199.95</v>
      </c>
      <c r="J246" s="27">
        <v>1198.92</v>
      </c>
      <c r="K246" s="27">
        <v>3415.48</v>
      </c>
      <c r="L246" s="27">
        <v>1341.06</v>
      </c>
      <c r="M246" s="27">
        <v>1283.3800000000001</v>
      </c>
      <c r="N246" s="27">
        <v>791.04</v>
      </c>
      <c r="O246" s="27">
        <v>3080.73</v>
      </c>
      <c r="P246" s="27">
        <v>835.33</v>
      </c>
      <c r="Q246" s="27">
        <v>1252.48</v>
      </c>
      <c r="R246" s="27">
        <v>992.92000000000007</v>
      </c>
    </row>
    <row r="247" spans="1:18" s="25" customFormat="1" ht="15" outlineLevel="1" thickBot="1" x14ac:dyDescent="0.35">
      <c r="A247" s="24" t="s">
        <v>2</v>
      </c>
      <c r="B247" s="32" t="s">
        <v>39</v>
      </c>
      <c r="C247" s="27">
        <v>3652.5857940000001</v>
      </c>
      <c r="D247" s="27">
        <v>1482.7831590000001</v>
      </c>
      <c r="E247" s="27">
        <v>900.44268599999998</v>
      </c>
      <c r="F247" s="27">
        <v>1269.3599490000001</v>
      </c>
      <c r="G247" s="27">
        <v>4079.4322139999999</v>
      </c>
      <c r="H247" s="27">
        <v>1260.21324</v>
      </c>
      <c r="I247" s="27">
        <v>1315.093494</v>
      </c>
      <c r="J247" s="27">
        <v>1504.1254800000002</v>
      </c>
      <c r="K247" s="27">
        <v>3546.8904899999998</v>
      </c>
      <c r="L247" s="27">
        <v>1561.0383360000001</v>
      </c>
      <c r="M247" s="27">
        <v>1032.5618160000001</v>
      </c>
      <c r="N247" s="27">
        <v>953.29033800000002</v>
      </c>
      <c r="O247" s="27">
        <v>4260.3337920000004</v>
      </c>
      <c r="P247" s="27">
        <v>1449.245226</v>
      </c>
      <c r="Q247" s="27">
        <v>1557.9894330000002</v>
      </c>
      <c r="R247" s="27">
        <v>1253.0991330000002</v>
      </c>
    </row>
    <row r="248" spans="1:18" s="25" customFormat="1" ht="15" outlineLevel="1" thickBot="1" x14ac:dyDescent="0.35">
      <c r="A248" s="24" t="s">
        <v>2</v>
      </c>
      <c r="B248" s="32" t="s">
        <v>40</v>
      </c>
      <c r="C248" s="27">
        <v>3867.0253050000001</v>
      </c>
      <c r="D248" s="27">
        <v>1234.805715</v>
      </c>
      <c r="E248" s="27">
        <v>1262.2458419999998</v>
      </c>
      <c r="F248" s="27">
        <v>1369.9737480000001</v>
      </c>
      <c r="G248" s="27">
        <v>3910.7262479999999</v>
      </c>
      <c r="H248" s="27">
        <v>994.95867899999996</v>
      </c>
      <c r="I248" s="27">
        <v>1552.9079280000001</v>
      </c>
      <c r="J248" s="27">
        <v>1362.859641</v>
      </c>
      <c r="K248" s="27">
        <v>4322.3281530000004</v>
      </c>
      <c r="L248" s="27">
        <v>1109.800692</v>
      </c>
      <c r="M248" s="27">
        <v>1654.5380280000002</v>
      </c>
      <c r="N248" s="27">
        <v>1557.9894330000002</v>
      </c>
      <c r="O248" s="27">
        <v>3873.1231109999999</v>
      </c>
      <c r="P248" s="27">
        <v>1593.559968</v>
      </c>
      <c r="Q248" s="27">
        <v>922.80130799999995</v>
      </c>
      <c r="R248" s="27">
        <v>1356.761835</v>
      </c>
    </row>
    <row r="249" spans="1:18" s="25" customFormat="1" ht="15" outlineLevel="1" thickBot="1" x14ac:dyDescent="0.35">
      <c r="A249" s="24" t="s">
        <v>2</v>
      </c>
      <c r="B249" s="32" t="s">
        <v>41</v>
      </c>
      <c r="C249" s="27">
        <v>3325.3368719999999</v>
      </c>
      <c r="D249" s="27">
        <v>1162.648344</v>
      </c>
      <c r="E249" s="27">
        <v>1035.610719</v>
      </c>
      <c r="F249" s="27">
        <v>1127.0778089999999</v>
      </c>
      <c r="G249" s="27">
        <v>3689.1726299999996</v>
      </c>
      <c r="H249" s="27">
        <v>1229.7242099999999</v>
      </c>
      <c r="I249" s="27">
        <v>1113.865896</v>
      </c>
      <c r="J249" s="27">
        <v>1345.5825239999999</v>
      </c>
      <c r="K249" s="27">
        <v>4195.2905279999995</v>
      </c>
      <c r="L249" s="27">
        <v>1586.4458610000001</v>
      </c>
      <c r="M249" s="27">
        <v>1502.0928779999999</v>
      </c>
      <c r="N249" s="27">
        <v>1106.7517889999999</v>
      </c>
      <c r="O249" s="27">
        <v>4200.3720329999996</v>
      </c>
      <c r="P249" s="27">
        <v>1109.800692</v>
      </c>
      <c r="Q249" s="27">
        <v>1467.538644</v>
      </c>
      <c r="R249" s="27">
        <v>1623.0326970000001</v>
      </c>
    </row>
    <row r="250" spans="1:18" s="25" customFormat="1" ht="15" outlineLevel="1" thickBot="1" x14ac:dyDescent="0.35">
      <c r="A250" s="24" t="s">
        <v>2</v>
      </c>
      <c r="B250" s="32" t="s">
        <v>42</v>
      </c>
      <c r="C250" s="27">
        <v>4040.6899999999996</v>
      </c>
      <c r="D250" s="27">
        <v>1166.99</v>
      </c>
      <c r="E250" s="27">
        <v>1144.33</v>
      </c>
      <c r="F250" s="27">
        <v>1729.3700000000001</v>
      </c>
      <c r="G250" s="27">
        <v>3910.91</v>
      </c>
      <c r="H250" s="27">
        <v>1398.74</v>
      </c>
      <c r="I250" s="27">
        <v>1100.04</v>
      </c>
      <c r="J250" s="27">
        <v>1412.13</v>
      </c>
      <c r="K250" s="27">
        <v>4265.2300000000005</v>
      </c>
      <c r="L250" s="27">
        <v>1402.8600000000001</v>
      </c>
      <c r="M250" s="27">
        <v>1450.24</v>
      </c>
      <c r="N250" s="27">
        <v>1412.13</v>
      </c>
      <c r="O250" s="27">
        <v>4338.3600000000006</v>
      </c>
      <c r="P250" s="27">
        <v>1397.71</v>
      </c>
      <c r="Q250" s="27">
        <v>1734.52</v>
      </c>
      <c r="R250" s="27">
        <v>1206.1300000000001</v>
      </c>
    </row>
    <row r="251" spans="1:18" s="25" customFormat="1" ht="15" outlineLevel="1" thickBot="1" x14ac:dyDescent="0.35">
      <c r="A251" s="24" t="s">
        <v>2</v>
      </c>
      <c r="B251" s="32" t="s">
        <v>43</v>
      </c>
      <c r="C251" s="27">
        <v>3872.8</v>
      </c>
      <c r="D251" s="27">
        <v>1380.2</v>
      </c>
      <c r="E251" s="27">
        <v>1008.37</v>
      </c>
      <c r="F251" s="27">
        <v>1484.23</v>
      </c>
      <c r="G251" s="27">
        <v>4400.16</v>
      </c>
      <c r="H251" s="27">
        <v>1440.97</v>
      </c>
      <c r="I251" s="27">
        <v>1516.16</v>
      </c>
      <c r="J251" s="27">
        <v>1443.03</v>
      </c>
      <c r="K251" s="27">
        <v>4495.9500000000007</v>
      </c>
      <c r="L251" s="27">
        <v>1744.82</v>
      </c>
      <c r="M251" s="27">
        <v>1053.69</v>
      </c>
      <c r="N251" s="27">
        <v>1697.44</v>
      </c>
      <c r="O251" s="27">
        <v>4148.84</v>
      </c>
      <c r="P251" s="27">
        <v>1445.0900000000001</v>
      </c>
      <c r="Q251" s="27">
        <v>1325.6100000000001</v>
      </c>
      <c r="R251" s="27">
        <v>1378.14</v>
      </c>
    </row>
    <row r="252" spans="1:18" s="25" customFormat="1" ht="15" outlineLevel="1" thickBot="1" x14ac:dyDescent="0.35">
      <c r="A252" s="24" t="s">
        <v>2</v>
      </c>
      <c r="B252" s="32" t="s">
        <v>44</v>
      </c>
      <c r="C252" s="27">
        <v>3079.7</v>
      </c>
      <c r="D252" s="27">
        <v>1086.6500000000001</v>
      </c>
      <c r="E252" s="27">
        <v>1091.8</v>
      </c>
      <c r="F252" s="27">
        <v>901.25</v>
      </c>
      <c r="G252" s="27">
        <v>2797.48</v>
      </c>
      <c r="H252" s="27">
        <v>992.92000000000007</v>
      </c>
      <c r="I252" s="27">
        <v>842.54000000000008</v>
      </c>
      <c r="J252" s="27">
        <v>962.02</v>
      </c>
      <c r="K252" s="27">
        <v>2367.9700000000003</v>
      </c>
      <c r="L252" s="27">
        <v>668.47</v>
      </c>
      <c r="M252" s="27">
        <v>874.47</v>
      </c>
      <c r="N252" s="27">
        <v>825.03</v>
      </c>
      <c r="O252" s="27">
        <v>2929.32</v>
      </c>
      <c r="P252" s="27">
        <v>702.46</v>
      </c>
      <c r="Q252" s="27">
        <v>1238.06</v>
      </c>
      <c r="R252" s="27">
        <v>988.80000000000007</v>
      </c>
    </row>
    <row r="253" spans="1:18" s="25" customFormat="1" ht="15" outlineLevel="1" thickBot="1" x14ac:dyDescent="0.35">
      <c r="A253" s="24" t="s">
        <v>2</v>
      </c>
      <c r="B253" s="32" t="s">
        <v>45</v>
      </c>
      <c r="C253" s="27">
        <v>3898.55</v>
      </c>
      <c r="D253" s="27">
        <v>1009.4</v>
      </c>
      <c r="E253" s="27">
        <v>1298.83</v>
      </c>
      <c r="F253" s="27">
        <v>1590.32</v>
      </c>
      <c r="G253" s="27">
        <v>4175.6200000000008</v>
      </c>
      <c r="H253" s="27">
        <v>1046.48</v>
      </c>
      <c r="I253" s="27">
        <v>1523.3700000000001</v>
      </c>
      <c r="J253" s="27">
        <v>1605.77</v>
      </c>
      <c r="K253" s="27">
        <v>4250.8099999999995</v>
      </c>
      <c r="L253" s="27">
        <v>896.1</v>
      </c>
      <c r="M253" s="27">
        <v>1627.4</v>
      </c>
      <c r="N253" s="27">
        <v>1727.31</v>
      </c>
      <c r="O253" s="27">
        <v>3754.35</v>
      </c>
      <c r="P253" s="27">
        <v>1043.3900000000001</v>
      </c>
      <c r="Q253" s="27">
        <v>1241.1500000000001</v>
      </c>
      <c r="R253" s="27">
        <v>1469.81</v>
      </c>
    </row>
    <row r="254" spans="1:18" s="25" customFormat="1" ht="15" outlineLevel="1" thickBot="1" x14ac:dyDescent="0.35">
      <c r="A254" s="24" t="s">
        <v>2</v>
      </c>
      <c r="B254" s="32" t="s">
        <v>46</v>
      </c>
      <c r="C254" s="27">
        <v>4274.5</v>
      </c>
      <c r="D254" s="27">
        <v>1392.56</v>
      </c>
      <c r="E254" s="27">
        <v>1603.71</v>
      </c>
      <c r="F254" s="27">
        <v>1278.23</v>
      </c>
      <c r="G254" s="27">
        <v>4179.74</v>
      </c>
      <c r="H254" s="27">
        <v>1232.9100000000001</v>
      </c>
      <c r="I254" s="27">
        <v>1786.02</v>
      </c>
      <c r="J254" s="27">
        <v>1160.81</v>
      </c>
      <c r="K254" s="27">
        <v>5173.6900000000005</v>
      </c>
      <c r="L254" s="27">
        <v>1710.8300000000002</v>
      </c>
      <c r="M254" s="27">
        <v>1748.94</v>
      </c>
      <c r="N254" s="27">
        <v>1713.92</v>
      </c>
      <c r="O254" s="27">
        <v>4203.43</v>
      </c>
      <c r="P254" s="27">
        <v>1030</v>
      </c>
      <c r="Q254" s="27">
        <v>1436.8500000000001</v>
      </c>
      <c r="R254" s="27">
        <v>1736.5800000000002</v>
      </c>
    </row>
    <row r="255" spans="1:18" s="25" customFormat="1" ht="15" outlineLevel="1" thickBot="1" x14ac:dyDescent="0.35">
      <c r="A255" s="24" t="s">
        <v>2</v>
      </c>
      <c r="B255" s="32" t="s">
        <v>47</v>
      </c>
      <c r="C255" s="27">
        <v>4641.18</v>
      </c>
      <c r="D255" s="27">
        <v>1765.42</v>
      </c>
      <c r="E255" s="27">
        <v>1326.64</v>
      </c>
      <c r="F255" s="27">
        <v>1549.1200000000001</v>
      </c>
      <c r="G255" s="27">
        <v>3042.62</v>
      </c>
      <c r="H255" s="27">
        <v>1166.99</v>
      </c>
      <c r="I255" s="27">
        <v>928.03</v>
      </c>
      <c r="J255" s="27">
        <v>947.6</v>
      </c>
      <c r="K255" s="27">
        <v>3014.81</v>
      </c>
      <c r="L255" s="27">
        <v>992.92000000000007</v>
      </c>
      <c r="M255" s="27">
        <v>999.1</v>
      </c>
      <c r="N255" s="27">
        <v>1022.7900000000001</v>
      </c>
      <c r="O255" s="27">
        <v>4792.59</v>
      </c>
      <c r="P255" s="27">
        <v>1642.8500000000001</v>
      </c>
      <c r="Q255" s="27">
        <v>1757.18</v>
      </c>
      <c r="R255" s="27">
        <v>1392.56</v>
      </c>
    </row>
    <row r="256" spans="1:18" s="25" customFormat="1" ht="15" outlineLevel="1" thickBot="1" x14ac:dyDescent="0.35">
      <c r="A256" s="24" t="s">
        <v>2</v>
      </c>
      <c r="B256" s="32" t="s">
        <v>48</v>
      </c>
      <c r="C256" s="27">
        <v>5132.3200500000003</v>
      </c>
      <c r="D256" s="27">
        <v>1610.8370850000001</v>
      </c>
      <c r="E256" s="27">
        <v>1743.972516</v>
      </c>
      <c r="F256" s="27">
        <v>1777.5104490000001</v>
      </c>
      <c r="G256" s="27">
        <v>4482.9037110000008</v>
      </c>
      <c r="H256" s="27">
        <v>1782.5919540000002</v>
      </c>
      <c r="I256" s="27">
        <v>1746.005118</v>
      </c>
      <c r="J256" s="27">
        <v>954.30663900000002</v>
      </c>
      <c r="K256" s="27">
        <v>3231.83718</v>
      </c>
      <c r="L256" s="27">
        <v>1076.262759</v>
      </c>
      <c r="M256" s="27">
        <v>1137.2408189999999</v>
      </c>
      <c r="N256" s="27">
        <v>1018.333602</v>
      </c>
      <c r="O256" s="27">
        <v>3674.9444160000003</v>
      </c>
      <c r="P256" s="27">
        <v>1445.180022</v>
      </c>
      <c r="Q256" s="27">
        <v>1214.4796950000002</v>
      </c>
      <c r="R256" s="27">
        <v>1015.284699</v>
      </c>
    </row>
    <row r="257" spans="1:18" s="25" customFormat="1" ht="15" outlineLevel="1" thickBot="1" x14ac:dyDescent="0.35">
      <c r="A257" s="24" t="s">
        <v>2</v>
      </c>
      <c r="B257" s="32" t="s">
        <v>49</v>
      </c>
      <c r="C257" s="27">
        <v>3787.753827</v>
      </c>
      <c r="D257" s="27">
        <v>940.07842500000004</v>
      </c>
      <c r="E257" s="27">
        <v>1661.652135</v>
      </c>
      <c r="F257" s="27">
        <v>1186.023267</v>
      </c>
      <c r="G257" s="27">
        <v>4083.4974179999999</v>
      </c>
      <c r="H257" s="27">
        <v>1327.2891060000002</v>
      </c>
      <c r="I257" s="27">
        <v>1158.58314</v>
      </c>
      <c r="J257" s="27">
        <v>1597.625172</v>
      </c>
      <c r="K257" s="27">
        <v>4204.4372370000001</v>
      </c>
      <c r="L257" s="27">
        <v>1494.9787710000001</v>
      </c>
      <c r="M257" s="27">
        <v>1453.31043</v>
      </c>
      <c r="N257" s="27">
        <v>1256.148036</v>
      </c>
      <c r="O257" s="27">
        <v>4087.5626219999999</v>
      </c>
      <c r="P257" s="27">
        <v>1672.8314459999999</v>
      </c>
      <c r="Q257" s="27">
        <v>1261.2295409999999</v>
      </c>
      <c r="R257" s="27">
        <v>1153.5016350000001</v>
      </c>
    </row>
    <row r="258" spans="1:18" s="5" customFormat="1" ht="15" outlineLevel="1" thickBot="1" x14ac:dyDescent="0.35">
      <c r="A258" s="5">
        <v>1</v>
      </c>
      <c r="B258" s="34" t="s">
        <v>50</v>
      </c>
      <c r="C258" s="7">
        <v>60789.687626000006</v>
      </c>
      <c r="D258" s="7">
        <v>19373.508650999996</v>
      </c>
      <c r="E258" s="7">
        <v>20443.638481000002</v>
      </c>
      <c r="F258" s="7">
        <v>20972.540494000001</v>
      </c>
      <c r="G258" s="7">
        <v>59809.768080000009</v>
      </c>
      <c r="H258" s="7">
        <v>19162.456295</v>
      </c>
      <c r="I258" s="7">
        <v>20374.584808999996</v>
      </c>
      <c r="J258" s="7">
        <v>20272.726975999998</v>
      </c>
      <c r="K258" s="7">
        <v>60365.622103000002</v>
      </c>
      <c r="L258" s="7">
        <v>20172.304963000002</v>
      </c>
      <c r="M258" s="7">
        <v>20544.359296999999</v>
      </c>
      <c r="N258" s="7">
        <v>19648.957843</v>
      </c>
      <c r="O258" s="7">
        <v>61487.992502999987</v>
      </c>
      <c r="P258" s="7">
        <v>19775.570077999997</v>
      </c>
      <c r="Q258" s="7">
        <v>21107.656203000002</v>
      </c>
      <c r="R258" s="7">
        <v>20604.766221999998</v>
      </c>
    </row>
    <row r="259" spans="1:18" s="25" customFormat="1" ht="15" outlineLevel="1" thickBot="1" x14ac:dyDescent="0.35">
      <c r="A259" s="24" t="s">
        <v>2</v>
      </c>
      <c r="B259" s="32" t="s">
        <v>51</v>
      </c>
      <c r="C259" s="27">
        <v>182264.68</v>
      </c>
      <c r="D259" s="27">
        <v>45965.81</v>
      </c>
      <c r="E259" s="27">
        <v>66896.44</v>
      </c>
      <c r="F259" s="27">
        <v>69402.430000000008</v>
      </c>
      <c r="G259" s="27">
        <v>160090.84000000003</v>
      </c>
      <c r="H259" s="27">
        <v>54108.99</v>
      </c>
      <c r="I259" s="27">
        <v>60084.020000000004</v>
      </c>
      <c r="J259" s="27">
        <v>45897.83</v>
      </c>
      <c r="K259" s="27">
        <v>165973.17000000001</v>
      </c>
      <c r="L259" s="27">
        <v>57873.64</v>
      </c>
      <c r="M259" s="27">
        <v>51226.020000000004</v>
      </c>
      <c r="N259" s="27">
        <v>56873.51</v>
      </c>
      <c r="O259" s="27">
        <v>179158.2</v>
      </c>
      <c r="P259" s="27">
        <v>62606.490000000005</v>
      </c>
      <c r="Q259" s="27">
        <v>62126.51</v>
      </c>
      <c r="R259" s="27">
        <v>54425.200000000004</v>
      </c>
    </row>
    <row r="260" spans="1:18" s="25" customFormat="1" ht="15" outlineLevel="1" thickBot="1" x14ac:dyDescent="0.35">
      <c r="A260" s="24" t="s">
        <v>2</v>
      </c>
      <c r="B260" s="32" t="s">
        <v>52</v>
      </c>
      <c r="C260" s="27">
        <v>13940.02</v>
      </c>
      <c r="D260" s="27">
        <v>4504.1900000000005</v>
      </c>
      <c r="E260" s="27">
        <v>4719.46</v>
      </c>
      <c r="F260" s="27">
        <v>4716.37</v>
      </c>
      <c r="G260" s="27">
        <v>14073.920000000002</v>
      </c>
      <c r="H260" s="27">
        <v>4523.76</v>
      </c>
      <c r="I260" s="27">
        <v>4816.28</v>
      </c>
      <c r="J260" s="27">
        <v>4733.88</v>
      </c>
      <c r="K260" s="27">
        <v>14621.880000000001</v>
      </c>
      <c r="L260" s="27">
        <v>4560.84</v>
      </c>
      <c r="M260" s="27">
        <v>4966.66</v>
      </c>
      <c r="N260" s="27">
        <v>5094.38</v>
      </c>
      <c r="O260" s="27">
        <v>14383.95</v>
      </c>
      <c r="P260" s="27">
        <v>4945.03</v>
      </c>
      <c r="Q260" s="27">
        <v>4854.3900000000003</v>
      </c>
      <c r="R260" s="27">
        <v>4584.53</v>
      </c>
    </row>
    <row r="261" spans="1:18" s="25" customFormat="1" ht="15" outlineLevel="1" thickBot="1" x14ac:dyDescent="0.35">
      <c r="A261" s="24" t="s">
        <v>2</v>
      </c>
      <c r="B261" s="32" t="s">
        <v>53</v>
      </c>
      <c r="C261" s="27">
        <v>4847.18</v>
      </c>
      <c r="D261" s="27">
        <v>1771.6000000000001</v>
      </c>
      <c r="E261" s="27">
        <v>1431.7</v>
      </c>
      <c r="F261" s="27">
        <v>1643.88</v>
      </c>
      <c r="G261" s="27">
        <v>5028.46</v>
      </c>
      <c r="H261" s="27">
        <v>1673.75</v>
      </c>
      <c r="I261" s="27">
        <v>1638.73</v>
      </c>
      <c r="J261" s="27">
        <v>1715.98</v>
      </c>
      <c r="K261" s="27">
        <v>5614.53</v>
      </c>
      <c r="L261" s="27">
        <v>1590.32</v>
      </c>
      <c r="M261" s="27">
        <v>1949.79</v>
      </c>
      <c r="N261" s="27">
        <v>2074.42</v>
      </c>
      <c r="O261" s="27">
        <v>5942.07</v>
      </c>
      <c r="P261" s="27">
        <v>2022.92</v>
      </c>
      <c r="Q261" s="27">
        <v>1833.4</v>
      </c>
      <c r="R261" s="27">
        <v>2085.75</v>
      </c>
    </row>
    <row r="262" spans="1:18" s="5" customFormat="1" ht="15" outlineLevel="1" thickBot="1" x14ac:dyDescent="0.35">
      <c r="A262" s="5">
        <v>1</v>
      </c>
      <c r="B262" s="34" t="s">
        <v>54</v>
      </c>
      <c r="C262" s="7">
        <v>201051.88</v>
      </c>
      <c r="D262" s="7">
        <v>52241.599999999999</v>
      </c>
      <c r="E262" s="7">
        <v>73047.600000000006</v>
      </c>
      <c r="F262" s="7">
        <v>75762.680000000008</v>
      </c>
      <c r="G262" s="7">
        <v>179193.22000000006</v>
      </c>
      <c r="H262" s="7">
        <v>60306.5</v>
      </c>
      <c r="I262" s="7">
        <v>66539.03</v>
      </c>
      <c r="J262" s="7">
        <v>52347.69</v>
      </c>
      <c r="K262" s="7">
        <v>186209.58000000005</v>
      </c>
      <c r="L262" s="7">
        <v>64024.799999999996</v>
      </c>
      <c r="M262" s="7">
        <v>58142.470000000008</v>
      </c>
      <c r="N262" s="7">
        <v>64042.31</v>
      </c>
      <c r="O262" s="7">
        <v>199484.22000000003</v>
      </c>
      <c r="P262" s="7">
        <v>69574.44</v>
      </c>
      <c r="Q262" s="7">
        <v>68814.3</v>
      </c>
      <c r="R262" s="7">
        <v>61095.48</v>
      </c>
    </row>
    <row r="263" spans="1:18" s="25" customFormat="1" ht="15" outlineLevel="1" thickBot="1" x14ac:dyDescent="0.35">
      <c r="A263" s="24" t="s">
        <v>2</v>
      </c>
      <c r="B263" s="32" t="s">
        <v>55</v>
      </c>
      <c r="C263" s="27">
        <v>3592.64</v>
      </c>
      <c r="D263" s="27">
        <v>1138.1500000000001</v>
      </c>
      <c r="E263" s="27">
        <v>1370.93</v>
      </c>
      <c r="F263" s="27">
        <v>1083.56</v>
      </c>
      <c r="G263" s="27">
        <v>3387.6700000000005</v>
      </c>
      <c r="H263" s="27">
        <v>915.67000000000007</v>
      </c>
      <c r="I263" s="27">
        <v>1359.6000000000001</v>
      </c>
      <c r="J263" s="27">
        <v>1112.4000000000001</v>
      </c>
      <c r="K263" s="27">
        <v>2628.56</v>
      </c>
      <c r="L263" s="27">
        <v>986.74</v>
      </c>
      <c r="M263" s="27">
        <v>852.84</v>
      </c>
      <c r="N263" s="27">
        <v>788.98</v>
      </c>
      <c r="O263" s="27">
        <v>2598.69</v>
      </c>
      <c r="P263" s="27">
        <v>988.80000000000007</v>
      </c>
      <c r="Q263" s="27">
        <v>782.80000000000007</v>
      </c>
      <c r="R263" s="27">
        <v>827.09</v>
      </c>
    </row>
    <row r="264" spans="1:18" s="5" customFormat="1" ht="15" outlineLevel="1" thickBot="1" x14ac:dyDescent="0.35">
      <c r="A264" s="5">
        <v>1</v>
      </c>
      <c r="B264" s="34" t="s">
        <v>56</v>
      </c>
      <c r="C264" s="7">
        <v>3592.64</v>
      </c>
      <c r="D264" s="7">
        <v>1138.1500000000001</v>
      </c>
      <c r="E264" s="7">
        <v>1370.93</v>
      </c>
      <c r="F264" s="7">
        <v>1083.56</v>
      </c>
      <c r="G264" s="7">
        <v>3387.6700000000005</v>
      </c>
      <c r="H264" s="7">
        <v>915.67000000000007</v>
      </c>
      <c r="I264" s="7">
        <v>1359.6000000000001</v>
      </c>
      <c r="J264" s="7">
        <v>1112.4000000000001</v>
      </c>
      <c r="K264" s="7">
        <v>2628.56</v>
      </c>
      <c r="L264" s="7">
        <v>986.74</v>
      </c>
      <c r="M264" s="7">
        <v>852.84</v>
      </c>
      <c r="N264" s="7">
        <v>788.98</v>
      </c>
      <c r="O264" s="7">
        <v>2598.69</v>
      </c>
      <c r="P264" s="7">
        <v>988.80000000000007</v>
      </c>
      <c r="Q264" s="7">
        <v>782.80000000000007</v>
      </c>
      <c r="R264" s="7">
        <v>827.09</v>
      </c>
    </row>
    <row r="265" spans="1:18" s="25" customFormat="1" ht="15" outlineLevel="1" thickBot="1" x14ac:dyDescent="0.35">
      <c r="A265" s="24" t="s">
        <v>2</v>
      </c>
      <c r="B265" s="32" t="s">
        <v>57</v>
      </c>
      <c r="C265" s="27">
        <v>3064.25</v>
      </c>
      <c r="D265" s="27">
        <v>1164.93</v>
      </c>
      <c r="E265" s="27">
        <v>730.27</v>
      </c>
      <c r="F265" s="27">
        <v>1169.05</v>
      </c>
      <c r="G265" s="27">
        <v>3458.7400000000002</v>
      </c>
      <c r="H265" s="27">
        <v>1148.45</v>
      </c>
      <c r="I265" s="27">
        <v>956.87</v>
      </c>
      <c r="J265" s="27">
        <v>1353.42</v>
      </c>
      <c r="K265" s="27">
        <v>3488.6100000000006</v>
      </c>
      <c r="L265" s="27">
        <v>1318.4</v>
      </c>
      <c r="M265" s="27">
        <v>1211.28</v>
      </c>
      <c r="N265" s="27">
        <v>958.93000000000006</v>
      </c>
      <c r="O265" s="27">
        <v>3298.06</v>
      </c>
      <c r="P265" s="27">
        <v>1227.76</v>
      </c>
      <c r="Q265" s="27">
        <v>1223.6400000000001</v>
      </c>
      <c r="R265" s="27">
        <v>846.66</v>
      </c>
    </row>
    <row r="266" spans="1:18" s="25" customFormat="1" ht="15" outlineLevel="1" thickBot="1" x14ac:dyDescent="0.35">
      <c r="A266" s="24" t="s">
        <v>2</v>
      </c>
      <c r="B266" s="32" t="s">
        <v>58</v>
      </c>
      <c r="C266" s="27">
        <v>2755.25</v>
      </c>
      <c r="D266" s="27">
        <v>1244.24</v>
      </c>
      <c r="E266" s="27">
        <v>759.11</v>
      </c>
      <c r="F266" s="27">
        <v>751.9</v>
      </c>
      <c r="G266" s="27">
        <v>2719.2000000000003</v>
      </c>
      <c r="H266" s="27">
        <v>1000.13</v>
      </c>
      <c r="I266" s="27">
        <v>901.25</v>
      </c>
      <c r="J266" s="27">
        <v>817.82</v>
      </c>
      <c r="K266" s="27">
        <v>2984.94</v>
      </c>
      <c r="L266" s="27">
        <v>1031.03</v>
      </c>
      <c r="M266" s="27">
        <v>979.53</v>
      </c>
      <c r="N266" s="27">
        <v>974.38</v>
      </c>
      <c r="O266" s="27">
        <v>2879.88</v>
      </c>
      <c r="P266" s="27">
        <v>1241.1500000000001</v>
      </c>
      <c r="Q266" s="27">
        <v>886.83</v>
      </c>
      <c r="R266" s="27">
        <v>751.9</v>
      </c>
    </row>
    <row r="267" spans="1:18" s="5" customFormat="1" ht="15" outlineLevel="1" thickBot="1" x14ac:dyDescent="0.35">
      <c r="A267" s="5">
        <v>1</v>
      </c>
      <c r="B267" s="34" t="s">
        <v>59</v>
      </c>
      <c r="C267" s="7">
        <v>5819.4999999999991</v>
      </c>
      <c r="D267" s="7">
        <v>2409.17</v>
      </c>
      <c r="E267" s="7">
        <v>1489.38</v>
      </c>
      <c r="F267" s="7">
        <v>1920.9499999999998</v>
      </c>
      <c r="G267" s="7">
        <v>6177.94</v>
      </c>
      <c r="H267" s="7">
        <v>2148.58</v>
      </c>
      <c r="I267" s="7">
        <v>1858.12</v>
      </c>
      <c r="J267" s="7">
        <v>2171.2400000000002</v>
      </c>
      <c r="K267" s="7">
        <v>6473.55</v>
      </c>
      <c r="L267" s="7">
        <v>2349.4300000000003</v>
      </c>
      <c r="M267" s="7">
        <v>2190.81</v>
      </c>
      <c r="N267" s="7">
        <v>1933.31</v>
      </c>
      <c r="O267" s="7">
        <v>6177.94</v>
      </c>
      <c r="P267" s="7">
        <v>2468.91</v>
      </c>
      <c r="Q267" s="7">
        <v>2110.4700000000003</v>
      </c>
      <c r="R267" s="7">
        <v>1598.56</v>
      </c>
    </row>
    <row r="268" spans="1:18" s="25" customFormat="1" ht="15" outlineLevel="1" thickBot="1" x14ac:dyDescent="0.35">
      <c r="A268" s="24" t="s">
        <v>2</v>
      </c>
      <c r="B268" s="32" t="s">
        <v>60</v>
      </c>
      <c r="C268" s="27">
        <v>3304.24</v>
      </c>
      <c r="D268" s="27">
        <v>1090.77</v>
      </c>
      <c r="E268" s="27">
        <v>1053.69</v>
      </c>
      <c r="F268" s="27">
        <v>1159.78</v>
      </c>
      <c r="G268" s="27">
        <v>3215.6600000000003</v>
      </c>
      <c r="H268" s="27">
        <v>803.4</v>
      </c>
      <c r="I268" s="27">
        <v>1290.5900000000001</v>
      </c>
      <c r="J268" s="27">
        <v>1121.67</v>
      </c>
      <c r="K268" s="27">
        <v>2738.77</v>
      </c>
      <c r="L268" s="27">
        <v>682.89</v>
      </c>
      <c r="M268" s="27">
        <v>1037.21</v>
      </c>
      <c r="N268" s="27">
        <v>1018.6700000000001</v>
      </c>
      <c r="O268" s="27">
        <v>2853.1000000000004</v>
      </c>
      <c r="P268" s="27">
        <v>721</v>
      </c>
      <c r="Q268" s="27">
        <v>852.84</v>
      </c>
      <c r="R268" s="27">
        <v>1279.26</v>
      </c>
    </row>
    <row r="269" spans="1:18" s="25" customFormat="1" ht="15" outlineLevel="1" thickBot="1" x14ac:dyDescent="0.35">
      <c r="A269" s="24" t="s">
        <v>2</v>
      </c>
      <c r="B269" s="32" t="s">
        <v>61</v>
      </c>
      <c r="C269" s="27">
        <v>3349.5600000000004</v>
      </c>
      <c r="D269" s="27">
        <v>1250.42</v>
      </c>
      <c r="E269" s="27">
        <v>803.4</v>
      </c>
      <c r="F269" s="27">
        <v>1295.74</v>
      </c>
      <c r="G269" s="27">
        <v>3902.67</v>
      </c>
      <c r="H269" s="27">
        <v>1095.92</v>
      </c>
      <c r="I269" s="27">
        <v>1382.26</v>
      </c>
      <c r="J269" s="27">
        <v>1424.49</v>
      </c>
      <c r="K269" s="27">
        <v>3288.79</v>
      </c>
      <c r="L269" s="27">
        <v>1100.04</v>
      </c>
      <c r="M269" s="27">
        <v>1189.6500000000001</v>
      </c>
      <c r="N269" s="27">
        <v>999.1</v>
      </c>
      <c r="O269" s="27">
        <v>3047.7700000000004</v>
      </c>
      <c r="P269" s="27">
        <v>1022.7900000000001</v>
      </c>
      <c r="Q269" s="27">
        <v>1091.8</v>
      </c>
      <c r="R269" s="27">
        <v>933.18000000000006</v>
      </c>
    </row>
    <row r="270" spans="1:18" s="25" customFormat="1" ht="15" outlineLevel="1" thickBot="1" x14ac:dyDescent="0.35">
      <c r="A270" s="24" t="s">
        <v>2</v>
      </c>
      <c r="B270" s="32" t="s">
        <v>62</v>
      </c>
      <c r="C270" s="27">
        <v>3651.3500000000004</v>
      </c>
      <c r="D270" s="27">
        <v>1030</v>
      </c>
      <c r="E270" s="27">
        <v>1386.38</v>
      </c>
      <c r="F270" s="27">
        <v>1234.97</v>
      </c>
      <c r="G270" s="27">
        <v>2844.86</v>
      </c>
      <c r="H270" s="27">
        <v>835.33</v>
      </c>
      <c r="I270" s="27">
        <v>736.45</v>
      </c>
      <c r="J270" s="27">
        <v>1273.08</v>
      </c>
      <c r="K270" s="27">
        <v>3456.68</v>
      </c>
      <c r="L270" s="27">
        <v>769.41</v>
      </c>
      <c r="M270" s="27">
        <v>1294.71</v>
      </c>
      <c r="N270" s="27">
        <v>1392.56</v>
      </c>
      <c r="O270" s="27">
        <v>3514.36</v>
      </c>
      <c r="P270" s="27">
        <v>765.29</v>
      </c>
      <c r="Q270" s="27">
        <v>1362.69</v>
      </c>
      <c r="R270" s="27">
        <v>1386.38</v>
      </c>
    </row>
    <row r="271" spans="1:18" s="25" customFormat="1" ht="15" outlineLevel="1" thickBot="1" x14ac:dyDescent="0.35">
      <c r="A271" s="24" t="s">
        <v>2</v>
      </c>
      <c r="B271" s="32" t="s">
        <v>63</v>
      </c>
      <c r="C271" s="27">
        <v>2974.6400000000003</v>
      </c>
      <c r="D271" s="27">
        <v>1189.6500000000001</v>
      </c>
      <c r="E271" s="27">
        <v>856.96</v>
      </c>
      <c r="F271" s="27">
        <v>928.03</v>
      </c>
      <c r="G271" s="27">
        <v>4113.82</v>
      </c>
      <c r="H271" s="27">
        <v>1387.41</v>
      </c>
      <c r="I271" s="27">
        <v>1357.54</v>
      </c>
      <c r="J271" s="27">
        <v>1368.8700000000001</v>
      </c>
      <c r="K271" s="27">
        <v>2713.02</v>
      </c>
      <c r="L271" s="27">
        <v>790.01</v>
      </c>
      <c r="M271" s="27">
        <v>1159.78</v>
      </c>
      <c r="N271" s="27">
        <v>763.23</v>
      </c>
      <c r="O271" s="27">
        <v>2813.96</v>
      </c>
      <c r="P271" s="27">
        <v>777.65</v>
      </c>
      <c r="Q271" s="27">
        <v>1069.1400000000001</v>
      </c>
      <c r="R271" s="27">
        <v>967.17000000000007</v>
      </c>
    </row>
    <row r="272" spans="1:18" s="25" customFormat="1" ht="15" outlineLevel="1" thickBot="1" x14ac:dyDescent="0.35">
      <c r="A272" s="24" t="s">
        <v>2</v>
      </c>
      <c r="B272" s="32" t="s">
        <v>64</v>
      </c>
      <c r="C272" s="27">
        <v>3224.9300000000003</v>
      </c>
      <c r="D272" s="27">
        <v>748.81000000000006</v>
      </c>
      <c r="E272" s="27">
        <v>1214.3700000000001</v>
      </c>
      <c r="F272" s="27">
        <v>1261.75</v>
      </c>
      <c r="G272" s="27">
        <v>3152.8300000000004</v>
      </c>
      <c r="H272" s="27">
        <v>1077.3800000000001</v>
      </c>
      <c r="I272" s="27">
        <v>869.32</v>
      </c>
      <c r="J272" s="27">
        <v>1206.1300000000001</v>
      </c>
      <c r="K272" s="27">
        <v>3635.9000000000005</v>
      </c>
      <c r="L272" s="27">
        <v>1040.3</v>
      </c>
      <c r="M272" s="27">
        <v>1386.38</v>
      </c>
      <c r="N272" s="27">
        <v>1209.22</v>
      </c>
      <c r="O272" s="27">
        <v>2909.75</v>
      </c>
      <c r="P272" s="27">
        <v>1014.5500000000001</v>
      </c>
      <c r="Q272" s="27">
        <v>879.62</v>
      </c>
      <c r="R272" s="27">
        <v>1015.58</v>
      </c>
    </row>
    <row r="273" spans="1:18" s="25" customFormat="1" ht="15" outlineLevel="1" thickBot="1" x14ac:dyDescent="0.35">
      <c r="A273" s="24" t="s">
        <v>2</v>
      </c>
      <c r="B273" s="32" t="s">
        <v>65</v>
      </c>
      <c r="C273" s="27">
        <v>2494.66</v>
      </c>
      <c r="D273" s="27">
        <v>907.43000000000006</v>
      </c>
      <c r="E273" s="27">
        <v>731.30000000000007</v>
      </c>
      <c r="F273" s="27">
        <v>855.93000000000006</v>
      </c>
      <c r="G273" s="27">
        <v>2786.15</v>
      </c>
      <c r="H273" s="27">
        <v>786.92000000000007</v>
      </c>
      <c r="I273" s="27">
        <v>1217.46</v>
      </c>
      <c r="J273" s="27">
        <v>781.77</v>
      </c>
      <c r="K273" s="27">
        <v>2846.92</v>
      </c>
      <c r="L273" s="27">
        <v>1166.99</v>
      </c>
      <c r="M273" s="27">
        <v>824</v>
      </c>
      <c r="N273" s="27">
        <v>855.93000000000006</v>
      </c>
      <c r="O273" s="27">
        <v>3840.87</v>
      </c>
      <c r="P273" s="27">
        <v>1422.43</v>
      </c>
      <c r="Q273" s="27">
        <v>1359.6000000000001</v>
      </c>
      <c r="R273" s="27">
        <v>1058.8399999999999</v>
      </c>
    </row>
    <row r="274" spans="1:18" s="25" customFormat="1" ht="15" outlineLevel="1" thickBot="1" x14ac:dyDescent="0.35">
      <c r="A274" s="24" t="s">
        <v>2</v>
      </c>
      <c r="B274" s="32" t="s">
        <v>66</v>
      </c>
      <c r="C274" s="27">
        <v>3663.71</v>
      </c>
      <c r="D274" s="27">
        <v>1290.5900000000001</v>
      </c>
      <c r="E274" s="27">
        <v>987.77</v>
      </c>
      <c r="F274" s="27">
        <v>1385.3500000000001</v>
      </c>
      <c r="G274" s="27">
        <v>3655.4700000000003</v>
      </c>
      <c r="H274" s="27">
        <v>1311.19</v>
      </c>
      <c r="I274" s="27">
        <v>1238.06</v>
      </c>
      <c r="J274" s="27">
        <v>1106.22</v>
      </c>
      <c r="K274" s="27">
        <v>3244.5</v>
      </c>
      <c r="L274" s="27">
        <v>1120.6400000000001</v>
      </c>
      <c r="M274" s="27">
        <v>1166.99</v>
      </c>
      <c r="N274" s="27">
        <v>956.87</v>
      </c>
      <c r="O274" s="27">
        <v>3073.5200000000004</v>
      </c>
      <c r="P274" s="27">
        <v>742.63</v>
      </c>
      <c r="Q274" s="27">
        <v>1165.96</v>
      </c>
      <c r="R274" s="27">
        <v>1164.93</v>
      </c>
    </row>
    <row r="275" spans="1:18" s="5" customFormat="1" ht="15" outlineLevel="1" thickBot="1" x14ac:dyDescent="0.35">
      <c r="A275" s="5">
        <v>1</v>
      </c>
      <c r="B275" s="34" t="s">
        <v>67</v>
      </c>
      <c r="C275" s="7">
        <v>22663.09</v>
      </c>
      <c r="D275" s="7">
        <v>7507.670000000001</v>
      </c>
      <c r="E275" s="7">
        <v>7033.8700000000008</v>
      </c>
      <c r="F275" s="7">
        <v>8121.55</v>
      </c>
      <c r="G275" s="7">
        <v>23671.460000000003</v>
      </c>
      <c r="H275" s="7">
        <v>7297.5500000000011</v>
      </c>
      <c r="I275" s="7">
        <v>8091.68</v>
      </c>
      <c r="J275" s="7">
        <v>8282.23</v>
      </c>
      <c r="K275" s="7">
        <v>21924.579999999998</v>
      </c>
      <c r="L275" s="7">
        <v>6670.28</v>
      </c>
      <c r="M275" s="7">
        <v>8058.72</v>
      </c>
      <c r="N275" s="7">
        <v>7195.58</v>
      </c>
      <c r="O275" s="7">
        <v>22053.329999999998</v>
      </c>
      <c r="P275" s="7">
        <v>6466.34</v>
      </c>
      <c r="Q275" s="7">
        <v>7781.6500000000005</v>
      </c>
      <c r="R275" s="7">
        <v>7805.34</v>
      </c>
    </row>
    <row r="276" spans="1:18" s="5" customFormat="1" ht="15" outlineLevel="1" thickBot="1" x14ac:dyDescent="0.35">
      <c r="A276" s="5">
        <v>1</v>
      </c>
      <c r="B276" s="34" t="s">
        <v>68</v>
      </c>
      <c r="C276" s="7">
        <v>293916.79762600013</v>
      </c>
      <c r="D276" s="7">
        <v>82670.098650999978</v>
      </c>
      <c r="E276" s="7">
        <v>103385.41848100002</v>
      </c>
      <c r="F276" s="7">
        <v>107861.28049400001</v>
      </c>
      <c r="G276" s="7">
        <v>272240.05808000016</v>
      </c>
      <c r="H276" s="7">
        <v>89830.756294999999</v>
      </c>
      <c r="I276" s="7">
        <v>98223.014808999986</v>
      </c>
      <c r="J276" s="7">
        <v>84186.286976000003</v>
      </c>
      <c r="K276" s="7">
        <v>277601.89210300002</v>
      </c>
      <c r="L276" s="7">
        <v>94203.554963000002</v>
      </c>
      <c r="M276" s="7">
        <v>89789.199297000014</v>
      </c>
      <c r="N276" s="7">
        <v>93609.13784299999</v>
      </c>
      <c r="O276" s="7">
        <v>291802.17250300013</v>
      </c>
      <c r="P276" s="7">
        <v>99274.06007799998</v>
      </c>
      <c r="Q276" s="7">
        <v>100596.87620300001</v>
      </c>
      <c r="R276" s="7">
        <v>91931.236221999978</v>
      </c>
    </row>
    <row r="277" spans="1:18" s="2" customFormat="1" ht="15" outlineLevel="1" thickBot="1" x14ac:dyDescent="0.35">
      <c r="A277" s="2">
        <v>0</v>
      </c>
      <c r="B277" s="35" t="s">
        <v>69</v>
      </c>
      <c r="C277" s="4">
        <v>563859.47737399978</v>
      </c>
      <c r="D277" s="4">
        <v>211428.37634899997</v>
      </c>
      <c r="E277" s="4">
        <v>182464.81651900001</v>
      </c>
      <c r="F277" s="4">
        <v>169966.28450600014</v>
      </c>
      <c r="G277" s="4">
        <v>570407.5769199999</v>
      </c>
      <c r="H277" s="4">
        <v>176368.10870499999</v>
      </c>
      <c r="I277" s="4">
        <v>191034.97519100003</v>
      </c>
      <c r="J277" s="4">
        <v>203004.49302399988</v>
      </c>
      <c r="K277" s="4">
        <v>573958.33289699967</v>
      </c>
      <c r="L277" s="4">
        <v>192469.65003700004</v>
      </c>
      <c r="M277" s="4">
        <v>202630.37570300009</v>
      </c>
      <c r="N277" s="4">
        <v>178858.30715699997</v>
      </c>
      <c r="O277" s="4">
        <v>588411.62249699968</v>
      </c>
      <c r="P277" s="4">
        <v>178682.25492199993</v>
      </c>
      <c r="Q277" s="4">
        <v>201519.11879700012</v>
      </c>
      <c r="R277" s="4">
        <v>208210.24877800004</v>
      </c>
    </row>
    <row r="278" spans="1:18" s="25" customFormat="1" ht="15" outlineLevel="1" thickBot="1" x14ac:dyDescent="0.35">
      <c r="A278" s="24" t="s">
        <v>2</v>
      </c>
      <c r="B278" s="32" t="s">
        <v>70</v>
      </c>
      <c r="C278" s="27">
        <v>938284.68</v>
      </c>
      <c r="D278" s="27">
        <v>315512.69</v>
      </c>
      <c r="E278" s="27">
        <v>311041.46000000002</v>
      </c>
      <c r="F278" s="27">
        <v>311730.53000000003</v>
      </c>
      <c r="G278" s="27">
        <v>943378.03</v>
      </c>
      <c r="H278" s="27">
        <v>311760.40000000002</v>
      </c>
      <c r="I278" s="27">
        <v>316160.56</v>
      </c>
      <c r="J278" s="27">
        <v>315457.07</v>
      </c>
      <c r="K278" s="27">
        <v>953738.8</v>
      </c>
      <c r="L278" s="27">
        <v>316871.26</v>
      </c>
      <c r="M278" s="27">
        <v>320391.8</v>
      </c>
      <c r="N278" s="27">
        <v>316475.74</v>
      </c>
      <c r="O278" s="27">
        <v>935635.52</v>
      </c>
      <c r="P278" s="27">
        <v>309312.09000000003</v>
      </c>
      <c r="Q278" s="27">
        <v>313800.83</v>
      </c>
      <c r="R278" s="27">
        <v>312522.60000000003</v>
      </c>
    </row>
    <row r="279" spans="1:18" s="25" customFormat="1" ht="15" outlineLevel="1" thickBot="1" x14ac:dyDescent="0.35">
      <c r="A279" s="24" t="s">
        <v>2</v>
      </c>
      <c r="B279" s="32" t="s">
        <v>29</v>
      </c>
      <c r="C279" s="27">
        <v>181021.47</v>
      </c>
      <c r="D279" s="27">
        <v>59427.91</v>
      </c>
      <c r="E279" s="27">
        <v>61985.4</v>
      </c>
      <c r="F279" s="27">
        <v>59608.160000000003</v>
      </c>
      <c r="G279" s="27">
        <v>181038.98</v>
      </c>
      <c r="H279" s="27">
        <v>62704.340000000004</v>
      </c>
      <c r="I279" s="27">
        <v>59694.68</v>
      </c>
      <c r="J279" s="27">
        <v>58639.96</v>
      </c>
      <c r="K279" s="27">
        <v>178200.3</v>
      </c>
      <c r="L279" s="27">
        <v>61459.07</v>
      </c>
      <c r="M279" s="27">
        <v>61908.15</v>
      </c>
      <c r="N279" s="27">
        <v>54833.08</v>
      </c>
      <c r="O279" s="27">
        <v>171809.15000000002</v>
      </c>
      <c r="P279" s="27">
        <v>55743.6</v>
      </c>
      <c r="Q279" s="27">
        <v>65835.540000000008</v>
      </c>
      <c r="R279" s="27">
        <v>50230.01</v>
      </c>
    </row>
    <row r="280" spans="1:18" s="5" customFormat="1" ht="15" outlineLevel="1" thickBot="1" x14ac:dyDescent="0.35">
      <c r="A280" s="5">
        <v>1</v>
      </c>
      <c r="B280" s="34" t="s">
        <v>30</v>
      </c>
      <c r="C280" s="7">
        <v>1119306.1499999999</v>
      </c>
      <c r="D280" s="7">
        <v>374940.6</v>
      </c>
      <c r="E280" s="7">
        <v>373026.86000000004</v>
      </c>
      <c r="F280" s="7">
        <v>371338.69000000006</v>
      </c>
      <c r="G280" s="7">
        <v>1124417.01</v>
      </c>
      <c r="H280" s="7">
        <v>374464.74000000005</v>
      </c>
      <c r="I280" s="7">
        <v>375855.24</v>
      </c>
      <c r="J280" s="7">
        <v>374097.03</v>
      </c>
      <c r="K280" s="7">
        <v>1131939.1000000001</v>
      </c>
      <c r="L280" s="7">
        <v>378330.33</v>
      </c>
      <c r="M280" s="7">
        <v>382299.95</v>
      </c>
      <c r="N280" s="7">
        <v>371308.82</v>
      </c>
      <c r="O280" s="7">
        <v>1107444.67</v>
      </c>
      <c r="P280" s="7">
        <v>365055.69</v>
      </c>
      <c r="Q280" s="7">
        <v>379636.37</v>
      </c>
      <c r="R280" s="7">
        <v>362752.61000000004</v>
      </c>
    </row>
    <row r="281" spans="1:18" s="25" customFormat="1" ht="15" outlineLevel="1" thickBot="1" x14ac:dyDescent="0.35">
      <c r="A281" s="24" t="s">
        <v>2</v>
      </c>
      <c r="B281" s="32" t="s">
        <v>31</v>
      </c>
      <c r="C281" s="27">
        <v>154924.875</v>
      </c>
      <c r="D281" s="27">
        <v>37736.625</v>
      </c>
      <c r="E281" s="27">
        <v>52375.5</v>
      </c>
      <c r="F281" s="27">
        <v>64812.750000000007</v>
      </c>
      <c r="G281" s="27">
        <v>142410.375</v>
      </c>
      <c r="H281" s="27">
        <v>62070.375</v>
      </c>
      <c r="I281" s="27">
        <v>37157.25</v>
      </c>
      <c r="J281" s="27">
        <v>43182.75</v>
      </c>
      <c r="K281" s="27">
        <v>122673</v>
      </c>
      <c r="L281" s="27">
        <v>38856.75</v>
      </c>
      <c r="M281" s="27">
        <v>37234.5</v>
      </c>
      <c r="N281" s="27">
        <v>46581.75</v>
      </c>
      <c r="O281" s="27">
        <v>128853</v>
      </c>
      <c r="P281" s="27">
        <v>44341.500000000007</v>
      </c>
      <c r="Q281" s="27">
        <v>49671.749999999993</v>
      </c>
      <c r="R281" s="27">
        <v>34839.75</v>
      </c>
    </row>
    <row r="282" spans="1:18" s="25" customFormat="1" ht="15" outlineLevel="1" thickBot="1" x14ac:dyDescent="0.35">
      <c r="A282" s="24" t="s">
        <v>2</v>
      </c>
      <c r="B282" s="32" t="s">
        <v>32</v>
      </c>
      <c r="C282" s="27">
        <v>106605</v>
      </c>
      <c r="D282" s="27">
        <v>43105.5</v>
      </c>
      <c r="E282" s="27">
        <v>34801.125</v>
      </c>
      <c r="F282" s="27">
        <v>28698.374999999996</v>
      </c>
      <c r="G282" s="27">
        <v>139359</v>
      </c>
      <c r="H282" s="27">
        <v>46195.5</v>
      </c>
      <c r="I282" s="27">
        <v>49440</v>
      </c>
      <c r="J282" s="27">
        <v>43723.5</v>
      </c>
      <c r="K282" s="27">
        <v>157705.875</v>
      </c>
      <c r="L282" s="27">
        <v>52800.375</v>
      </c>
      <c r="M282" s="27">
        <v>52645.875000000007</v>
      </c>
      <c r="N282" s="27">
        <v>52259.625000000007</v>
      </c>
      <c r="O282" s="27">
        <v>98377.875</v>
      </c>
      <c r="P282" s="27">
        <v>42757.875</v>
      </c>
      <c r="Q282" s="27">
        <v>27848.625</v>
      </c>
      <c r="R282" s="27">
        <v>27771.375000000004</v>
      </c>
    </row>
    <row r="283" spans="1:18" s="5" customFormat="1" ht="15" outlineLevel="1" thickBot="1" x14ac:dyDescent="0.35">
      <c r="A283" s="5">
        <v>1</v>
      </c>
      <c r="B283" s="34" t="s">
        <v>33</v>
      </c>
      <c r="C283" s="7">
        <v>261529.875</v>
      </c>
      <c r="D283" s="7">
        <v>80842.125</v>
      </c>
      <c r="E283" s="7">
        <v>87176.625</v>
      </c>
      <c r="F283" s="7">
        <v>93511.125</v>
      </c>
      <c r="G283" s="7">
        <v>281769.375</v>
      </c>
      <c r="H283" s="7">
        <v>108265.875</v>
      </c>
      <c r="I283" s="7">
        <v>86597.25</v>
      </c>
      <c r="J283" s="7">
        <v>86906.25</v>
      </c>
      <c r="K283" s="7">
        <v>280378.875</v>
      </c>
      <c r="L283" s="7">
        <v>91657.125</v>
      </c>
      <c r="M283" s="7">
        <v>89880.375</v>
      </c>
      <c r="N283" s="7">
        <v>98841.375</v>
      </c>
      <c r="O283" s="7">
        <v>227230.875</v>
      </c>
      <c r="P283" s="7">
        <v>87099.375</v>
      </c>
      <c r="Q283" s="7">
        <v>77520.375</v>
      </c>
      <c r="R283" s="7">
        <v>62611.125</v>
      </c>
    </row>
    <row r="284" spans="1:18" s="25" customFormat="1" ht="15" outlineLevel="1" thickBot="1" x14ac:dyDescent="0.35">
      <c r="A284" s="24" t="s">
        <v>2</v>
      </c>
      <c r="B284" s="32" t="s">
        <v>34</v>
      </c>
      <c r="C284" s="27">
        <v>4449.3657780000003</v>
      </c>
      <c r="D284" s="27">
        <v>1039.675923</v>
      </c>
      <c r="E284" s="27">
        <v>1710.434583</v>
      </c>
      <c r="F284" s="27">
        <v>1699.2552720000001</v>
      </c>
      <c r="G284" s="27">
        <v>4226.7958589999998</v>
      </c>
      <c r="H284" s="27">
        <v>1327.2891060000002</v>
      </c>
      <c r="I284" s="27">
        <v>1354.729233</v>
      </c>
      <c r="J284" s="27">
        <v>1544.7775200000001</v>
      </c>
      <c r="K284" s="27">
        <v>4080.448515</v>
      </c>
      <c r="L284" s="27">
        <v>1365.9085440000001</v>
      </c>
      <c r="M284" s="27">
        <v>1550.8753259999999</v>
      </c>
      <c r="N284" s="27">
        <v>1163.6646450000001</v>
      </c>
      <c r="O284" s="27">
        <v>3891.4165290000001</v>
      </c>
      <c r="P284" s="27">
        <v>1548.8427240000001</v>
      </c>
      <c r="Q284" s="27">
        <v>998.00758199999996</v>
      </c>
      <c r="R284" s="27">
        <v>1344.566223</v>
      </c>
    </row>
    <row r="285" spans="1:18" s="25" customFormat="1" ht="15" outlineLevel="1" thickBot="1" x14ac:dyDescent="0.35">
      <c r="A285" s="24" t="s">
        <v>2</v>
      </c>
      <c r="B285" s="32" t="s">
        <v>35</v>
      </c>
      <c r="C285" s="27">
        <v>3038.5</v>
      </c>
      <c r="D285" s="27">
        <v>925.97</v>
      </c>
      <c r="E285" s="27">
        <v>1096.95</v>
      </c>
      <c r="F285" s="27">
        <v>1015.58</v>
      </c>
      <c r="G285" s="27">
        <v>2920.05</v>
      </c>
      <c r="H285" s="27">
        <v>1194.8</v>
      </c>
      <c r="I285" s="27">
        <v>894.04000000000008</v>
      </c>
      <c r="J285" s="27">
        <v>831.21</v>
      </c>
      <c r="K285" s="27">
        <v>2801.6000000000004</v>
      </c>
      <c r="L285" s="27">
        <v>933.18000000000006</v>
      </c>
      <c r="M285" s="27">
        <v>873.44</v>
      </c>
      <c r="N285" s="27">
        <v>994.98</v>
      </c>
      <c r="O285" s="27">
        <v>3402.09</v>
      </c>
      <c r="P285" s="27">
        <v>909.49</v>
      </c>
      <c r="Q285" s="27">
        <v>1341.06</v>
      </c>
      <c r="R285" s="27">
        <v>1151.54</v>
      </c>
    </row>
    <row r="286" spans="1:18" s="25" customFormat="1" ht="15" outlineLevel="1" thickBot="1" x14ac:dyDescent="0.35">
      <c r="A286" s="24" t="s">
        <v>2</v>
      </c>
      <c r="B286" s="32" t="s">
        <v>36</v>
      </c>
      <c r="C286" s="27">
        <v>3112.66</v>
      </c>
      <c r="D286" s="27">
        <v>1223.6400000000001</v>
      </c>
      <c r="E286" s="27">
        <v>1056.78</v>
      </c>
      <c r="F286" s="27">
        <v>832.24</v>
      </c>
      <c r="G286" s="27">
        <v>3463.8900000000003</v>
      </c>
      <c r="H286" s="27">
        <v>803.4</v>
      </c>
      <c r="I286" s="27">
        <v>1411.1000000000001</v>
      </c>
      <c r="J286" s="27">
        <v>1249.3900000000001</v>
      </c>
      <c r="K286" s="27">
        <v>3233.17</v>
      </c>
      <c r="L286" s="27">
        <v>1083.56</v>
      </c>
      <c r="M286" s="27">
        <v>956.87</v>
      </c>
      <c r="N286" s="27">
        <v>1192.74</v>
      </c>
      <c r="O286" s="27">
        <v>3342.3500000000004</v>
      </c>
      <c r="P286" s="27">
        <v>1003.22</v>
      </c>
      <c r="Q286" s="27">
        <v>1028.97</v>
      </c>
      <c r="R286" s="27">
        <v>1310.1600000000001</v>
      </c>
    </row>
    <row r="287" spans="1:18" s="25" customFormat="1" ht="15" outlineLevel="1" thickBot="1" x14ac:dyDescent="0.35">
      <c r="A287" s="24" t="s">
        <v>2</v>
      </c>
      <c r="B287" s="32" t="s">
        <v>37</v>
      </c>
      <c r="C287" s="27">
        <v>3116.78</v>
      </c>
      <c r="D287" s="27">
        <v>762.2</v>
      </c>
      <c r="E287" s="27">
        <v>1399.77</v>
      </c>
      <c r="F287" s="27">
        <v>954.81000000000006</v>
      </c>
      <c r="G287" s="27">
        <v>2987</v>
      </c>
      <c r="H287" s="27">
        <v>902.28</v>
      </c>
      <c r="I287" s="27">
        <v>932.15</v>
      </c>
      <c r="J287" s="27">
        <v>1152.57</v>
      </c>
      <c r="K287" s="27">
        <v>3765.68</v>
      </c>
      <c r="L287" s="27">
        <v>1204.07</v>
      </c>
      <c r="M287" s="27">
        <v>1346.21</v>
      </c>
      <c r="N287" s="27">
        <v>1215.4000000000001</v>
      </c>
      <c r="O287" s="27">
        <v>3508.1800000000003</v>
      </c>
      <c r="P287" s="27">
        <v>946.57</v>
      </c>
      <c r="Q287" s="27">
        <v>1329.73</v>
      </c>
      <c r="R287" s="27">
        <v>1231.8800000000001</v>
      </c>
    </row>
    <row r="288" spans="1:18" s="25" customFormat="1" ht="15" outlineLevel="1" thickBot="1" x14ac:dyDescent="0.35">
      <c r="A288" s="24" t="s">
        <v>2</v>
      </c>
      <c r="B288" s="32" t="s">
        <v>38</v>
      </c>
      <c r="C288" s="27">
        <v>3499.94</v>
      </c>
      <c r="D288" s="27">
        <v>1189.6500000000001</v>
      </c>
      <c r="E288" s="27">
        <v>1102.1000000000001</v>
      </c>
      <c r="F288" s="27">
        <v>1208.19</v>
      </c>
      <c r="G288" s="27">
        <v>3459.7700000000004</v>
      </c>
      <c r="H288" s="27">
        <v>1060.9000000000001</v>
      </c>
      <c r="I288" s="27">
        <v>1199.95</v>
      </c>
      <c r="J288" s="27">
        <v>1198.92</v>
      </c>
      <c r="K288" s="27">
        <v>3415.48</v>
      </c>
      <c r="L288" s="27">
        <v>1341.06</v>
      </c>
      <c r="M288" s="27">
        <v>1283.3800000000001</v>
      </c>
      <c r="N288" s="27">
        <v>791.04</v>
      </c>
      <c r="O288" s="27">
        <v>3080.73</v>
      </c>
      <c r="P288" s="27">
        <v>835.33</v>
      </c>
      <c r="Q288" s="27">
        <v>1252.48</v>
      </c>
      <c r="R288" s="27">
        <v>992.92000000000007</v>
      </c>
    </row>
    <row r="289" spans="1:18" s="25" customFormat="1" ht="15" outlineLevel="1" thickBot="1" x14ac:dyDescent="0.35">
      <c r="A289" s="24" t="s">
        <v>2</v>
      </c>
      <c r="B289" s="32" t="s">
        <v>39</v>
      </c>
      <c r="C289" s="27">
        <v>3652.5857940000001</v>
      </c>
      <c r="D289" s="27">
        <v>1482.7831590000001</v>
      </c>
      <c r="E289" s="27">
        <v>900.44268599999998</v>
      </c>
      <c r="F289" s="27">
        <v>1269.3599490000001</v>
      </c>
      <c r="G289" s="27">
        <v>4079.4322139999999</v>
      </c>
      <c r="H289" s="27">
        <v>1260.21324</v>
      </c>
      <c r="I289" s="27">
        <v>1315.093494</v>
      </c>
      <c r="J289" s="27">
        <v>1504.1254800000002</v>
      </c>
      <c r="K289" s="27">
        <v>3546.8904899999998</v>
      </c>
      <c r="L289" s="27">
        <v>1561.0383360000001</v>
      </c>
      <c r="M289" s="27">
        <v>1032.5618160000001</v>
      </c>
      <c r="N289" s="27">
        <v>953.29033800000002</v>
      </c>
      <c r="O289" s="27">
        <v>4260.3337920000004</v>
      </c>
      <c r="P289" s="27">
        <v>1449.245226</v>
      </c>
      <c r="Q289" s="27">
        <v>1557.9894330000002</v>
      </c>
      <c r="R289" s="27">
        <v>1253.0991330000002</v>
      </c>
    </row>
    <row r="290" spans="1:18" s="25" customFormat="1" ht="15" outlineLevel="1" thickBot="1" x14ac:dyDescent="0.35">
      <c r="A290" s="24" t="s">
        <v>2</v>
      </c>
      <c r="B290" s="32" t="s">
        <v>40</v>
      </c>
      <c r="C290" s="27">
        <v>3867.0253050000001</v>
      </c>
      <c r="D290" s="27">
        <v>1234.805715</v>
      </c>
      <c r="E290" s="27">
        <v>1262.2458419999998</v>
      </c>
      <c r="F290" s="27">
        <v>1369.9737480000001</v>
      </c>
      <c r="G290" s="27">
        <v>3910.7262479999999</v>
      </c>
      <c r="H290" s="27">
        <v>994.95867899999996</v>
      </c>
      <c r="I290" s="27">
        <v>1552.9079280000001</v>
      </c>
      <c r="J290" s="27">
        <v>1362.859641</v>
      </c>
      <c r="K290" s="27">
        <v>4322.3281530000004</v>
      </c>
      <c r="L290" s="27">
        <v>1109.800692</v>
      </c>
      <c r="M290" s="27">
        <v>1654.5380280000002</v>
      </c>
      <c r="N290" s="27">
        <v>1557.9894330000002</v>
      </c>
      <c r="O290" s="27">
        <v>3873.1231109999999</v>
      </c>
      <c r="P290" s="27">
        <v>1593.559968</v>
      </c>
      <c r="Q290" s="27">
        <v>922.80130799999995</v>
      </c>
      <c r="R290" s="27">
        <v>1356.761835</v>
      </c>
    </row>
    <row r="291" spans="1:18" s="25" customFormat="1" ht="15" outlineLevel="1" thickBot="1" x14ac:dyDescent="0.35">
      <c r="A291" s="24" t="s">
        <v>2</v>
      </c>
      <c r="B291" s="32" t="s">
        <v>41</v>
      </c>
      <c r="C291" s="27">
        <v>3325.3368719999999</v>
      </c>
      <c r="D291" s="27">
        <v>1162.648344</v>
      </c>
      <c r="E291" s="27">
        <v>1035.610719</v>
      </c>
      <c r="F291" s="27">
        <v>1127.0778089999999</v>
      </c>
      <c r="G291" s="27">
        <v>3689.1726299999996</v>
      </c>
      <c r="H291" s="27">
        <v>1229.7242099999999</v>
      </c>
      <c r="I291" s="27">
        <v>1113.865896</v>
      </c>
      <c r="J291" s="27">
        <v>1345.5825239999999</v>
      </c>
      <c r="K291" s="27">
        <v>4195.2905279999995</v>
      </c>
      <c r="L291" s="27">
        <v>1586.4458610000001</v>
      </c>
      <c r="M291" s="27">
        <v>1502.0928779999999</v>
      </c>
      <c r="N291" s="27">
        <v>1106.7517889999999</v>
      </c>
      <c r="O291" s="27">
        <v>4200.3720329999996</v>
      </c>
      <c r="P291" s="27">
        <v>1109.800692</v>
      </c>
      <c r="Q291" s="27">
        <v>1467.538644</v>
      </c>
      <c r="R291" s="27">
        <v>1623.0326970000001</v>
      </c>
    </row>
    <row r="292" spans="1:18" s="25" customFormat="1" ht="15" outlineLevel="1" thickBot="1" x14ac:dyDescent="0.35">
      <c r="A292" s="24" t="s">
        <v>2</v>
      </c>
      <c r="B292" s="32" t="s">
        <v>42</v>
      </c>
      <c r="C292" s="27">
        <v>4040.6899999999996</v>
      </c>
      <c r="D292" s="27">
        <v>1166.99</v>
      </c>
      <c r="E292" s="27">
        <v>1144.33</v>
      </c>
      <c r="F292" s="27">
        <v>1729.3700000000001</v>
      </c>
      <c r="G292" s="27">
        <v>3910.91</v>
      </c>
      <c r="H292" s="27">
        <v>1398.74</v>
      </c>
      <c r="I292" s="27">
        <v>1100.04</v>
      </c>
      <c r="J292" s="27">
        <v>1412.13</v>
      </c>
      <c r="K292" s="27">
        <v>4265.2300000000005</v>
      </c>
      <c r="L292" s="27">
        <v>1402.8600000000001</v>
      </c>
      <c r="M292" s="27">
        <v>1450.24</v>
      </c>
      <c r="N292" s="27">
        <v>1412.13</v>
      </c>
      <c r="O292" s="27">
        <v>4338.3600000000006</v>
      </c>
      <c r="P292" s="27">
        <v>1397.71</v>
      </c>
      <c r="Q292" s="27">
        <v>1734.52</v>
      </c>
      <c r="R292" s="27">
        <v>1206.1300000000001</v>
      </c>
    </row>
    <row r="293" spans="1:18" s="25" customFormat="1" ht="15" outlineLevel="1" thickBot="1" x14ac:dyDescent="0.35">
      <c r="A293" s="24" t="s">
        <v>2</v>
      </c>
      <c r="B293" s="32" t="s">
        <v>43</v>
      </c>
      <c r="C293" s="27">
        <v>3872.8</v>
      </c>
      <c r="D293" s="27">
        <v>1380.2</v>
      </c>
      <c r="E293" s="27">
        <v>1008.37</v>
      </c>
      <c r="F293" s="27">
        <v>1484.23</v>
      </c>
      <c r="G293" s="27">
        <v>4400.16</v>
      </c>
      <c r="H293" s="27">
        <v>1440.97</v>
      </c>
      <c r="I293" s="27">
        <v>1516.16</v>
      </c>
      <c r="J293" s="27">
        <v>1443.03</v>
      </c>
      <c r="K293" s="27">
        <v>4495.9500000000007</v>
      </c>
      <c r="L293" s="27">
        <v>1744.82</v>
      </c>
      <c r="M293" s="27">
        <v>1053.69</v>
      </c>
      <c r="N293" s="27">
        <v>1697.44</v>
      </c>
      <c r="O293" s="27">
        <v>4148.84</v>
      </c>
      <c r="P293" s="27">
        <v>1445.0900000000001</v>
      </c>
      <c r="Q293" s="27">
        <v>1325.6100000000001</v>
      </c>
      <c r="R293" s="27">
        <v>1378.14</v>
      </c>
    </row>
    <row r="294" spans="1:18" s="25" customFormat="1" ht="15" outlineLevel="1" thickBot="1" x14ac:dyDescent="0.35">
      <c r="A294" s="24" t="s">
        <v>2</v>
      </c>
      <c r="B294" s="32" t="s">
        <v>44</v>
      </c>
      <c r="C294" s="27">
        <v>3079.7</v>
      </c>
      <c r="D294" s="27">
        <v>1086.6500000000001</v>
      </c>
      <c r="E294" s="27">
        <v>1091.8</v>
      </c>
      <c r="F294" s="27">
        <v>901.25</v>
      </c>
      <c r="G294" s="27">
        <v>2797.48</v>
      </c>
      <c r="H294" s="27">
        <v>992.92000000000007</v>
      </c>
      <c r="I294" s="27">
        <v>842.54000000000008</v>
      </c>
      <c r="J294" s="27">
        <v>962.02</v>
      </c>
      <c r="K294" s="27">
        <v>2367.9700000000003</v>
      </c>
      <c r="L294" s="27">
        <v>668.47</v>
      </c>
      <c r="M294" s="27">
        <v>874.47</v>
      </c>
      <c r="N294" s="27">
        <v>825.03</v>
      </c>
      <c r="O294" s="27">
        <v>2929.32</v>
      </c>
      <c r="P294" s="27">
        <v>702.46</v>
      </c>
      <c r="Q294" s="27">
        <v>1238.06</v>
      </c>
      <c r="R294" s="27">
        <v>988.80000000000007</v>
      </c>
    </row>
    <row r="295" spans="1:18" s="25" customFormat="1" ht="15" outlineLevel="1" thickBot="1" x14ac:dyDescent="0.35">
      <c r="A295" s="24" t="s">
        <v>2</v>
      </c>
      <c r="B295" s="32" t="s">
        <v>45</v>
      </c>
      <c r="C295" s="27">
        <v>3898.55</v>
      </c>
      <c r="D295" s="27">
        <v>1009.4</v>
      </c>
      <c r="E295" s="27">
        <v>1298.83</v>
      </c>
      <c r="F295" s="27">
        <v>1590.32</v>
      </c>
      <c r="G295" s="27">
        <v>4175.6200000000008</v>
      </c>
      <c r="H295" s="27">
        <v>1046.48</v>
      </c>
      <c r="I295" s="27">
        <v>1523.3700000000001</v>
      </c>
      <c r="J295" s="27">
        <v>1605.77</v>
      </c>
      <c r="K295" s="27">
        <v>4250.8099999999995</v>
      </c>
      <c r="L295" s="27">
        <v>896.1</v>
      </c>
      <c r="M295" s="27">
        <v>1627.4</v>
      </c>
      <c r="N295" s="27">
        <v>1727.31</v>
      </c>
      <c r="O295" s="27">
        <v>3754.35</v>
      </c>
      <c r="P295" s="27">
        <v>1043.3900000000001</v>
      </c>
      <c r="Q295" s="27">
        <v>1241.1500000000001</v>
      </c>
      <c r="R295" s="27">
        <v>1469.81</v>
      </c>
    </row>
    <row r="296" spans="1:18" s="25" customFormat="1" ht="15" outlineLevel="1" thickBot="1" x14ac:dyDescent="0.35">
      <c r="A296" s="24" t="s">
        <v>2</v>
      </c>
      <c r="B296" s="32" t="s">
        <v>46</v>
      </c>
      <c r="C296" s="27">
        <v>4274.5</v>
      </c>
      <c r="D296" s="27">
        <v>1392.56</v>
      </c>
      <c r="E296" s="27">
        <v>1603.71</v>
      </c>
      <c r="F296" s="27">
        <v>1278.23</v>
      </c>
      <c r="G296" s="27">
        <v>4179.74</v>
      </c>
      <c r="H296" s="27">
        <v>1232.9100000000001</v>
      </c>
      <c r="I296" s="27">
        <v>1786.02</v>
      </c>
      <c r="J296" s="27">
        <v>1160.81</v>
      </c>
      <c r="K296" s="27">
        <v>5173.6900000000005</v>
      </c>
      <c r="L296" s="27">
        <v>1710.8300000000002</v>
      </c>
      <c r="M296" s="27">
        <v>1748.94</v>
      </c>
      <c r="N296" s="27">
        <v>1713.92</v>
      </c>
      <c r="O296" s="27">
        <v>4203.43</v>
      </c>
      <c r="P296" s="27">
        <v>1030</v>
      </c>
      <c r="Q296" s="27">
        <v>1436.8500000000001</v>
      </c>
      <c r="R296" s="27">
        <v>1736.5800000000002</v>
      </c>
    </row>
    <row r="297" spans="1:18" s="25" customFormat="1" ht="15" outlineLevel="1" thickBot="1" x14ac:dyDescent="0.35">
      <c r="A297" s="24" t="s">
        <v>2</v>
      </c>
      <c r="B297" s="32" t="s">
        <v>47</v>
      </c>
      <c r="C297" s="27">
        <v>4641.18</v>
      </c>
      <c r="D297" s="27">
        <v>1765.42</v>
      </c>
      <c r="E297" s="27">
        <v>1326.64</v>
      </c>
      <c r="F297" s="27">
        <v>1549.1200000000001</v>
      </c>
      <c r="G297" s="27">
        <v>3042.62</v>
      </c>
      <c r="H297" s="27">
        <v>1166.99</v>
      </c>
      <c r="I297" s="27">
        <v>928.03</v>
      </c>
      <c r="J297" s="27">
        <v>947.6</v>
      </c>
      <c r="K297" s="27">
        <v>3014.81</v>
      </c>
      <c r="L297" s="27">
        <v>992.92000000000007</v>
      </c>
      <c r="M297" s="27">
        <v>999.1</v>
      </c>
      <c r="N297" s="27">
        <v>1022.7900000000001</v>
      </c>
      <c r="O297" s="27">
        <v>4792.59</v>
      </c>
      <c r="P297" s="27">
        <v>1642.8500000000001</v>
      </c>
      <c r="Q297" s="27">
        <v>1757.18</v>
      </c>
      <c r="R297" s="27">
        <v>1392.56</v>
      </c>
    </row>
    <row r="298" spans="1:18" s="25" customFormat="1" ht="15" outlineLevel="1" thickBot="1" x14ac:dyDescent="0.35">
      <c r="A298" s="24" t="s">
        <v>2</v>
      </c>
      <c r="B298" s="32" t="s">
        <v>48</v>
      </c>
      <c r="C298" s="27">
        <v>5132.3200500000003</v>
      </c>
      <c r="D298" s="27">
        <v>1610.8370850000001</v>
      </c>
      <c r="E298" s="27">
        <v>1743.972516</v>
      </c>
      <c r="F298" s="27">
        <v>1777.5104490000001</v>
      </c>
      <c r="G298" s="27">
        <v>4482.9037110000008</v>
      </c>
      <c r="H298" s="27">
        <v>1782.5919540000002</v>
      </c>
      <c r="I298" s="27">
        <v>1746.005118</v>
      </c>
      <c r="J298" s="27">
        <v>954.30663900000002</v>
      </c>
      <c r="K298" s="27">
        <v>3231.83718</v>
      </c>
      <c r="L298" s="27">
        <v>1076.262759</v>
      </c>
      <c r="M298" s="27">
        <v>1137.2408189999999</v>
      </c>
      <c r="N298" s="27">
        <v>1018.333602</v>
      </c>
      <c r="O298" s="27">
        <v>3674.9444160000003</v>
      </c>
      <c r="P298" s="27">
        <v>1445.180022</v>
      </c>
      <c r="Q298" s="27">
        <v>1214.4796950000002</v>
      </c>
      <c r="R298" s="27">
        <v>1015.284699</v>
      </c>
    </row>
    <row r="299" spans="1:18" s="25" customFormat="1" ht="15" outlineLevel="1" thickBot="1" x14ac:dyDescent="0.35">
      <c r="A299" s="24" t="s">
        <v>2</v>
      </c>
      <c r="B299" s="32" t="s">
        <v>49</v>
      </c>
      <c r="C299" s="27">
        <v>3787.753827</v>
      </c>
      <c r="D299" s="27">
        <v>940.07842500000004</v>
      </c>
      <c r="E299" s="27">
        <v>1661.652135</v>
      </c>
      <c r="F299" s="27">
        <v>1186.023267</v>
      </c>
      <c r="G299" s="27">
        <v>4083.4974179999999</v>
      </c>
      <c r="H299" s="27">
        <v>1327.2891060000002</v>
      </c>
      <c r="I299" s="27">
        <v>1158.58314</v>
      </c>
      <c r="J299" s="27">
        <v>1597.625172</v>
      </c>
      <c r="K299" s="27">
        <v>4204.4372370000001</v>
      </c>
      <c r="L299" s="27">
        <v>1494.9787710000001</v>
      </c>
      <c r="M299" s="27">
        <v>1453.31043</v>
      </c>
      <c r="N299" s="27">
        <v>1256.148036</v>
      </c>
      <c r="O299" s="27">
        <v>4087.5626219999999</v>
      </c>
      <c r="P299" s="27">
        <v>1672.8314459999999</v>
      </c>
      <c r="Q299" s="27">
        <v>1261.2295409999999</v>
      </c>
      <c r="R299" s="27">
        <v>1153.5016350000001</v>
      </c>
    </row>
    <row r="300" spans="1:18" s="5" customFormat="1" ht="15" outlineLevel="1" thickBot="1" x14ac:dyDescent="0.35">
      <c r="A300" s="5">
        <v>1</v>
      </c>
      <c r="B300" s="34" t="s">
        <v>50</v>
      </c>
      <c r="C300" s="7">
        <v>60789.687626000006</v>
      </c>
      <c r="D300" s="7">
        <v>19373.508650999996</v>
      </c>
      <c r="E300" s="7">
        <v>20443.638481000002</v>
      </c>
      <c r="F300" s="7">
        <v>20972.540494000001</v>
      </c>
      <c r="G300" s="7">
        <v>59809.768080000009</v>
      </c>
      <c r="H300" s="7">
        <v>19162.456295</v>
      </c>
      <c r="I300" s="7">
        <v>20374.584808999996</v>
      </c>
      <c r="J300" s="7">
        <v>20272.726975999998</v>
      </c>
      <c r="K300" s="7">
        <v>60365.622103000002</v>
      </c>
      <c r="L300" s="7">
        <v>20172.304963000002</v>
      </c>
      <c r="M300" s="7">
        <v>20544.359296999999</v>
      </c>
      <c r="N300" s="7">
        <v>19648.957843</v>
      </c>
      <c r="O300" s="7">
        <v>61487.992502999987</v>
      </c>
      <c r="P300" s="7">
        <v>19775.570077999997</v>
      </c>
      <c r="Q300" s="7">
        <v>21107.656203000002</v>
      </c>
      <c r="R300" s="7">
        <v>20604.766221999998</v>
      </c>
    </row>
    <row r="301" spans="1:18" s="25" customFormat="1" ht="15" outlineLevel="1" thickBot="1" x14ac:dyDescent="0.35">
      <c r="A301" s="24" t="s">
        <v>2</v>
      </c>
      <c r="B301" s="32" t="s">
        <v>51</v>
      </c>
      <c r="C301" s="27">
        <v>182264.68</v>
      </c>
      <c r="D301" s="27">
        <v>45965.81</v>
      </c>
      <c r="E301" s="27">
        <v>66896.44</v>
      </c>
      <c r="F301" s="27">
        <v>69402.430000000008</v>
      </c>
      <c r="G301" s="27">
        <v>160090.84000000003</v>
      </c>
      <c r="H301" s="27">
        <v>54108.99</v>
      </c>
      <c r="I301" s="27">
        <v>60084.020000000004</v>
      </c>
      <c r="J301" s="27">
        <v>45897.83</v>
      </c>
      <c r="K301" s="27">
        <v>165973.17000000001</v>
      </c>
      <c r="L301" s="27">
        <v>57873.64</v>
      </c>
      <c r="M301" s="27">
        <v>51226.020000000004</v>
      </c>
      <c r="N301" s="27">
        <v>56873.51</v>
      </c>
      <c r="O301" s="27">
        <v>179158.2</v>
      </c>
      <c r="P301" s="27">
        <v>62606.490000000005</v>
      </c>
      <c r="Q301" s="27">
        <v>62126.51</v>
      </c>
      <c r="R301" s="27">
        <v>54425.200000000004</v>
      </c>
    </row>
    <row r="302" spans="1:18" s="25" customFormat="1" ht="15" outlineLevel="1" thickBot="1" x14ac:dyDescent="0.35">
      <c r="A302" s="24" t="s">
        <v>2</v>
      </c>
      <c r="B302" s="32" t="s">
        <v>52</v>
      </c>
      <c r="C302" s="27">
        <v>13940.02</v>
      </c>
      <c r="D302" s="27">
        <v>4504.1900000000005</v>
      </c>
      <c r="E302" s="27">
        <v>4719.46</v>
      </c>
      <c r="F302" s="27">
        <v>4716.37</v>
      </c>
      <c r="G302" s="27">
        <v>14073.920000000002</v>
      </c>
      <c r="H302" s="27">
        <v>4523.76</v>
      </c>
      <c r="I302" s="27">
        <v>4816.28</v>
      </c>
      <c r="J302" s="27">
        <v>4733.88</v>
      </c>
      <c r="K302" s="27">
        <v>14621.880000000001</v>
      </c>
      <c r="L302" s="27">
        <v>4560.84</v>
      </c>
      <c r="M302" s="27">
        <v>4966.66</v>
      </c>
      <c r="N302" s="27">
        <v>5094.38</v>
      </c>
      <c r="O302" s="27">
        <v>14383.95</v>
      </c>
      <c r="P302" s="27">
        <v>4945.03</v>
      </c>
      <c r="Q302" s="27">
        <v>4854.3900000000003</v>
      </c>
      <c r="R302" s="27">
        <v>4584.53</v>
      </c>
    </row>
    <row r="303" spans="1:18" s="25" customFormat="1" ht="15" outlineLevel="1" thickBot="1" x14ac:dyDescent="0.35">
      <c r="A303" s="24" t="s">
        <v>2</v>
      </c>
      <c r="B303" s="32" t="s">
        <v>53</v>
      </c>
      <c r="C303" s="27">
        <v>4847.18</v>
      </c>
      <c r="D303" s="27">
        <v>1771.6000000000001</v>
      </c>
      <c r="E303" s="27">
        <v>1431.7</v>
      </c>
      <c r="F303" s="27">
        <v>1643.88</v>
      </c>
      <c r="G303" s="27">
        <v>5028.46</v>
      </c>
      <c r="H303" s="27">
        <v>1673.75</v>
      </c>
      <c r="I303" s="27">
        <v>1638.73</v>
      </c>
      <c r="J303" s="27">
        <v>1715.98</v>
      </c>
      <c r="K303" s="27">
        <v>5614.53</v>
      </c>
      <c r="L303" s="27">
        <v>1590.32</v>
      </c>
      <c r="M303" s="27">
        <v>1949.79</v>
      </c>
      <c r="N303" s="27">
        <v>2074.42</v>
      </c>
      <c r="O303" s="27">
        <v>5942.07</v>
      </c>
      <c r="P303" s="27">
        <v>2022.92</v>
      </c>
      <c r="Q303" s="27">
        <v>1833.4</v>
      </c>
      <c r="R303" s="27">
        <v>2085.75</v>
      </c>
    </row>
    <row r="304" spans="1:18" s="5" customFormat="1" ht="15" outlineLevel="1" thickBot="1" x14ac:dyDescent="0.35">
      <c r="A304" s="5">
        <v>1</v>
      </c>
      <c r="B304" s="34" t="s">
        <v>54</v>
      </c>
      <c r="C304" s="7">
        <v>201051.88</v>
      </c>
      <c r="D304" s="7">
        <v>52241.599999999999</v>
      </c>
      <c r="E304" s="7">
        <v>73047.600000000006</v>
      </c>
      <c r="F304" s="7">
        <v>75762.680000000008</v>
      </c>
      <c r="G304" s="7">
        <v>179193.22000000006</v>
      </c>
      <c r="H304" s="7">
        <v>60306.5</v>
      </c>
      <c r="I304" s="7">
        <v>66539.03</v>
      </c>
      <c r="J304" s="7">
        <v>52347.69</v>
      </c>
      <c r="K304" s="7">
        <v>186209.58000000005</v>
      </c>
      <c r="L304" s="7">
        <v>64024.799999999996</v>
      </c>
      <c r="M304" s="7">
        <v>58142.470000000008</v>
      </c>
      <c r="N304" s="7">
        <v>64042.31</v>
      </c>
      <c r="O304" s="7">
        <v>199484.22000000003</v>
      </c>
      <c r="P304" s="7">
        <v>69574.44</v>
      </c>
      <c r="Q304" s="7">
        <v>68814.3</v>
      </c>
      <c r="R304" s="7">
        <v>61095.48</v>
      </c>
    </row>
    <row r="305" spans="1:18" s="25" customFormat="1" ht="15" outlineLevel="1" thickBot="1" x14ac:dyDescent="0.35">
      <c r="A305" s="24" t="s">
        <v>2</v>
      </c>
      <c r="B305" s="32" t="s">
        <v>55</v>
      </c>
      <c r="C305" s="27">
        <v>3592.64</v>
      </c>
      <c r="D305" s="27">
        <v>1138.1500000000001</v>
      </c>
      <c r="E305" s="27">
        <v>1370.93</v>
      </c>
      <c r="F305" s="27">
        <v>1083.56</v>
      </c>
      <c r="G305" s="27">
        <v>3387.6700000000005</v>
      </c>
      <c r="H305" s="27">
        <v>915.67000000000007</v>
      </c>
      <c r="I305" s="27">
        <v>1359.6000000000001</v>
      </c>
      <c r="J305" s="27">
        <v>1112.4000000000001</v>
      </c>
      <c r="K305" s="27">
        <v>2628.56</v>
      </c>
      <c r="L305" s="27">
        <v>986.74</v>
      </c>
      <c r="M305" s="27">
        <v>852.84</v>
      </c>
      <c r="N305" s="27">
        <v>788.98</v>
      </c>
      <c r="O305" s="27">
        <v>2598.69</v>
      </c>
      <c r="P305" s="27">
        <v>988.80000000000007</v>
      </c>
      <c r="Q305" s="27">
        <v>782.80000000000007</v>
      </c>
      <c r="R305" s="27">
        <v>827.09</v>
      </c>
    </row>
    <row r="306" spans="1:18" s="5" customFormat="1" ht="15" outlineLevel="1" thickBot="1" x14ac:dyDescent="0.35">
      <c r="A306" s="5">
        <v>1</v>
      </c>
      <c r="B306" s="34" t="s">
        <v>56</v>
      </c>
      <c r="C306" s="7">
        <v>3592.64</v>
      </c>
      <c r="D306" s="7">
        <v>1138.1500000000001</v>
      </c>
      <c r="E306" s="7">
        <v>1370.93</v>
      </c>
      <c r="F306" s="7">
        <v>1083.56</v>
      </c>
      <c r="G306" s="7">
        <v>3387.6700000000005</v>
      </c>
      <c r="H306" s="7">
        <v>915.67000000000007</v>
      </c>
      <c r="I306" s="7">
        <v>1359.6000000000001</v>
      </c>
      <c r="J306" s="7">
        <v>1112.4000000000001</v>
      </c>
      <c r="K306" s="7">
        <v>2628.56</v>
      </c>
      <c r="L306" s="7">
        <v>986.74</v>
      </c>
      <c r="M306" s="7">
        <v>852.84</v>
      </c>
      <c r="N306" s="7">
        <v>788.98</v>
      </c>
      <c r="O306" s="7">
        <v>2598.69</v>
      </c>
      <c r="P306" s="7">
        <v>988.80000000000007</v>
      </c>
      <c r="Q306" s="7">
        <v>782.80000000000007</v>
      </c>
      <c r="R306" s="7">
        <v>827.09</v>
      </c>
    </row>
    <row r="307" spans="1:18" s="25" customFormat="1" ht="15" outlineLevel="1" thickBot="1" x14ac:dyDescent="0.35">
      <c r="A307" s="24" t="s">
        <v>2</v>
      </c>
      <c r="B307" s="32" t="s">
        <v>57</v>
      </c>
      <c r="C307" s="27">
        <v>3064.25</v>
      </c>
      <c r="D307" s="27">
        <v>1164.93</v>
      </c>
      <c r="E307" s="27">
        <v>730.27</v>
      </c>
      <c r="F307" s="27">
        <v>1169.05</v>
      </c>
      <c r="G307" s="27">
        <v>3458.7400000000002</v>
      </c>
      <c r="H307" s="27">
        <v>1148.45</v>
      </c>
      <c r="I307" s="27">
        <v>956.87</v>
      </c>
      <c r="J307" s="27">
        <v>1353.42</v>
      </c>
      <c r="K307" s="27">
        <v>3488.6100000000006</v>
      </c>
      <c r="L307" s="27">
        <v>1318.4</v>
      </c>
      <c r="M307" s="27">
        <v>1211.28</v>
      </c>
      <c r="N307" s="27">
        <v>958.93000000000006</v>
      </c>
      <c r="O307" s="27">
        <v>3298.06</v>
      </c>
      <c r="P307" s="27">
        <v>1227.76</v>
      </c>
      <c r="Q307" s="27">
        <v>1223.6400000000001</v>
      </c>
      <c r="R307" s="27">
        <v>846.66</v>
      </c>
    </row>
    <row r="308" spans="1:18" s="25" customFormat="1" ht="15" outlineLevel="1" thickBot="1" x14ac:dyDescent="0.35">
      <c r="A308" s="24" t="s">
        <v>2</v>
      </c>
      <c r="B308" s="32" t="s">
        <v>58</v>
      </c>
      <c r="C308" s="27">
        <v>2755.25</v>
      </c>
      <c r="D308" s="27">
        <v>1244.24</v>
      </c>
      <c r="E308" s="27">
        <v>759.11</v>
      </c>
      <c r="F308" s="27">
        <v>751.9</v>
      </c>
      <c r="G308" s="27">
        <v>2719.2000000000003</v>
      </c>
      <c r="H308" s="27">
        <v>1000.13</v>
      </c>
      <c r="I308" s="27">
        <v>901.25</v>
      </c>
      <c r="J308" s="27">
        <v>817.82</v>
      </c>
      <c r="K308" s="27">
        <v>2984.94</v>
      </c>
      <c r="L308" s="27">
        <v>1031.03</v>
      </c>
      <c r="M308" s="27">
        <v>979.53</v>
      </c>
      <c r="N308" s="27">
        <v>974.38</v>
      </c>
      <c r="O308" s="27">
        <v>2879.88</v>
      </c>
      <c r="P308" s="27">
        <v>1241.1500000000001</v>
      </c>
      <c r="Q308" s="27">
        <v>886.83</v>
      </c>
      <c r="R308" s="27">
        <v>751.9</v>
      </c>
    </row>
    <row r="309" spans="1:18" s="5" customFormat="1" ht="15" outlineLevel="1" thickBot="1" x14ac:dyDescent="0.35">
      <c r="A309" s="5">
        <v>1</v>
      </c>
      <c r="B309" s="34" t="s">
        <v>59</v>
      </c>
      <c r="C309" s="7">
        <v>5819.4999999999991</v>
      </c>
      <c r="D309" s="7">
        <v>2409.17</v>
      </c>
      <c r="E309" s="7">
        <v>1489.38</v>
      </c>
      <c r="F309" s="7">
        <v>1920.9499999999998</v>
      </c>
      <c r="G309" s="7">
        <v>6177.94</v>
      </c>
      <c r="H309" s="7">
        <v>2148.58</v>
      </c>
      <c r="I309" s="7">
        <v>1858.12</v>
      </c>
      <c r="J309" s="7">
        <v>2171.2400000000002</v>
      </c>
      <c r="K309" s="7">
        <v>6473.55</v>
      </c>
      <c r="L309" s="7">
        <v>2349.4300000000003</v>
      </c>
      <c r="M309" s="7">
        <v>2190.81</v>
      </c>
      <c r="N309" s="7">
        <v>1933.31</v>
      </c>
      <c r="O309" s="7">
        <v>6177.94</v>
      </c>
      <c r="P309" s="7">
        <v>2468.91</v>
      </c>
      <c r="Q309" s="7">
        <v>2110.4700000000003</v>
      </c>
      <c r="R309" s="7">
        <v>1598.56</v>
      </c>
    </row>
    <row r="310" spans="1:18" s="25" customFormat="1" ht="15" outlineLevel="1" thickBot="1" x14ac:dyDescent="0.35">
      <c r="A310" s="24" t="s">
        <v>2</v>
      </c>
      <c r="B310" s="32" t="s">
        <v>60</v>
      </c>
      <c r="C310" s="27">
        <v>3304.24</v>
      </c>
      <c r="D310" s="27">
        <v>1090.77</v>
      </c>
      <c r="E310" s="27">
        <v>1053.69</v>
      </c>
      <c r="F310" s="27">
        <v>1159.78</v>
      </c>
      <c r="G310" s="27">
        <v>3215.6600000000003</v>
      </c>
      <c r="H310" s="27">
        <v>803.4</v>
      </c>
      <c r="I310" s="27">
        <v>1290.5900000000001</v>
      </c>
      <c r="J310" s="27">
        <v>1121.67</v>
      </c>
      <c r="K310" s="27">
        <v>2738.77</v>
      </c>
      <c r="L310" s="27">
        <v>682.89</v>
      </c>
      <c r="M310" s="27">
        <v>1037.21</v>
      </c>
      <c r="N310" s="27">
        <v>1018.6700000000001</v>
      </c>
      <c r="O310" s="27">
        <v>2853.1000000000004</v>
      </c>
      <c r="P310" s="27">
        <v>721</v>
      </c>
      <c r="Q310" s="27">
        <v>852.84</v>
      </c>
      <c r="R310" s="27">
        <v>1279.26</v>
      </c>
    </row>
    <row r="311" spans="1:18" s="25" customFormat="1" ht="15" outlineLevel="1" thickBot="1" x14ac:dyDescent="0.35">
      <c r="A311" s="24" t="s">
        <v>2</v>
      </c>
      <c r="B311" s="32" t="s">
        <v>61</v>
      </c>
      <c r="C311" s="27">
        <v>3349.5600000000004</v>
      </c>
      <c r="D311" s="27">
        <v>1250.42</v>
      </c>
      <c r="E311" s="27">
        <v>803.4</v>
      </c>
      <c r="F311" s="27">
        <v>1295.74</v>
      </c>
      <c r="G311" s="27">
        <v>3902.67</v>
      </c>
      <c r="H311" s="27">
        <v>1095.92</v>
      </c>
      <c r="I311" s="27">
        <v>1382.26</v>
      </c>
      <c r="J311" s="27">
        <v>1424.49</v>
      </c>
      <c r="K311" s="27">
        <v>3288.79</v>
      </c>
      <c r="L311" s="27">
        <v>1100.04</v>
      </c>
      <c r="M311" s="27">
        <v>1189.6500000000001</v>
      </c>
      <c r="N311" s="27">
        <v>999.1</v>
      </c>
      <c r="O311" s="27">
        <v>3047.7700000000004</v>
      </c>
      <c r="P311" s="27">
        <v>1022.7900000000001</v>
      </c>
      <c r="Q311" s="27">
        <v>1091.8</v>
      </c>
      <c r="R311" s="27">
        <v>933.18000000000006</v>
      </c>
    </row>
    <row r="312" spans="1:18" s="25" customFormat="1" ht="15" outlineLevel="1" thickBot="1" x14ac:dyDescent="0.35">
      <c r="A312" s="24" t="s">
        <v>2</v>
      </c>
      <c r="B312" s="32" t="s">
        <v>62</v>
      </c>
      <c r="C312" s="27">
        <v>3651.3500000000004</v>
      </c>
      <c r="D312" s="27">
        <v>1030</v>
      </c>
      <c r="E312" s="27">
        <v>1386.38</v>
      </c>
      <c r="F312" s="27">
        <v>1234.97</v>
      </c>
      <c r="G312" s="27">
        <v>2844.86</v>
      </c>
      <c r="H312" s="27">
        <v>835.33</v>
      </c>
      <c r="I312" s="27">
        <v>736.45</v>
      </c>
      <c r="J312" s="27">
        <v>1273.08</v>
      </c>
      <c r="K312" s="27">
        <v>3456.68</v>
      </c>
      <c r="L312" s="27">
        <v>769.41</v>
      </c>
      <c r="M312" s="27">
        <v>1294.71</v>
      </c>
      <c r="N312" s="27">
        <v>1392.56</v>
      </c>
      <c r="O312" s="27">
        <v>3514.36</v>
      </c>
      <c r="P312" s="27">
        <v>765.29</v>
      </c>
      <c r="Q312" s="27">
        <v>1362.69</v>
      </c>
      <c r="R312" s="27">
        <v>1386.38</v>
      </c>
    </row>
    <row r="313" spans="1:18" s="25" customFormat="1" ht="15" outlineLevel="1" thickBot="1" x14ac:dyDescent="0.35">
      <c r="A313" s="24" t="s">
        <v>2</v>
      </c>
      <c r="B313" s="32" t="s">
        <v>63</v>
      </c>
      <c r="C313" s="27">
        <v>2974.6400000000003</v>
      </c>
      <c r="D313" s="27">
        <v>1189.6500000000001</v>
      </c>
      <c r="E313" s="27">
        <v>856.96</v>
      </c>
      <c r="F313" s="27">
        <v>928.03</v>
      </c>
      <c r="G313" s="27">
        <v>4113.82</v>
      </c>
      <c r="H313" s="27">
        <v>1387.41</v>
      </c>
      <c r="I313" s="27">
        <v>1357.54</v>
      </c>
      <c r="J313" s="27">
        <v>1368.8700000000001</v>
      </c>
      <c r="K313" s="27">
        <v>2713.02</v>
      </c>
      <c r="L313" s="27">
        <v>790.01</v>
      </c>
      <c r="M313" s="27">
        <v>1159.78</v>
      </c>
      <c r="N313" s="27">
        <v>763.23</v>
      </c>
      <c r="O313" s="27">
        <v>2813.96</v>
      </c>
      <c r="P313" s="27">
        <v>777.65</v>
      </c>
      <c r="Q313" s="27">
        <v>1069.1400000000001</v>
      </c>
      <c r="R313" s="27">
        <v>967.17000000000007</v>
      </c>
    </row>
    <row r="314" spans="1:18" s="25" customFormat="1" ht="15" outlineLevel="1" thickBot="1" x14ac:dyDescent="0.35">
      <c r="A314" s="24" t="s">
        <v>2</v>
      </c>
      <c r="B314" s="32" t="s">
        <v>64</v>
      </c>
      <c r="C314" s="27">
        <v>3224.9300000000003</v>
      </c>
      <c r="D314" s="27">
        <v>748.81000000000006</v>
      </c>
      <c r="E314" s="27">
        <v>1214.3700000000001</v>
      </c>
      <c r="F314" s="27">
        <v>1261.75</v>
      </c>
      <c r="G314" s="27">
        <v>3152.8300000000004</v>
      </c>
      <c r="H314" s="27">
        <v>1077.3800000000001</v>
      </c>
      <c r="I314" s="27">
        <v>869.32</v>
      </c>
      <c r="J314" s="27">
        <v>1206.1300000000001</v>
      </c>
      <c r="K314" s="27">
        <v>3635.9000000000005</v>
      </c>
      <c r="L314" s="27">
        <v>1040.3</v>
      </c>
      <c r="M314" s="27">
        <v>1386.38</v>
      </c>
      <c r="N314" s="27">
        <v>1209.22</v>
      </c>
      <c r="O314" s="27">
        <v>2909.75</v>
      </c>
      <c r="P314" s="27">
        <v>1014.5500000000001</v>
      </c>
      <c r="Q314" s="27">
        <v>879.62</v>
      </c>
      <c r="R314" s="27">
        <v>1015.58</v>
      </c>
    </row>
    <row r="315" spans="1:18" s="25" customFormat="1" ht="15" outlineLevel="1" thickBot="1" x14ac:dyDescent="0.35">
      <c r="A315" s="24" t="s">
        <v>2</v>
      </c>
      <c r="B315" s="32" t="s">
        <v>65</v>
      </c>
      <c r="C315" s="27">
        <v>2494.66</v>
      </c>
      <c r="D315" s="27">
        <v>907.43000000000006</v>
      </c>
      <c r="E315" s="27">
        <v>731.30000000000007</v>
      </c>
      <c r="F315" s="27">
        <v>855.93000000000006</v>
      </c>
      <c r="G315" s="27">
        <v>2786.15</v>
      </c>
      <c r="H315" s="27">
        <v>786.92000000000007</v>
      </c>
      <c r="I315" s="27">
        <v>1217.46</v>
      </c>
      <c r="J315" s="27">
        <v>781.77</v>
      </c>
      <c r="K315" s="27">
        <v>2846.92</v>
      </c>
      <c r="L315" s="27">
        <v>1166.99</v>
      </c>
      <c r="M315" s="27">
        <v>824</v>
      </c>
      <c r="N315" s="27">
        <v>855.93000000000006</v>
      </c>
      <c r="O315" s="27">
        <v>3840.87</v>
      </c>
      <c r="P315" s="27">
        <v>1422.43</v>
      </c>
      <c r="Q315" s="27">
        <v>1359.6000000000001</v>
      </c>
      <c r="R315" s="27">
        <v>1058.8399999999999</v>
      </c>
    </row>
    <row r="316" spans="1:18" s="25" customFormat="1" ht="15" outlineLevel="1" thickBot="1" x14ac:dyDescent="0.35">
      <c r="A316" s="24" t="s">
        <v>2</v>
      </c>
      <c r="B316" s="32" t="s">
        <v>66</v>
      </c>
      <c r="C316" s="27">
        <v>3663.71</v>
      </c>
      <c r="D316" s="27">
        <v>1290.5900000000001</v>
      </c>
      <c r="E316" s="27">
        <v>987.77</v>
      </c>
      <c r="F316" s="27">
        <v>1385.3500000000001</v>
      </c>
      <c r="G316" s="27">
        <v>3655.4700000000003</v>
      </c>
      <c r="H316" s="27">
        <v>1311.19</v>
      </c>
      <c r="I316" s="27">
        <v>1238.06</v>
      </c>
      <c r="J316" s="27">
        <v>1106.22</v>
      </c>
      <c r="K316" s="27">
        <v>3244.5</v>
      </c>
      <c r="L316" s="27">
        <v>1120.6400000000001</v>
      </c>
      <c r="M316" s="27">
        <v>1166.99</v>
      </c>
      <c r="N316" s="27">
        <v>956.87</v>
      </c>
      <c r="O316" s="27">
        <v>3073.5200000000004</v>
      </c>
      <c r="P316" s="27">
        <v>742.63</v>
      </c>
      <c r="Q316" s="27">
        <v>1165.96</v>
      </c>
      <c r="R316" s="27">
        <v>1164.93</v>
      </c>
    </row>
    <row r="317" spans="1:18" s="5" customFormat="1" ht="15" outlineLevel="1" thickBot="1" x14ac:dyDescent="0.35">
      <c r="A317" s="5">
        <v>1</v>
      </c>
      <c r="B317" s="34" t="s">
        <v>67</v>
      </c>
      <c r="C317" s="7">
        <v>22663.09</v>
      </c>
      <c r="D317" s="7">
        <v>7507.670000000001</v>
      </c>
      <c r="E317" s="7">
        <v>7033.8700000000008</v>
      </c>
      <c r="F317" s="7">
        <v>8121.55</v>
      </c>
      <c r="G317" s="7">
        <v>23671.460000000003</v>
      </c>
      <c r="H317" s="7">
        <v>7297.5500000000011</v>
      </c>
      <c r="I317" s="7">
        <v>8091.68</v>
      </c>
      <c r="J317" s="7">
        <v>8282.23</v>
      </c>
      <c r="K317" s="7">
        <v>21924.579999999998</v>
      </c>
      <c r="L317" s="7">
        <v>6670.28</v>
      </c>
      <c r="M317" s="7">
        <v>8058.72</v>
      </c>
      <c r="N317" s="7">
        <v>7195.58</v>
      </c>
      <c r="O317" s="7">
        <v>22053.329999999998</v>
      </c>
      <c r="P317" s="7">
        <v>6466.34</v>
      </c>
      <c r="Q317" s="7">
        <v>7781.6500000000005</v>
      </c>
      <c r="R317" s="7">
        <v>7805.34</v>
      </c>
    </row>
    <row r="318" spans="1:18" s="5" customFormat="1" ht="15" outlineLevel="1" thickBot="1" x14ac:dyDescent="0.35">
      <c r="A318" s="5">
        <v>1</v>
      </c>
      <c r="B318" s="34" t="s">
        <v>68</v>
      </c>
      <c r="C318" s="7">
        <v>293916.79762600013</v>
      </c>
      <c r="D318" s="7">
        <v>82670.098650999978</v>
      </c>
      <c r="E318" s="7">
        <v>103385.41848100002</v>
      </c>
      <c r="F318" s="7">
        <v>107861.28049400001</v>
      </c>
      <c r="G318" s="7">
        <v>272240.05808000016</v>
      </c>
      <c r="H318" s="7">
        <v>89830.756294999999</v>
      </c>
      <c r="I318" s="7">
        <v>98223.014808999986</v>
      </c>
      <c r="J318" s="7">
        <v>84186.286976000003</v>
      </c>
      <c r="K318" s="7">
        <v>277601.89210300002</v>
      </c>
      <c r="L318" s="7">
        <v>94203.554963000002</v>
      </c>
      <c r="M318" s="7">
        <v>89789.199297000014</v>
      </c>
      <c r="N318" s="7">
        <v>93609.13784299999</v>
      </c>
      <c r="O318" s="7">
        <v>291802.17250300013</v>
      </c>
      <c r="P318" s="7">
        <v>99274.06007799998</v>
      </c>
      <c r="Q318" s="7">
        <v>100596.87620300001</v>
      </c>
      <c r="R318" s="7">
        <v>91931.236221999978</v>
      </c>
    </row>
    <row r="319" spans="1:18" s="2" customFormat="1" ht="15" outlineLevel="1" thickBot="1" x14ac:dyDescent="0.35">
      <c r="A319" s="2">
        <v>0</v>
      </c>
      <c r="B319" s="35" t="s">
        <v>69</v>
      </c>
      <c r="C319" s="4">
        <v>563859.47737399978</v>
      </c>
      <c r="D319" s="4">
        <v>211428.37634899997</v>
      </c>
      <c r="E319" s="4">
        <v>182464.81651900001</v>
      </c>
      <c r="F319" s="4">
        <v>169966.28450600014</v>
      </c>
      <c r="G319" s="4">
        <v>570407.5769199999</v>
      </c>
      <c r="H319" s="4">
        <v>176368.10870499999</v>
      </c>
      <c r="I319" s="4">
        <v>191034.97519100003</v>
      </c>
      <c r="J319" s="4">
        <v>203004.49302399988</v>
      </c>
      <c r="K319" s="4">
        <v>573958.33289699967</v>
      </c>
      <c r="L319" s="4">
        <v>192469.65003700004</v>
      </c>
      <c r="M319" s="4">
        <v>202630.37570300009</v>
      </c>
      <c r="N319" s="4">
        <v>178858.30715699997</v>
      </c>
      <c r="O319" s="4">
        <v>588411.62249699968</v>
      </c>
      <c r="P319" s="4">
        <v>178682.25492199993</v>
      </c>
      <c r="Q319" s="4">
        <v>201519.11879700012</v>
      </c>
      <c r="R319" s="4">
        <v>208210.24877800004</v>
      </c>
    </row>
    <row r="320" spans="1:18" s="25" customFormat="1" ht="15" outlineLevel="1" thickBot="1" x14ac:dyDescent="0.35">
      <c r="A320" s="24" t="s">
        <v>2</v>
      </c>
      <c r="B320" s="32" t="s">
        <v>70</v>
      </c>
      <c r="C320" s="27">
        <v>938284.68</v>
      </c>
      <c r="D320" s="27">
        <v>315512.69</v>
      </c>
      <c r="E320" s="27">
        <v>311041.46000000002</v>
      </c>
      <c r="F320" s="27">
        <v>311730.53000000003</v>
      </c>
      <c r="G320" s="27">
        <v>943378.03</v>
      </c>
      <c r="H320" s="27">
        <v>311760.40000000002</v>
      </c>
      <c r="I320" s="27">
        <v>316160.56</v>
      </c>
      <c r="J320" s="27">
        <v>315457.07</v>
      </c>
      <c r="K320" s="27">
        <v>953738.8</v>
      </c>
      <c r="L320" s="27">
        <v>316871.26</v>
      </c>
      <c r="M320" s="27">
        <v>320391.8</v>
      </c>
      <c r="N320" s="27">
        <v>316475.74</v>
      </c>
      <c r="O320" s="27">
        <v>935635.52</v>
      </c>
      <c r="P320" s="27">
        <v>309312.09000000003</v>
      </c>
      <c r="Q320" s="27">
        <v>313800.83</v>
      </c>
      <c r="R320" s="27">
        <v>312522.60000000003</v>
      </c>
    </row>
    <row r="321" spans="1:18" s="25" customFormat="1" ht="15" outlineLevel="1" thickBot="1" x14ac:dyDescent="0.35">
      <c r="A321" s="24" t="s">
        <v>2</v>
      </c>
      <c r="B321" s="32" t="s">
        <v>29</v>
      </c>
      <c r="C321" s="27">
        <v>181021.47</v>
      </c>
      <c r="D321" s="27">
        <v>59427.91</v>
      </c>
      <c r="E321" s="27">
        <v>61985.4</v>
      </c>
      <c r="F321" s="27">
        <v>59608.160000000003</v>
      </c>
      <c r="G321" s="27">
        <v>181038.98</v>
      </c>
      <c r="H321" s="27">
        <v>62704.340000000004</v>
      </c>
      <c r="I321" s="27">
        <v>59694.68</v>
      </c>
      <c r="J321" s="27">
        <v>58639.96</v>
      </c>
      <c r="K321" s="27">
        <v>178200.3</v>
      </c>
      <c r="L321" s="27">
        <v>61459.07</v>
      </c>
      <c r="M321" s="27">
        <v>61908.15</v>
      </c>
      <c r="N321" s="27">
        <v>54833.08</v>
      </c>
      <c r="O321" s="27">
        <v>171809.15000000002</v>
      </c>
      <c r="P321" s="27">
        <v>55743.6</v>
      </c>
      <c r="Q321" s="27">
        <v>65835.540000000008</v>
      </c>
      <c r="R321" s="27">
        <v>50230.01</v>
      </c>
    </row>
    <row r="322" spans="1:18" s="5" customFormat="1" ht="15" outlineLevel="1" thickBot="1" x14ac:dyDescent="0.35">
      <c r="A322" s="5">
        <v>1</v>
      </c>
      <c r="B322" s="34" t="s">
        <v>30</v>
      </c>
      <c r="C322" s="7">
        <v>1119306.1499999999</v>
      </c>
      <c r="D322" s="7">
        <v>374940.6</v>
      </c>
      <c r="E322" s="7">
        <v>373026.86000000004</v>
      </c>
      <c r="F322" s="7">
        <v>371338.69000000006</v>
      </c>
      <c r="G322" s="7">
        <v>1124417.01</v>
      </c>
      <c r="H322" s="7">
        <v>374464.74000000005</v>
      </c>
      <c r="I322" s="7">
        <v>375855.24</v>
      </c>
      <c r="J322" s="7">
        <v>374097.03</v>
      </c>
      <c r="K322" s="7">
        <v>1131939.1000000001</v>
      </c>
      <c r="L322" s="7">
        <v>378330.33</v>
      </c>
      <c r="M322" s="7">
        <v>382299.95</v>
      </c>
      <c r="N322" s="7">
        <v>371308.82</v>
      </c>
      <c r="O322" s="7">
        <v>1107444.67</v>
      </c>
      <c r="P322" s="7">
        <v>365055.69</v>
      </c>
      <c r="Q322" s="7">
        <v>379636.37</v>
      </c>
      <c r="R322" s="7">
        <v>362752.61000000004</v>
      </c>
    </row>
    <row r="323" spans="1:18" s="25" customFormat="1" ht="15" outlineLevel="1" thickBot="1" x14ac:dyDescent="0.35">
      <c r="A323" s="24" t="s">
        <v>2</v>
      </c>
      <c r="B323" s="32" t="s">
        <v>31</v>
      </c>
      <c r="C323" s="27">
        <v>154924.875</v>
      </c>
      <c r="D323" s="27">
        <v>37736.625</v>
      </c>
      <c r="E323" s="27">
        <v>52375.5</v>
      </c>
      <c r="F323" s="27">
        <v>64812.750000000007</v>
      </c>
      <c r="G323" s="27">
        <v>142410.375</v>
      </c>
      <c r="H323" s="27">
        <v>62070.375</v>
      </c>
      <c r="I323" s="27">
        <v>37157.25</v>
      </c>
      <c r="J323" s="27">
        <v>43182.75</v>
      </c>
      <c r="K323" s="27">
        <v>122673</v>
      </c>
      <c r="L323" s="27">
        <v>38856.75</v>
      </c>
      <c r="M323" s="27">
        <v>37234.5</v>
      </c>
      <c r="N323" s="27">
        <v>46581.75</v>
      </c>
      <c r="O323" s="27">
        <v>128853</v>
      </c>
      <c r="P323" s="27">
        <v>44341.500000000007</v>
      </c>
      <c r="Q323" s="27">
        <v>49671.749999999993</v>
      </c>
      <c r="R323" s="27">
        <v>34839.75</v>
      </c>
    </row>
    <row r="324" spans="1:18" s="25" customFormat="1" ht="15" outlineLevel="1" thickBot="1" x14ac:dyDescent="0.35">
      <c r="A324" s="24" t="s">
        <v>2</v>
      </c>
      <c r="B324" s="32" t="s">
        <v>32</v>
      </c>
      <c r="C324" s="27">
        <v>106605</v>
      </c>
      <c r="D324" s="27">
        <v>43105.5</v>
      </c>
      <c r="E324" s="27">
        <v>34801.125</v>
      </c>
      <c r="F324" s="27">
        <v>28698.374999999996</v>
      </c>
      <c r="G324" s="27">
        <v>139359</v>
      </c>
      <c r="H324" s="27">
        <v>46195.5</v>
      </c>
      <c r="I324" s="27">
        <v>49440</v>
      </c>
      <c r="J324" s="27">
        <v>43723.5</v>
      </c>
      <c r="K324" s="27">
        <v>157705.875</v>
      </c>
      <c r="L324" s="27">
        <v>52800.375</v>
      </c>
      <c r="M324" s="27">
        <v>52645.875000000007</v>
      </c>
      <c r="N324" s="27">
        <v>52259.625000000007</v>
      </c>
      <c r="O324" s="27">
        <v>98377.875</v>
      </c>
      <c r="P324" s="27">
        <v>42757.875</v>
      </c>
      <c r="Q324" s="27">
        <v>27848.625</v>
      </c>
      <c r="R324" s="27">
        <v>27771.375000000004</v>
      </c>
    </row>
    <row r="325" spans="1:18" s="5" customFormat="1" ht="15" outlineLevel="1" thickBot="1" x14ac:dyDescent="0.35">
      <c r="A325" s="5">
        <v>1</v>
      </c>
      <c r="B325" s="34" t="s">
        <v>33</v>
      </c>
      <c r="C325" s="7">
        <v>261529.875</v>
      </c>
      <c r="D325" s="7">
        <v>80842.125</v>
      </c>
      <c r="E325" s="7">
        <v>87176.625</v>
      </c>
      <c r="F325" s="7">
        <v>93511.125</v>
      </c>
      <c r="G325" s="7">
        <v>281769.375</v>
      </c>
      <c r="H325" s="7">
        <v>108265.875</v>
      </c>
      <c r="I325" s="7">
        <v>86597.25</v>
      </c>
      <c r="J325" s="7">
        <v>86906.25</v>
      </c>
      <c r="K325" s="7">
        <v>280378.875</v>
      </c>
      <c r="L325" s="7">
        <v>91657.125</v>
      </c>
      <c r="M325" s="7">
        <v>89880.375</v>
      </c>
      <c r="N325" s="7">
        <v>98841.375</v>
      </c>
      <c r="O325" s="7">
        <v>227230.875</v>
      </c>
      <c r="P325" s="7">
        <v>87099.375</v>
      </c>
      <c r="Q325" s="7">
        <v>77520.375</v>
      </c>
      <c r="R325" s="7">
        <v>62611.125</v>
      </c>
    </row>
    <row r="326" spans="1:18" s="25" customFormat="1" ht="15" outlineLevel="1" thickBot="1" x14ac:dyDescent="0.35">
      <c r="A326" s="24" t="s">
        <v>2</v>
      </c>
      <c r="B326" s="32" t="s">
        <v>34</v>
      </c>
      <c r="C326" s="27">
        <v>4449.3657780000003</v>
      </c>
      <c r="D326" s="27">
        <v>1039.675923</v>
      </c>
      <c r="E326" s="27">
        <v>1710.434583</v>
      </c>
      <c r="F326" s="27">
        <v>1699.2552720000001</v>
      </c>
      <c r="G326" s="27">
        <v>4226.7958589999998</v>
      </c>
      <c r="H326" s="27">
        <v>1327.2891060000002</v>
      </c>
      <c r="I326" s="27">
        <v>1354.729233</v>
      </c>
      <c r="J326" s="27">
        <v>1544.7775200000001</v>
      </c>
      <c r="K326" s="27">
        <v>4080.448515</v>
      </c>
      <c r="L326" s="27">
        <v>1365.9085440000001</v>
      </c>
      <c r="M326" s="27">
        <v>1550.8753259999999</v>
      </c>
      <c r="N326" s="27">
        <v>1163.6646450000001</v>
      </c>
      <c r="O326" s="27">
        <v>3891.4165290000001</v>
      </c>
      <c r="P326" s="27">
        <v>1548.8427240000001</v>
      </c>
      <c r="Q326" s="27">
        <v>998.00758199999996</v>
      </c>
      <c r="R326" s="27">
        <v>1344.566223</v>
      </c>
    </row>
    <row r="327" spans="1:18" s="25" customFormat="1" ht="15" outlineLevel="1" thickBot="1" x14ac:dyDescent="0.35">
      <c r="A327" s="24" t="s">
        <v>2</v>
      </c>
      <c r="B327" s="32" t="s">
        <v>35</v>
      </c>
      <c r="C327" s="27">
        <v>3038.5</v>
      </c>
      <c r="D327" s="27">
        <v>925.97</v>
      </c>
      <c r="E327" s="27">
        <v>1096.95</v>
      </c>
      <c r="F327" s="27">
        <v>1015.58</v>
      </c>
      <c r="G327" s="27">
        <v>2920.05</v>
      </c>
      <c r="H327" s="27">
        <v>1194.8</v>
      </c>
      <c r="I327" s="27">
        <v>894.04000000000008</v>
      </c>
      <c r="J327" s="27">
        <v>831.21</v>
      </c>
      <c r="K327" s="27">
        <v>2801.6000000000004</v>
      </c>
      <c r="L327" s="27">
        <v>933.18000000000006</v>
      </c>
      <c r="M327" s="27">
        <v>873.44</v>
      </c>
      <c r="N327" s="27">
        <v>994.98</v>
      </c>
      <c r="O327" s="27">
        <v>3402.09</v>
      </c>
      <c r="P327" s="27">
        <v>909.49</v>
      </c>
      <c r="Q327" s="27">
        <v>1341.06</v>
      </c>
      <c r="R327" s="27">
        <v>1151.54</v>
      </c>
    </row>
    <row r="328" spans="1:18" s="25" customFormat="1" ht="15" outlineLevel="1" thickBot="1" x14ac:dyDescent="0.35">
      <c r="A328" s="24" t="s">
        <v>2</v>
      </c>
      <c r="B328" s="32" t="s">
        <v>36</v>
      </c>
      <c r="C328" s="27">
        <v>3112.66</v>
      </c>
      <c r="D328" s="27">
        <v>1223.6400000000001</v>
      </c>
      <c r="E328" s="27">
        <v>1056.78</v>
      </c>
      <c r="F328" s="27">
        <v>832.24</v>
      </c>
      <c r="G328" s="27">
        <v>3463.8900000000003</v>
      </c>
      <c r="H328" s="27">
        <v>803.4</v>
      </c>
      <c r="I328" s="27">
        <v>1411.1000000000001</v>
      </c>
      <c r="J328" s="27">
        <v>1249.3900000000001</v>
      </c>
      <c r="K328" s="27">
        <v>3233.17</v>
      </c>
      <c r="L328" s="27">
        <v>1083.56</v>
      </c>
      <c r="M328" s="27">
        <v>956.87</v>
      </c>
      <c r="N328" s="27">
        <v>1192.74</v>
      </c>
      <c r="O328" s="27">
        <v>3342.3500000000004</v>
      </c>
      <c r="P328" s="27">
        <v>1003.22</v>
      </c>
      <c r="Q328" s="27">
        <v>1028.97</v>
      </c>
      <c r="R328" s="27">
        <v>1310.1600000000001</v>
      </c>
    </row>
    <row r="329" spans="1:18" s="25" customFormat="1" ht="15" outlineLevel="1" thickBot="1" x14ac:dyDescent="0.35">
      <c r="A329" s="24" t="s">
        <v>2</v>
      </c>
      <c r="B329" s="32" t="s">
        <v>37</v>
      </c>
      <c r="C329" s="27">
        <v>3116.78</v>
      </c>
      <c r="D329" s="27">
        <v>762.2</v>
      </c>
      <c r="E329" s="27">
        <v>1399.77</v>
      </c>
      <c r="F329" s="27">
        <v>954.81000000000006</v>
      </c>
      <c r="G329" s="27">
        <v>2987</v>
      </c>
      <c r="H329" s="27">
        <v>902.28</v>
      </c>
      <c r="I329" s="27">
        <v>932.15</v>
      </c>
      <c r="J329" s="27">
        <v>1152.57</v>
      </c>
      <c r="K329" s="27">
        <v>3765.68</v>
      </c>
      <c r="L329" s="27">
        <v>1204.07</v>
      </c>
      <c r="M329" s="27">
        <v>1346.21</v>
      </c>
      <c r="N329" s="27">
        <v>1215.4000000000001</v>
      </c>
      <c r="O329" s="27">
        <v>3508.1800000000003</v>
      </c>
      <c r="P329" s="27">
        <v>946.57</v>
      </c>
      <c r="Q329" s="27">
        <v>1329.73</v>
      </c>
      <c r="R329" s="27">
        <v>1231.8800000000001</v>
      </c>
    </row>
    <row r="330" spans="1:18" s="25" customFormat="1" ht="15" outlineLevel="1" thickBot="1" x14ac:dyDescent="0.35">
      <c r="A330" s="24" t="s">
        <v>2</v>
      </c>
      <c r="B330" s="32" t="s">
        <v>38</v>
      </c>
      <c r="C330" s="27">
        <v>3499.94</v>
      </c>
      <c r="D330" s="27">
        <v>1189.6500000000001</v>
      </c>
      <c r="E330" s="27">
        <v>1102.1000000000001</v>
      </c>
      <c r="F330" s="27">
        <v>1208.19</v>
      </c>
      <c r="G330" s="27">
        <v>3459.7700000000004</v>
      </c>
      <c r="H330" s="27">
        <v>1060.9000000000001</v>
      </c>
      <c r="I330" s="27">
        <v>1199.95</v>
      </c>
      <c r="J330" s="27">
        <v>1198.92</v>
      </c>
      <c r="K330" s="27">
        <v>3415.48</v>
      </c>
      <c r="L330" s="27">
        <v>1341.06</v>
      </c>
      <c r="M330" s="27">
        <v>1283.3800000000001</v>
      </c>
      <c r="N330" s="27">
        <v>791.04</v>
      </c>
      <c r="O330" s="27">
        <v>3080.73</v>
      </c>
      <c r="P330" s="27">
        <v>835.33</v>
      </c>
      <c r="Q330" s="27">
        <v>1252.48</v>
      </c>
      <c r="R330" s="27">
        <v>992.92000000000007</v>
      </c>
    </row>
    <row r="331" spans="1:18" s="25" customFormat="1" ht="15" outlineLevel="1" thickBot="1" x14ac:dyDescent="0.35">
      <c r="A331" s="24" t="s">
        <v>2</v>
      </c>
      <c r="B331" s="32" t="s">
        <v>39</v>
      </c>
      <c r="C331" s="27">
        <v>3652.5857940000001</v>
      </c>
      <c r="D331" s="27">
        <v>1482.7831590000001</v>
      </c>
      <c r="E331" s="27">
        <v>900.44268599999998</v>
      </c>
      <c r="F331" s="27">
        <v>1269.3599490000001</v>
      </c>
      <c r="G331" s="27">
        <v>4079.4322139999999</v>
      </c>
      <c r="H331" s="27">
        <v>1260.21324</v>
      </c>
      <c r="I331" s="27">
        <v>1315.093494</v>
      </c>
      <c r="J331" s="27">
        <v>1504.1254800000002</v>
      </c>
      <c r="K331" s="27">
        <v>3546.8904899999998</v>
      </c>
      <c r="L331" s="27">
        <v>1561.0383360000001</v>
      </c>
      <c r="M331" s="27">
        <v>1032.5618160000001</v>
      </c>
      <c r="N331" s="27">
        <v>953.29033800000002</v>
      </c>
      <c r="O331" s="27">
        <v>4260.3337920000004</v>
      </c>
      <c r="P331" s="27">
        <v>1449.245226</v>
      </c>
      <c r="Q331" s="27">
        <v>1557.9894330000002</v>
      </c>
      <c r="R331" s="27">
        <v>1253.0991330000002</v>
      </c>
    </row>
    <row r="332" spans="1:18" s="25" customFormat="1" ht="15" outlineLevel="1" thickBot="1" x14ac:dyDescent="0.35">
      <c r="A332" s="24" t="s">
        <v>2</v>
      </c>
      <c r="B332" s="32" t="s">
        <v>40</v>
      </c>
      <c r="C332" s="27">
        <v>3867.0253050000001</v>
      </c>
      <c r="D332" s="27">
        <v>1234.805715</v>
      </c>
      <c r="E332" s="27">
        <v>1262.2458419999998</v>
      </c>
      <c r="F332" s="27">
        <v>1369.9737480000001</v>
      </c>
      <c r="G332" s="27">
        <v>3910.7262479999999</v>
      </c>
      <c r="H332" s="27">
        <v>994.95867899999996</v>
      </c>
      <c r="I332" s="27">
        <v>1552.9079280000001</v>
      </c>
      <c r="J332" s="27">
        <v>1362.859641</v>
      </c>
      <c r="K332" s="27">
        <v>4322.3281530000004</v>
      </c>
      <c r="L332" s="27">
        <v>1109.800692</v>
      </c>
      <c r="M332" s="27">
        <v>1654.5380280000002</v>
      </c>
      <c r="N332" s="27">
        <v>1557.9894330000002</v>
      </c>
      <c r="O332" s="27">
        <v>3873.1231109999999</v>
      </c>
      <c r="P332" s="27">
        <v>1593.559968</v>
      </c>
      <c r="Q332" s="27">
        <v>922.80130799999995</v>
      </c>
      <c r="R332" s="27">
        <v>1356.761835</v>
      </c>
    </row>
    <row r="333" spans="1:18" s="25" customFormat="1" ht="15" outlineLevel="1" thickBot="1" x14ac:dyDescent="0.35">
      <c r="A333" s="24" t="s">
        <v>2</v>
      </c>
      <c r="B333" s="32" t="s">
        <v>41</v>
      </c>
      <c r="C333" s="27">
        <v>3325.3368719999999</v>
      </c>
      <c r="D333" s="27">
        <v>1162.648344</v>
      </c>
      <c r="E333" s="27">
        <v>1035.610719</v>
      </c>
      <c r="F333" s="27">
        <v>1127.0778089999999</v>
      </c>
      <c r="G333" s="27">
        <v>3689.1726299999996</v>
      </c>
      <c r="H333" s="27">
        <v>1229.7242099999999</v>
      </c>
      <c r="I333" s="27">
        <v>1113.865896</v>
      </c>
      <c r="J333" s="27">
        <v>1345.5825239999999</v>
      </c>
      <c r="K333" s="27">
        <v>4195.2905279999995</v>
      </c>
      <c r="L333" s="27">
        <v>1586.4458610000001</v>
      </c>
      <c r="M333" s="27">
        <v>1502.0928779999999</v>
      </c>
      <c r="N333" s="27">
        <v>1106.7517889999999</v>
      </c>
      <c r="O333" s="27">
        <v>4200.3720329999996</v>
      </c>
      <c r="P333" s="27">
        <v>1109.800692</v>
      </c>
      <c r="Q333" s="27">
        <v>1467.538644</v>
      </c>
      <c r="R333" s="27">
        <v>1623.0326970000001</v>
      </c>
    </row>
    <row r="334" spans="1:18" s="25" customFormat="1" ht="15" outlineLevel="1" thickBot="1" x14ac:dyDescent="0.35">
      <c r="A334" s="24" t="s">
        <v>2</v>
      </c>
      <c r="B334" s="32" t="s">
        <v>42</v>
      </c>
      <c r="C334" s="27">
        <v>4040.6899999999996</v>
      </c>
      <c r="D334" s="27">
        <v>1166.99</v>
      </c>
      <c r="E334" s="27">
        <v>1144.33</v>
      </c>
      <c r="F334" s="27">
        <v>1729.3700000000001</v>
      </c>
      <c r="G334" s="27">
        <v>3910.91</v>
      </c>
      <c r="H334" s="27">
        <v>1398.74</v>
      </c>
      <c r="I334" s="27">
        <v>1100.04</v>
      </c>
      <c r="J334" s="27">
        <v>1412.13</v>
      </c>
      <c r="K334" s="27">
        <v>4265.2300000000005</v>
      </c>
      <c r="L334" s="27">
        <v>1402.8600000000001</v>
      </c>
      <c r="M334" s="27">
        <v>1450.24</v>
      </c>
      <c r="N334" s="27">
        <v>1412.13</v>
      </c>
      <c r="O334" s="27">
        <v>4338.3600000000006</v>
      </c>
      <c r="P334" s="27">
        <v>1397.71</v>
      </c>
      <c r="Q334" s="27">
        <v>1734.52</v>
      </c>
      <c r="R334" s="27">
        <v>1206.1300000000001</v>
      </c>
    </row>
    <row r="335" spans="1:18" s="25" customFormat="1" ht="15" outlineLevel="1" thickBot="1" x14ac:dyDescent="0.35">
      <c r="A335" s="24" t="s">
        <v>2</v>
      </c>
      <c r="B335" s="32" t="s">
        <v>43</v>
      </c>
      <c r="C335" s="27">
        <v>3872.8</v>
      </c>
      <c r="D335" s="27">
        <v>1380.2</v>
      </c>
      <c r="E335" s="27">
        <v>1008.37</v>
      </c>
      <c r="F335" s="27">
        <v>1484.23</v>
      </c>
      <c r="G335" s="27">
        <v>4400.16</v>
      </c>
      <c r="H335" s="27">
        <v>1440.97</v>
      </c>
      <c r="I335" s="27">
        <v>1516.16</v>
      </c>
      <c r="J335" s="27">
        <v>1443.03</v>
      </c>
      <c r="K335" s="27">
        <v>4495.9500000000007</v>
      </c>
      <c r="L335" s="27">
        <v>1744.82</v>
      </c>
      <c r="M335" s="27">
        <v>1053.69</v>
      </c>
      <c r="N335" s="27">
        <v>1697.44</v>
      </c>
      <c r="O335" s="27">
        <v>4148.84</v>
      </c>
      <c r="P335" s="27">
        <v>1445.0900000000001</v>
      </c>
      <c r="Q335" s="27">
        <v>1325.6100000000001</v>
      </c>
      <c r="R335" s="27">
        <v>1378.14</v>
      </c>
    </row>
    <row r="336" spans="1:18" s="25" customFormat="1" ht="15" outlineLevel="1" thickBot="1" x14ac:dyDescent="0.35">
      <c r="A336" s="24" t="s">
        <v>2</v>
      </c>
      <c r="B336" s="32" t="s">
        <v>44</v>
      </c>
      <c r="C336" s="27">
        <v>3079.7</v>
      </c>
      <c r="D336" s="27">
        <v>1086.6500000000001</v>
      </c>
      <c r="E336" s="27">
        <v>1091.8</v>
      </c>
      <c r="F336" s="27">
        <v>901.25</v>
      </c>
      <c r="G336" s="27">
        <v>2797.48</v>
      </c>
      <c r="H336" s="27">
        <v>992.92000000000007</v>
      </c>
      <c r="I336" s="27">
        <v>842.54000000000008</v>
      </c>
      <c r="J336" s="27">
        <v>962.02</v>
      </c>
      <c r="K336" s="27">
        <v>2367.9700000000003</v>
      </c>
      <c r="L336" s="27">
        <v>668.47</v>
      </c>
      <c r="M336" s="27">
        <v>874.47</v>
      </c>
      <c r="N336" s="27">
        <v>825.03</v>
      </c>
      <c r="O336" s="27">
        <v>2929.32</v>
      </c>
      <c r="P336" s="27">
        <v>702.46</v>
      </c>
      <c r="Q336" s="27">
        <v>1238.06</v>
      </c>
      <c r="R336" s="27">
        <v>988.80000000000007</v>
      </c>
    </row>
    <row r="337" spans="1:18" s="25" customFormat="1" ht="15" outlineLevel="1" thickBot="1" x14ac:dyDescent="0.35">
      <c r="A337" s="24" t="s">
        <v>2</v>
      </c>
      <c r="B337" s="32" t="s">
        <v>45</v>
      </c>
      <c r="C337" s="27">
        <v>3898.55</v>
      </c>
      <c r="D337" s="27">
        <v>1009.4</v>
      </c>
      <c r="E337" s="27">
        <v>1298.83</v>
      </c>
      <c r="F337" s="27">
        <v>1590.32</v>
      </c>
      <c r="G337" s="27">
        <v>4175.6200000000008</v>
      </c>
      <c r="H337" s="27">
        <v>1046.48</v>
      </c>
      <c r="I337" s="27">
        <v>1523.3700000000001</v>
      </c>
      <c r="J337" s="27">
        <v>1605.77</v>
      </c>
      <c r="K337" s="27">
        <v>4250.8099999999995</v>
      </c>
      <c r="L337" s="27">
        <v>896.1</v>
      </c>
      <c r="M337" s="27">
        <v>1627.4</v>
      </c>
      <c r="N337" s="27">
        <v>1727.31</v>
      </c>
      <c r="O337" s="27">
        <v>3754.35</v>
      </c>
      <c r="P337" s="27">
        <v>1043.3900000000001</v>
      </c>
      <c r="Q337" s="27">
        <v>1241.1500000000001</v>
      </c>
      <c r="R337" s="27">
        <v>1469.81</v>
      </c>
    </row>
    <row r="338" spans="1:18" s="25" customFormat="1" ht="15" outlineLevel="1" thickBot="1" x14ac:dyDescent="0.35">
      <c r="A338" s="24" t="s">
        <v>2</v>
      </c>
      <c r="B338" s="32" t="s">
        <v>46</v>
      </c>
      <c r="C338" s="27">
        <v>4274.5</v>
      </c>
      <c r="D338" s="27">
        <v>1392.56</v>
      </c>
      <c r="E338" s="27">
        <v>1603.71</v>
      </c>
      <c r="F338" s="27">
        <v>1278.23</v>
      </c>
      <c r="G338" s="27">
        <v>4179.74</v>
      </c>
      <c r="H338" s="27">
        <v>1232.9100000000001</v>
      </c>
      <c r="I338" s="27">
        <v>1786.02</v>
      </c>
      <c r="J338" s="27">
        <v>1160.81</v>
      </c>
      <c r="K338" s="27">
        <v>5173.6900000000005</v>
      </c>
      <c r="L338" s="27">
        <v>1710.8300000000002</v>
      </c>
      <c r="M338" s="27">
        <v>1748.94</v>
      </c>
      <c r="N338" s="27">
        <v>1713.92</v>
      </c>
      <c r="O338" s="27">
        <v>4203.43</v>
      </c>
      <c r="P338" s="27">
        <v>1030</v>
      </c>
      <c r="Q338" s="27">
        <v>1436.8500000000001</v>
      </c>
      <c r="R338" s="27">
        <v>1736.5800000000002</v>
      </c>
    </row>
    <row r="339" spans="1:18" s="25" customFormat="1" ht="15" outlineLevel="1" thickBot="1" x14ac:dyDescent="0.35">
      <c r="A339" s="24" t="s">
        <v>2</v>
      </c>
      <c r="B339" s="32" t="s">
        <v>47</v>
      </c>
      <c r="C339" s="27">
        <v>4641.18</v>
      </c>
      <c r="D339" s="27">
        <v>1765.42</v>
      </c>
      <c r="E339" s="27">
        <v>1326.64</v>
      </c>
      <c r="F339" s="27">
        <v>1549.1200000000001</v>
      </c>
      <c r="G339" s="27">
        <v>3042.62</v>
      </c>
      <c r="H339" s="27">
        <v>1166.99</v>
      </c>
      <c r="I339" s="27">
        <v>928.03</v>
      </c>
      <c r="J339" s="27">
        <v>947.6</v>
      </c>
      <c r="K339" s="27">
        <v>3014.81</v>
      </c>
      <c r="L339" s="27">
        <v>992.92000000000007</v>
      </c>
      <c r="M339" s="27">
        <v>999.1</v>
      </c>
      <c r="N339" s="27">
        <v>1022.7900000000001</v>
      </c>
      <c r="O339" s="27">
        <v>4792.59</v>
      </c>
      <c r="P339" s="27">
        <v>1642.8500000000001</v>
      </c>
      <c r="Q339" s="27">
        <v>1757.18</v>
      </c>
      <c r="R339" s="27">
        <v>1392.56</v>
      </c>
    </row>
    <row r="340" spans="1:18" s="25" customFormat="1" ht="15" outlineLevel="1" thickBot="1" x14ac:dyDescent="0.35">
      <c r="A340" s="24" t="s">
        <v>2</v>
      </c>
      <c r="B340" s="32" t="s">
        <v>48</v>
      </c>
      <c r="C340" s="27">
        <v>5132.3200500000003</v>
      </c>
      <c r="D340" s="27">
        <v>1610.8370850000001</v>
      </c>
      <c r="E340" s="27">
        <v>1743.972516</v>
      </c>
      <c r="F340" s="27">
        <v>1777.5104490000001</v>
      </c>
      <c r="G340" s="27">
        <v>4482.9037110000008</v>
      </c>
      <c r="H340" s="27">
        <v>1782.5919540000002</v>
      </c>
      <c r="I340" s="27">
        <v>1746.005118</v>
      </c>
      <c r="J340" s="27">
        <v>954.30663900000002</v>
      </c>
      <c r="K340" s="27">
        <v>3231.83718</v>
      </c>
      <c r="L340" s="27">
        <v>1076.262759</v>
      </c>
      <c r="M340" s="27">
        <v>1137.2408189999999</v>
      </c>
      <c r="N340" s="27">
        <v>1018.333602</v>
      </c>
      <c r="O340" s="27">
        <v>3674.9444160000003</v>
      </c>
      <c r="P340" s="27">
        <v>1445.180022</v>
      </c>
      <c r="Q340" s="27">
        <v>1214.4796950000002</v>
      </c>
      <c r="R340" s="27">
        <v>1015.284699</v>
      </c>
    </row>
    <row r="341" spans="1:18" s="25" customFormat="1" ht="15" outlineLevel="1" thickBot="1" x14ac:dyDescent="0.35">
      <c r="A341" s="24" t="s">
        <v>2</v>
      </c>
      <c r="B341" s="32" t="s">
        <v>49</v>
      </c>
      <c r="C341" s="27">
        <v>3787.753827</v>
      </c>
      <c r="D341" s="27">
        <v>940.07842500000004</v>
      </c>
      <c r="E341" s="27">
        <v>1661.652135</v>
      </c>
      <c r="F341" s="27">
        <v>1186.023267</v>
      </c>
      <c r="G341" s="27">
        <v>4083.4974179999999</v>
      </c>
      <c r="H341" s="27">
        <v>1327.2891060000002</v>
      </c>
      <c r="I341" s="27">
        <v>1158.58314</v>
      </c>
      <c r="J341" s="27">
        <v>1597.625172</v>
      </c>
      <c r="K341" s="27">
        <v>4204.4372370000001</v>
      </c>
      <c r="L341" s="27">
        <v>1494.9787710000001</v>
      </c>
      <c r="M341" s="27">
        <v>1453.31043</v>
      </c>
      <c r="N341" s="27">
        <v>1256.148036</v>
      </c>
      <c r="O341" s="27">
        <v>4087.5626219999999</v>
      </c>
      <c r="P341" s="27">
        <v>1672.8314459999999</v>
      </c>
      <c r="Q341" s="27">
        <v>1261.2295409999999</v>
      </c>
      <c r="R341" s="27">
        <v>1153.5016350000001</v>
      </c>
    </row>
    <row r="342" spans="1:18" s="5" customFormat="1" ht="15" outlineLevel="1" thickBot="1" x14ac:dyDescent="0.35">
      <c r="A342" s="5">
        <v>1</v>
      </c>
      <c r="B342" s="34" t="s">
        <v>50</v>
      </c>
      <c r="C342" s="7">
        <v>60789.687626000006</v>
      </c>
      <c r="D342" s="7">
        <v>19373.508650999996</v>
      </c>
      <c r="E342" s="7">
        <v>20443.638481000002</v>
      </c>
      <c r="F342" s="7">
        <v>20972.540494000001</v>
      </c>
      <c r="G342" s="7">
        <v>59809.768080000009</v>
      </c>
      <c r="H342" s="7">
        <v>19162.456295</v>
      </c>
      <c r="I342" s="7">
        <v>20374.584808999996</v>
      </c>
      <c r="J342" s="7">
        <v>20272.726975999998</v>
      </c>
      <c r="K342" s="7">
        <v>60365.622103000002</v>
      </c>
      <c r="L342" s="7">
        <v>20172.304963000002</v>
      </c>
      <c r="M342" s="7">
        <v>20544.359296999999</v>
      </c>
      <c r="N342" s="7">
        <v>19648.957843</v>
      </c>
      <c r="O342" s="7">
        <v>61487.992502999987</v>
      </c>
      <c r="P342" s="7">
        <v>19775.570077999997</v>
      </c>
      <c r="Q342" s="7">
        <v>21107.656203000002</v>
      </c>
      <c r="R342" s="7">
        <v>20604.766221999998</v>
      </c>
    </row>
    <row r="343" spans="1:18" s="25" customFormat="1" ht="15" outlineLevel="1" thickBot="1" x14ac:dyDescent="0.35">
      <c r="A343" s="24" t="s">
        <v>2</v>
      </c>
      <c r="B343" s="32" t="s">
        <v>51</v>
      </c>
      <c r="C343" s="27">
        <v>182264.68</v>
      </c>
      <c r="D343" s="27">
        <v>45965.81</v>
      </c>
      <c r="E343" s="27">
        <v>66896.44</v>
      </c>
      <c r="F343" s="27">
        <v>69402.430000000008</v>
      </c>
      <c r="G343" s="27">
        <v>160090.84000000003</v>
      </c>
      <c r="H343" s="27">
        <v>54108.99</v>
      </c>
      <c r="I343" s="27">
        <v>60084.020000000004</v>
      </c>
      <c r="J343" s="27">
        <v>45897.83</v>
      </c>
      <c r="K343" s="27">
        <v>165973.17000000001</v>
      </c>
      <c r="L343" s="27">
        <v>57873.64</v>
      </c>
      <c r="M343" s="27">
        <v>51226.020000000004</v>
      </c>
      <c r="N343" s="27">
        <v>56873.51</v>
      </c>
      <c r="O343" s="27">
        <v>179158.2</v>
      </c>
      <c r="P343" s="27">
        <v>62606.490000000005</v>
      </c>
      <c r="Q343" s="27">
        <v>62126.51</v>
      </c>
      <c r="R343" s="27">
        <v>54425.200000000004</v>
      </c>
    </row>
    <row r="344" spans="1:18" s="25" customFormat="1" ht="15" outlineLevel="1" thickBot="1" x14ac:dyDescent="0.35">
      <c r="A344" s="24" t="s">
        <v>2</v>
      </c>
      <c r="B344" s="32" t="s">
        <v>52</v>
      </c>
      <c r="C344" s="27">
        <v>13940.02</v>
      </c>
      <c r="D344" s="27">
        <v>4504.1900000000005</v>
      </c>
      <c r="E344" s="27">
        <v>4719.46</v>
      </c>
      <c r="F344" s="27">
        <v>4716.37</v>
      </c>
      <c r="G344" s="27">
        <v>14073.920000000002</v>
      </c>
      <c r="H344" s="27">
        <v>4523.76</v>
      </c>
      <c r="I344" s="27">
        <v>4816.28</v>
      </c>
      <c r="J344" s="27">
        <v>4733.88</v>
      </c>
      <c r="K344" s="27">
        <v>14621.880000000001</v>
      </c>
      <c r="L344" s="27">
        <v>4560.84</v>
      </c>
      <c r="M344" s="27">
        <v>4966.66</v>
      </c>
      <c r="N344" s="27">
        <v>5094.38</v>
      </c>
      <c r="O344" s="27">
        <v>14383.95</v>
      </c>
      <c r="P344" s="27">
        <v>4945.03</v>
      </c>
      <c r="Q344" s="27">
        <v>4854.3900000000003</v>
      </c>
      <c r="R344" s="27">
        <v>4584.53</v>
      </c>
    </row>
    <row r="345" spans="1:18" s="25" customFormat="1" ht="15" outlineLevel="1" thickBot="1" x14ac:dyDescent="0.35">
      <c r="A345" s="24" t="s">
        <v>2</v>
      </c>
      <c r="B345" s="32" t="s">
        <v>53</v>
      </c>
      <c r="C345" s="27">
        <v>4847.18</v>
      </c>
      <c r="D345" s="27">
        <v>1771.6000000000001</v>
      </c>
      <c r="E345" s="27">
        <v>1431.7</v>
      </c>
      <c r="F345" s="27">
        <v>1643.88</v>
      </c>
      <c r="G345" s="27">
        <v>5028.46</v>
      </c>
      <c r="H345" s="27">
        <v>1673.75</v>
      </c>
      <c r="I345" s="27">
        <v>1638.73</v>
      </c>
      <c r="J345" s="27">
        <v>1715.98</v>
      </c>
      <c r="K345" s="27">
        <v>5614.53</v>
      </c>
      <c r="L345" s="27">
        <v>1590.32</v>
      </c>
      <c r="M345" s="27">
        <v>1949.79</v>
      </c>
      <c r="N345" s="27">
        <v>2074.42</v>
      </c>
      <c r="O345" s="27">
        <v>5942.07</v>
      </c>
      <c r="P345" s="27">
        <v>2022.92</v>
      </c>
      <c r="Q345" s="27">
        <v>1833.4</v>
      </c>
      <c r="R345" s="27">
        <v>2085.75</v>
      </c>
    </row>
    <row r="346" spans="1:18" s="5" customFormat="1" ht="15" outlineLevel="1" thickBot="1" x14ac:dyDescent="0.35">
      <c r="A346" s="5">
        <v>1</v>
      </c>
      <c r="B346" s="34" t="s">
        <v>54</v>
      </c>
      <c r="C346" s="7">
        <v>201051.88</v>
      </c>
      <c r="D346" s="7">
        <v>52241.599999999999</v>
      </c>
      <c r="E346" s="7">
        <v>73047.600000000006</v>
      </c>
      <c r="F346" s="7">
        <v>75762.680000000008</v>
      </c>
      <c r="G346" s="7">
        <v>179193.22000000006</v>
      </c>
      <c r="H346" s="7">
        <v>60306.5</v>
      </c>
      <c r="I346" s="7">
        <v>66539.03</v>
      </c>
      <c r="J346" s="7">
        <v>52347.69</v>
      </c>
      <c r="K346" s="7">
        <v>186209.58000000005</v>
      </c>
      <c r="L346" s="7">
        <v>64024.799999999996</v>
      </c>
      <c r="M346" s="7">
        <v>58142.470000000008</v>
      </c>
      <c r="N346" s="7">
        <v>64042.31</v>
      </c>
      <c r="O346" s="7">
        <v>199484.22000000003</v>
      </c>
      <c r="P346" s="7">
        <v>69574.44</v>
      </c>
      <c r="Q346" s="7">
        <v>68814.3</v>
      </c>
      <c r="R346" s="7">
        <v>61095.48</v>
      </c>
    </row>
    <row r="347" spans="1:18" s="25" customFormat="1" ht="15" outlineLevel="1" thickBot="1" x14ac:dyDescent="0.35">
      <c r="A347" s="24" t="s">
        <v>2</v>
      </c>
      <c r="B347" s="32" t="s">
        <v>55</v>
      </c>
      <c r="C347" s="27">
        <v>3592.64</v>
      </c>
      <c r="D347" s="27">
        <v>1138.1500000000001</v>
      </c>
      <c r="E347" s="27">
        <v>1370.93</v>
      </c>
      <c r="F347" s="27">
        <v>1083.56</v>
      </c>
      <c r="G347" s="27">
        <v>3387.6700000000005</v>
      </c>
      <c r="H347" s="27">
        <v>915.67000000000007</v>
      </c>
      <c r="I347" s="27">
        <v>1359.6000000000001</v>
      </c>
      <c r="J347" s="27">
        <v>1112.4000000000001</v>
      </c>
      <c r="K347" s="27">
        <v>2628.56</v>
      </c>
      <c r="L347" s="27">
        <v>986.74</v>
      </c>
      <c r="M347" s="27">
        <v>852.84</v>
      </c>
      <c r="N347" s="27">
        <v>788.98</v>
      </c>
      <c r="O347" s="27">
        <v>2598.69</v>
      </c>
      <c r="P347" s="27">
        <v>988.80000000000007</v>
      </c>
      <c r="Q347" s="27">
        <v>782.80000000000007</v>
      </c>
      <c r="R347" s="27">
        <v>827.09</v>
      </c>
    </row>
    <row r="348" spans="1:18" s="5" customFormat="1" ht="15" outlineLevel="1" thickBot="1" x14ac:dyDescent="0.35">
      <c r="A348" s="5">
        <v>1</v>
      </c>
      <c r="B348" s="34" t="s">
        <v>56</v>
      </c>
      <c r="C348" s="7">
        <v>3592.64</v>
      </c>
      <c r="D348" s="7">
        <v>1138.1500000000001</v>
      </c>
      <c r="E348" s="7">
        <v>1370.93</v>
      </c>
      <c r="F348" s="7">
        <v>1083.56</v>
      </c>
      <c r="G348" s="7">
        <v>3387.6700000000005</v>
      </c>
      <c r="H348" s="7">
        <v>915.67000000000007</v>
      </c>
      <c r="I348" s="7">
        <v>1359.6000000000001</v>
      </c>
      <c r="J348" s="7">
        <v>1112.4000000000001</v>
      </c>
      <c r="K348" s="7">
        <v>2628.56</v>
      </c>
      <c r="L348" s="7">
        <v>986.74</v>
      </c>
      <c r="M348" s="7">
        <v>852.84</v>
      </c>
      <c r="N348" s="7">
        <v>788.98</v>
      </c>
      <c r="O348" s="7">
        <v>2598.69</v>
      </c>
      <c r="P348" s="7">
        <v>988.80000000000007</v>
      </c>
      <c r="Q348" s="7">
        <v>782.80000000000007</v>
      </c>
      <c r="R348" s="7">
        <v>827.09</v>
      </c>
    </row>
    <row r="349" spans="1:18" s="25" customFormat="1" ht="15" outlineLevel="1" thickBot="1" x14ac:dyDescent="0.35">
      <c r="A349" s="24" t="s">
        <v>2</v>
      </c>
      <c r="B349" s="32" t="s">
        <v>57</v>
      </c>
      <c r="C349" s="27">
        <v>3064.25</v>
      </c>
      <c r="D349" s="27">
        <v>1164.93</v>
      </c>
      <c r="E349" s="27">
        <v>730.27</v>
      </c>
      <c r="F349" s="27">
        <v>1169.05</v>
      </c>
      <c r="G349" s="27">
        <v>3458.7400000000002</v>
      </c>
      <c r="H349" s="27">
        <v>1148.45</v>
      </c>
      <c r="I349" s="27">
        <v>956.87</v>
      </c>
      <c r="J349" s="27">
        <v>1353.42</v>
      </c>
      <c r="K349" s="27">
        <v>3488.6100000000006</v>
      </c>
      <c r="L349" s="27">
        <v>1318.4</v>
      </c>
      <c r="M349" s="27">
        <v>1211.28</v>
      </c>
      <c r="N349" s="27">
        <v>958.93000000000006</v>
      </c>
      <c r="O349" s="27">
        <v>3298.06</v>
      </c>
      <c r="P349" s="27">
        <v>1227.76</v>
      </c>
      <c r="Q349" s="27">
        <v>1223.6400000000001</v>
      </c>
      <c r="R349" s="27">
        <v>846.66</v>
      </c>
    </row>
    <row r="350" spans="1:18" s="25" customFormat="1" ht="15" outlineLevel="1" thickBot="1" x14ac:dyDescent="0.35">
      <c r="A350" s="24" t="s">
        <v>2</v>
      </c>
      <c r="B350" s="32" t="s">
        <v>58</v>
      </c>
      <c r="C350" s="27">
        <v>2755.25</v>
      </c>
      <c r="D350" s="27">
        <v>1244.24</v>
      </c>
      <c r="E350" s="27">
        <v>759.11</v>
      </c>
      <c r="F350" s="27">
        <v>751.9</v>
      </c>
      <c r="G350" s="27">
        <v>2719.2000000000003</v>
      </c>
      <c r="H350" s="27">
        <v>1000.13</v>
      </c>
      <c r="I350" s="27">
        <v>901.25</v>
      </c>
      <c r="J350" s="27">
        <v>817.82</v>
      </c>
      <c r="K350" s="27">
        <v>2984.94</v>
      </c>
      <c r="L350" s="27">
        <v>1031.03</v>
      </c>
      <c r="M350" s="27">
        <v>979.53</v>
      </c>
      <c r="N350" s="27">
        <v>974.38</v>
      </c>
      <c r="O350" s="27">
        <v>2879.88</v>
      </c>
      <c r="P350" s="27">
        <v>1241.1500000000001</v>
      </c>
      <c r="Q350" s="27">
        <v>886.83</v>
      </c>
      <c r="R350" s="27">
        <v>751.9</v>
      </c>
    </row>
    <row r="351" spans="1:18" s="5" customFormat="1" ht="15" outlineLevel="1" thickBot="1" x14ac:dyDescent="0.35">
      <c r="A351" s="5">
        <v>1</v>
      </c>
      <c r="B351" s="34" t="s">
        <v>59</v>
      </c>
      <c r="C351" s="7">
        <v>5819.4999999999991</v>
      </c>
      <c r="D351" s="7">
        <v>2409.17</v>
      </c>
      <c r="E351" s="7">
        <v>1489.38</v>
      </c>
      <c r="F351" s="7">
        <v>1920.9499999999998</v>
      </c>
      <c r="G351" s="7">
        <v>6177.94</v>
      </c>
      <c r="H351" s="7">
        <v>2148.58</v>
      </c>
      <c r="I351" s="7">
        <v>1858.12</v>
      </c>
      <c r="J351" s="7">
        <v>2171.2400000000002</v>
      </c>
      <c r="K351" s="7">
        <v>6473.55</v>
      </c>
      <c r="L351" s="7">
        <v>2349.4300000000003</v>
      </c>
      <c r="M351" s="7">
        <v>2190.81</v>
      </c>
      <c r="N351" s="7">
        <v>1933.31</v>
      </c>
      <c r="O351" s="7">
        <v>6177.94</v>
      </c>
      <c r="P351" s="7">
        <v>2468.91</v>
      </c>
      <c r="Q351" s="7">
        <v>2110.4700000000003</v>
      </c>
      <c r="R351" s="7">
        <v>1598.56</v>
      </c>
    </row>
    <row r="352" spans="1:18" s="25" customFormat="1" ht="15" outlineLevel="1" thickBot="1" x14ac:dyDescent="0.35">
      <c r="A352" s="24" t="s">
        <v>2</v>
      </c>
      <c r="B352" s="32" t="s">
        <v>60</v>
      </c>
      <c r="C352" s="27">
        <v>3304.24</v>
      </c>
      <c r="D352" s="27">
        <v>1090.77</v>
      </c>
      <c r="E352" s="27">
        <v>1053.69</v>
      </c>
      <c r="F352" s="27">
        <v>1159.78</v>
      </c>
      <c r="G352" s="27">
        <v>3215.6600000000003</v>
      </c>
      <c r="H352" s="27">
        <v>803.4</v>
      </c>
      <c r="I352" s="27">
        <v>1290.5900000000001</v>
      </c>
      <c r="J352" s="27">
        <v>1121.67</v>
      </c>
      <c r="K352" s="27">
        <v>2738.77</v>
      </c>
      <c r="L352" s="27">
        <v>682.89</v>
      </c>
      <c r="M352" s="27">
        <v>1037.21</v>
      </c>
      <c r="N352" s="27">
        <v>1018.6700000000001</v>
      </c>
      <c r="O352" s="27">
        <v>2853.1000000000004</v>
      </c>
      <c r="P352" s="27">
        <v>721</v>
      </c>
      <c r="Q352" s="27">
        <v>852.84</v>
      </c>
      <c r="R352" s="27">
        <v>1279.26</v>
      </c>
    </row>
    <row r="353" spans="1:18" s="25" customFormat="1" ht="15" outlineLevel="1" thickBot="1" x14ac:dyDescent="0.35">
      <c r="A353" s="24" t="s">
        <v>2</v>
      </c>
      <c r="B353" s="32" t="s">
        <v>61</v>
      </c>
      <c r="C353" s="27">
        <v>3349.5600000000004</v>
      </c>
      <c r="D353" s="27">
        <v>1250.42</v>
      </c>
      <c r="E353" s="27">
        <v>803.4</v>
      </c>
      <c r="F353" s="27">
        <v>1295.74</v>
      </c>
      <c r="G353" s="27">
        <v>3902.67</v>
      </c>
      <c r="H353" s="27">
        <v>1095.92</v>
      </c>
      <c r="I353" s="27">
        <v>1382.26</v>
      </c>
      <c r="J353" s="27">
        <v>1424.49</v>
      </c>
      <c r="K353" s="27">
        <v>3288.79</v>
      </c>
      <c r="L353" s="27">
        <v>1100.04</v>
      </c>
      <c r="M353" s="27">
        <v>1189.6500000000001</v>
      </c>
      <c r="N353" s="27">
        <v>999.1</v>
      </c>
      <c r="O353" s="27">
        <v>3047.7700000000004</v>
      </c>
      <c r="P353" s="27">
        <v>1022.7900000000001</v>
      </c>
      <c r="Q353" s="27">
        <v>1091.8</v>
      </c>
      <c r="R353" s="27">
        <v>933.18000000000006</v>
      </c>
    </row>
    <row r="354" spans="1:18" s="25" customFormat="1" ht="15" outlineLevel="1" thickBot="1" x14ac:dyDescent="0.35">
      <c r="A354" s="24" t="s">
        <v>2</v>
      </c>
      <c r="B354" s="32" t="s">
        <v>62</v>
      </c>
      <c r="C354" s="27">
        <v>3651.3500000000004</v>
      </c>
      <c r="D354" s="27">
        <v>1030</v>
      </c>
      <c r="E354" s="27">
        <v>1386.38</v>
      </c>
      <c r="F354" s="27">
        <v>1234.97</v>
      </c>
      <c r="G354" s="27">
        <v>2844.86</v>
      </c>
      <c r="H354" s="27">
        <v>835.33</v>
      </c>
      <c r="I354" s="27">
        <v>736.45</v>
      </c>
      <c r="J354" s="27">
        <v>1273.08</v>
      </c>
      <c r="K354" s="27">
        <v>3456.68</v>
      </c>
      <c r="L354" s="27">
        <v>769.41</v>
      </c>
      <c r="M354" s="27">
        <v>1294.71</v>
      </c>
      <c r="N354" s="27">
        <v>1392.56</v>
      </c>
      <c r="O354" s="27">
        <v>3514.36</v>
      </c>
      <c r="P354" s="27">
        <v>765.29</v>
      </c>
      <c r="Q354" s="27">
        <v>1362.69</v>
      </c>
      <c r="R354" s="27">
        <v>1386.38</v>
      </c>
    </row>
    <row r="355" spans="1:18" s="25" customFormat="1" ht="15" outlineLevel="1" thickBot="1" x14ac:dyDescent="0.35">
      <c r="A355" s="24" t="s">
        <v>2</v>
      </c>
      <c r="B355" s="32" t="s">
        <v>63</v>
      </c>
      <c r="C355" s="27">
        <v>2974.6400000000003</v>
      </c>
      <c r="D355" s="27">
        <v>1189.6500000000001</v>
      </c>
      <c r="E355" s="27">
        <v>856.96</v>
      </c>
      <c r="F355" s="27">
        <v>928.03</v>
      </c>
      <c r="G355" s="27">
        <v>4113.82</v>
      </c>
      <c r="H355" s="27">
        <v>1387.41</v>
      </c>
      <c r="I355" s="27">
        <v>1357.54</v>
      </c>
      <c r="J355" s="27">
        <v>1368.8700000000001</v>
      </c>
      <c r="K355" s="27">
        <v>2713.02</v>
      </c>
      <c r="L355" s="27">
        <v>790.01</v>
      </c>
      <c r="M355" s="27">
        <v>1159.78</v>
      </c>
      <c r="N355" s="27">
        <v>763.23</v>
      </c>
      <c r="O355" s="27">
        <v>2813.96</v>
      </c>
      <c r="P355" s="27">
        <v>777.65</v>
      </c>
      <c r="Q355" s="27">
        <v>1069.1400000000001</v>
      </c>
      <c r="R355" s="27">
        <v>967.17000000000007</v>
      </c>
    </row>
    <row r="356" spans="1:18" s="25" customFormat="1" ht="15" outlineLevel="1" thickBot="1" x14ac:dyDescent="0.35">
      <c r="A356" s="24" t="s">
        <v>2</v>
      </c>
      <c r="B356" s="32" t="s">
        <v>64</v>
      </c>
      <c r="C356" s="27">
        <v>3224.9300000000003</v>
      </c>
      <c r="D356" s="27">
        <v>748.81000000000006</v>
      </c>
      <c r="E356" s="27">
        <v>1214.3700000000001</v>
      </c>
      <c r="F356" s="27">
        <v>1261.75</v>
      </c>
      <c r="G356" s="27">
        <v>3152.8300000000004</v>
      </c>
      <c r="H356" s="27">
        <v>1077.3800000000001</v>
      </c>
      <c r="I356" s="27">
        <v>869.32</v>
      </c>
      <c r="J356" s="27">
        <v>1206.1300000000001</v>
      </c>
      <c r="K356" s="27">
        <v>3635.9000000000005</v>
      </c>
      <c r="L356" s="27">
        <v>1040.3</v>
      </c>
      <c r="M356" s="27">
        <v>1386.38</v>
      </c>
      <c r="N356" s="27">
        <v>1209.22</v>
      </c>
      <c r="O356" s="27">
        <v>2909.75</v>
      </c>
      <c r="P356" s="27">
        <v>1014.5500000000001</v>
      </c>
      <c r="Q356" s="27">
        <v>879.62</v>
      </c>
      <c r="R356" s="27">
        <v>1015.58</v>
      </c>
    </row>
    <row r="357" spans="1:18" s="25" customFormat="1" ht="15" outlineLevel="1" thickBot="1" x14ac:dyDescent="0.35">
      <c r="A357" s="24" t="s">
        <v>2</v>
      </c>
      <c r="B357" s="32" t="s">
        <v>65</v>
      </c>
      <c r="C357" s="27">
        <v>2494.66</v>
      </c>
      <c r="D357" s="27">
        <v>907.43000000000006</v>
      </c>
      <c r="E357" s="27">
        <v>731.30000000000007</v>
      </c>
      <c r="F357" s="27">
        <v>855.93000000000006</v>
      </c>
      <c r="G357" s="27">
        <v>2786.15</v>
      </c>
      <c r="H357" s="27">
        <v>786.92000000000007</v>
      </c>
      <c r="I357" s="27">
        <v>1217.46</v>
      </c>
      <c r="J357" s="27">
        <v>781.77</v>
      </c>
      <c r="K357" s="27">
        <v>2846.92</v>
      </c>
      <c r="L357" s="27">
        <v>1166.99</v>
      </c>
      <c r="M357" s="27">
        <v>824</v>
      </c>
      <c r="N357" s="27">
        <v>855.93000000000006</v>
      </c>
      <c r="O357" s="27">
        <v>3840.87</v>
      </c>
      <c r="P357" s="27">
        <v>1422.43</v>
      </c>
      <c r="Q357" s="27">
        <v>1359.6000000000001</v>
      </c>
      <c r="R357" s="27">
        <v>1058.8399999999999</v>
      </c>
    </row>
    <row r="358" spans="1:18" s="25" customFormat="1" ht="15" outlineLevel="1" thickBot="1" x14ac:dyDescent="0.35">
      <c r="A358" s="24" t="s">
        <v>2</v>
      </c>
      <c r="B358" s="32" t="s">
        <v>66</v>
      </c>
      <c r="C358" s="27">
        <v>3663.71</v>
      </c>
      <c r="D358" s="27">
        <v>1290.5900000000001</v>
      </c>
      <c r="E358" s="27">
        <v>987.77</v>
      </c>
      <c r="F358" s="27">
        <v>1385.3500000000001</v>
      </c>
      <c r="G358" s="27">
        <v>3655.4700000000003</v>
      </c>
      <c r="H358" s="27">
        <v>1311.19</v>
      </c>
      <c r="I358" s="27">
        <v>1238.06</v>
      </c>
      <c r="J358" s="27">
        <v>1106.22</v>
      </c>
      <c r="K358" s="27">
        <v>3244.5</v>
      </c>
      <c r="L358" s="27">
        <v>1120.6400000000001</v>
      </c>
      <c r="M358" s="27">
        <v>1166.99</v>
      </c>
      <c r="N358" s="27">
        <v>956.87</v>
      </c>
      <c r="O358" s="27">
        <v>3073.5200000000004</v>
      </c>
      <c r="P358" s="27">
        <v>742.63</v>
      </c>
      <c r="Q358" s="27">
        <v>1165.96</v>
      </c>
      <c r="R358" s="27">
        <v>1164.93</v>
      </c>
    </row>
    <row r="359" spans="1:18" s="5" customFormat="1" ht="15" outlineLevel="1" thickBot="1" x14ac:dyDescent="0.35">
      <c r="A359" s="5">
        <v>1</v>
      </c>
      <c r="B359" s="34" t="s">
        <v>67</v>
      </c>
      <c r="C359" s="7">
        <v>22663.09</v>
      </c>
      <c r="D359" s="7">
        <v>7507.670000000001</v>
      </c>
      <c r="E359" s="7">
        <v>7033.8700000000008</v>
      </c>
      <c r="F359" s="7">
        <v>8121.55</v>
      </c>
      <c r="G359" s="7">
        <v>23671.460000000003</v>
      </c>
      <c r="H359" s="7">
        <v>7297.5500000000011</v>
      </c>
      <c r="I359" s="7">
        <v>8091.68</v>
      </c>
      <c r="J359" s="7">
        <v>8282.23</v>
      </c>
      <c r="K359" s="7">
        <v>21924.579999999998</v>
      </c>
      <c r="L359" s="7">
        <v>6670.28</v>
      </c>
      <c r="M359" s="7">
        <v>8058.72</v>
      </c>
      <c r="N359" s="7">
        <v>7195.58</v>
      </c>
      <c r="O359" s="7">
        <v>22053.329999999998</v>
      </c>
      <c r="P359" s="7">
        <v>6466.34</v>
      </c>
      <c r="Q359" s="7">
        <v>7781.6500000000005</v>
      </c>
      <c r="R359" s="7">
        <v>7805.34</v>
      </c>
    </row>
    <row r="360" spans="1:18" s="5" customFormat="1" ht="15" outlineLevel="1" thickBot="1" x14ac:dyDescent="0.35">
      <c r="A360" s="5">
        <v>1</v>
      </c>
      <c r="B360" s="34" t="s">
        <v>68</v>
      </c>
      <c r="C360" s="7">
        <v>293916.79762600013</v>
      </c>
      <c r="D360" s="7">
        <v>82670.098650999978</v>
      </c>
      <c r="E360" s="7">
        <v>103385.41848100002</v>
      </c>
      <c r="F360" s="7">
        <v>107861.28049400001</v>
      </c>
      <c r="G360" s="7">
        <v>272240.05808000016</v>
      </c>
      <c r="H360" s="7">
        <v>89830.756294999999</v>
      </c>
      <c r="I360" s="7">
        <v>98223.014808999986</v>
      </c>
      <c r="J360" s="7">
        <v>84186.286976000003</v>
      </c>
      <c r="K360" s="7">
        <v>277601.89210300002</v>
      </c>
      <c r="L360" s="7">
        <v>94203.554963000002</v>
      </c>
      <c r="M360" s="7">
        <v>89789.199297000014</v>
      </c>
      <c r="N360" s="7">
        <v>93609.13784299999</v>
      </c>
      <c r="O360" s="7">
        <v>291802.17250300013</v>
      </c>
      <c r="P360" s="7">
        <v>99274.06007799998</v>
      </c>
      <c r="Q360" s="7">
        <v>100596.87620300001</v>
      </c>
      <c r="R360" s="7">
        <v>91931.236221999978</v>
      </c>
    </row>
    <row r="361" spans="1:18" s="2" customFormat="1" ht="15" outlineLevel="1" thickBot="1" x14ac:dyDescent="0.35">
      <c r="A361" s="2">
        <v>0</v>
      </c>
      <c r="B361" s="35" t="s">
        <v>69</v>
      </c>
      <c r="C361" s="4">
        <v>563859.47737399978</v>
      </c>
      <c r="D361" s="4">
        <v>211428.37634899997</v>
      </c>
      <c r="E361" s="4">
        <v>182464.81651900001</v>
      </c>
      <c r="F361" s="4">
        <v>169966.28450600014</v>
      </c>
      <c r="G361" s="4">
        <v>570407.5769199999</v>
      </c>
      <c r="H361" s="4">
        <v>176368.10870499999</v>
      </c>
      <c r="I361" s="4">
        <v>191034.97519100003</v>
      </c>
      <c r="J361" s="4">
        <v>203004.49302399988</v>
      </c>
      <c r="K361" s="4">
        <v>573958.33289699967</v>
      </c>
      <c r="L361" s="4">
        <v>192469.65003700004</v>
      </c>
      <c r="M361" s="4">
        <v>202630.37570300009</v>
      </c>
      <c r="N361" s="4">
        <v>178858.30715699997</v>
      </c>
      <c r="O361" s="4">
        <v>588411.62249699968</v>
      </c>
      <c r="P361" s="4">
        <v>178682.25492199993</v>
      </c>
      <c r="Q361" s="4">
        <v>201519.11879700012</v>
      </c>
      <c r="R361" s="4">
        <v>208210.24877800004</v>
      </c>
    </row>
    <row r="362" spans="1:18" s="25" customFormat="1" ht="15" outlineLevel="1" thickBot="1" x14ac:dyDescent="0.35">
      <c r="A362" s="24" t="s">
        <v>2</v>
      </c>
      <c r="B362" s="32" t="s">
        <v>70</v>
      </c>
      <c r="C362" s="27">
        <v>938284.68</v>
      </c>
      <c r="D362" s="27">
        <v>315512.69</v>
      </c>
      <c r="E362" s="27">
        <v>311041.46000000002</v>
      </c>
      <c r="F362" s="27">
        <v>311730.53000000003</v>
      </c>
      <c r="G362" s="27">
        <v>943378.03</v>
      </c>
      <c r="H362" s="27">
        <v>311760.40000000002</v>
      </c>
      <c r="I362" s="27">
        <v>316160.56</v>
      </c>
      <c r="J362" s="27">
        <v>315457.07</v>
      </c>
      <c r="K362" s="27">
        <v>953738.8</v>
      </c>
      <c r="L362" s="27">
        <v>316871.26</v>
      </c>
      <c r="M362" s="27">
        <v>320391.8</v>
      </c>
      <c r="N362" s="27">
        <v>316475.74</v>
      </c>
      <c r="O362" s="27">
        <v>935635.52</v>
      </c>
      <c r="P362" s="27">
        <v>309312.09000000003</v>
      </c>
      <c r="Q362" s="27">
        <v>313800.83</v>
      </c>
      <c r="R362" s="27">
        <v>312522.60000000003</v>
      </c>
    </row>
    <row r="363" spans="1:18" s="25" customFormat="1" ht="15" outlineLevel="1" thickBot="1" x14ac:dyDescent="0.35">
      <c r="A363" s="24" t="s">
        <v>2</v>
      </c>
      <c r="B363" s="32" t="s">
        <v>29</v>
      </c>
      <c r="C363" s="27">
        <v>181021.47</v>
      </c>
      <c r="D363" s="27">
        <v>59427.91</v>
      </c>
      <c r="E363" s="27">
        <v>61985.4</v>
      </c>
      <c r="F363" s="27">
        <v>59608.160000000003</v>
      </c>
      <c r="G363" s="27">
        <v>181038.98</v>
      </c>
      <c r="H363" s="27">
        <v>62704.340000000004</v>
      </c>
      <c r="I363" s="27">
        <v>59694.68</v>
      </c>
      <c r="J363" s="27">
        <v>58639.96</v>
      </c>
      <c r="K363" s="27">
        <v>178200.3</v>
      </c>
      <c r="L363" s="27">
        <v>61459.07</v>
      </c>
      <c r="M363" s="27">
        <v>61908.15</v>
      </c>
      <c r="N363" s="27">
        <v>54833.08</v>
      </c>
      <c r="O363" s="27">
        <v>171809.15000000002</v>
      </c>
      <c r="P363" s="27">
        <v>55743.6</v>
      </c>
      <c r="Q363" s="27">
        <v>65835.540000000008</v>
      </c>
      <c r="R363" s="27">
        <v>50230.01</v>
      </c>
    </row>
    <row r="364" spans="1:18" s="5" customFormat="1" ht="15" outlineLevel="1" thickBot="1" x14ac:dyDescent="0.35">
      <c r="A364" s="5">
        <v>1</v>
      </c>
      <c r="B364" s="34" t="s">
        <v>30</v>
      </c>
      <c r="C364" s="7">
        <v>1119306.1499999999</v>
      </c>
      <c r="D364" s="7">
        <v>374940.6</v>
      </c>
      <c r="E364" s="7">
        <v>373026.86000000004</v>
      </c>
      <c r="F364" s="7">
        <v>371338.69000000006</v>
      </c>
      <c r="G364" s="7">
        <v>1124417.01</v>
      </c>
      <c r="H364" s="7">
        <v>374464.74000000005</v>
      </c>
      <c r="I364" s="7">
        <v>375855.24</v>
      </c>
      <c r="J364" s="7">
        <v>374097.03</v>
      </c>
      <c r="K364" s="7">
        <v>1131939.1000000001</v>
      </c>
      <c r="L364" s="7">
        <v>378330.33</v>
      </c>
      <c r="M364" s="7">
        <v>382299.95</v>
      </c>
      <c r="N364" s="7">
        <v>371308.82</v>
      </c>
      <c r="O364" s="7">
        <v>1107444.67</v>
      </c>
      <c r="P364" s="7">
        <v>365055.69</v>
      </c>
      <c r="Q364" s="7">
        <v>379636.37</v>
      </c>
      <c r="R364" s="7">
        <v>362752.61000000004</v>
      </c>
    </row>
    <row r="365" spans="1:18" s="25" customFormat="1" ht="15" outlineLevel="1" thickBot="1" x14ac:dyDescent="0.35">
      <c r="A365" s="24" t="s">
        <v>2</v>
      </c>
      <c r="B365" s="32" t="s">
        <v>31</v>
      </c>
      <c r="C365" s="27">
        <v>154924.875</v>
      </c>
      <c r="D365" s="27">
        <v>37736.625</v>
      </c>
      <c r="E365" s="27">
        <v>52375.5</v>
      </c>
      <c r="F365" s="27">
        <v>64812.750000000007</v>
      </c>
      <c r="G365" s="27">
        <v>142410.375</v>
      </c>
      <c r="H365" s="27">
        <v>62070.375</v>
      </c>
      <c r="I365" s="27">
        <v>37157.25</v>
      </c>
      <c r="J365" s="27">
        <v>43182.75</v>
      </c>
      <c r="K365" s="27">
        <v>122673</v>
      </c>
      <c r="L365" s="27">
        <v>38856.75</v>
      </c>
      <c r="M365" s="27">
        <v>37234.5</v>
      </c>
      <c r="N365" s="27">
        <v>46581.75</v>
      </c>
      <c r="O365" s="27">
        <v>128853</v>
      </c>
      <c r="P365" s="27">
        <v>44341.500000000007</v>
      </c>
      <c r="Q365" s="27">
        <v>49671.749999999993</v>
      </c>
      <c r="R365" s="27">
        <v>34839.75</v>
      </c>
    </row>
    <row r="366" spans="1:18" s="25" customFormat="1" ht="15" outlineLevel="1" thickBot="1" x14ac:dyDescent="0.35">
      <c r="A366" s="24" t="s">
        <v>2</v>
      </c>
      <c r="B366" s="32" t="s">
        <v>32</v>
      </c>
      <c r="C366" s="27">
        <v>106605</v>
      </c>
      <c r="D366" s="27">
        <v>43105.5</v>
      </c>
      <c r="E366" s="27">
        <v>34801.125</v>
      </c>
      <c r="F366" s="27">
        <v>28698.374999999996</v>
      </c>
      <c r="G366" s="27">
        <v>139359</v>
      </c>
      <c r="H366" s="27">
        <v>46195.5</v>
      </c>
      <c r="I366" s="27">
        <v>49440</v>
      </c>
      <c r="J366" s="27">
        <v>43723.5</v>
      </c>
      <c r="K366" s="27">
        <v>157705.875</v>
      </c>
      <c r="L366" s="27">
        <v>52800.375</v>
      </c>
      <c r="M366" s="27">
        <v>52645.875000000007</v>
      </c>
      <c r="N366" s="27">
        <v>52259.625000000007</v>
      </c>
      <c r="O366" s="27">
        <v>98377.875</v>
      </c>
      <c r="P366" s="27">
        <v>42757.875</v>
      </c>
      <c r="Q366" s="27">
        <v>27848.625</v>
      </c>
      <c r="R366" s="27">
        <v>27771.375000000004</v>
      </c>
    </row>
    <row r="367" spans="1:18" s="5" customFormat="1" ht="15" outlineLevel="1" thickBot="1" x14ac:dyDescent="0.35">
      <c r="A367" s="5">
        <v>1</v>
      </c>
      <c r="B367" s="34" t="s">
        <v>33</v>
      </c>
      <c r="C367" s="7">
        <v>261529.875</v>
      </c>
      <c r="D367" s="7">
        <v>80842.125</v>
      </c>
      <c r="E367" s="7">
        <v>87176.625</v>
      </c>
      <c r="F367" s="7">
        <v>93511.125</v>
      </c>
      <c r="G367" s="7">
        <v>281769.375</v>
      </c>
      <c r="H367" s="7">
        <v>108265.875</v>
      </c>
      <c r="I367" s="7">
        <v>86597.25</v>
      </c>
      <c r="J367" s="7">
        <v>86906.25</v>
      </c>
      <c r="K367" s="7">
        <v>280378.875</v>
      </c>
      <c r="L367" s="7">
        <v>91657.125</v>
      </c>
      <c r="M367" s="7">
        <v>89880.375</v>
      </c>
      <c r="N367" s="7">
        <v>98841.375</v>
      </c>
      <c r="O367" s="7">
        <v>227230.875</v>
      </c>
      <c r="P367" s="7">
        <v>87099.375</v>
      </c>
      <c r="Q367" s="7">
        <v>77520.375</v>
      </c>
      <c r="R367" s="7">
        <v>62611.125</v>
      </c>
    </row>
    <row r="368" spans="1:18" s="25" customFormat="1" ht="15" outlineLevel="1" thickBot="1" x14ac:dyDescent="0.35">
      <c r="A368" s="24" t="s">
        <v>2</v>
      </c>
      <c r="B368" s="32" t="s">
        <v>34</v>
      </c>
      <c r="C368" s="27">
        <v>4449.3657780000003</v>
      </c>
      <c r="D368" s="27">
        <v>1039.675923</v>
      </c>
      <c r="E368" s="27">
        <v>1710.434583</v>
      </c>
      <c r="F368" s="27">
        <v>1699.2552720000001</v>
      </c>
      <c r="G368" s="27">
        <v>4226.7958589999998</v>
      </c>
      <c r="H368" s="27">
        <v>1327.2891060000002</v>
      </c>
      <c r="I368" s="27">
        <v>1354.729233</v>
      </c>
      <c r="J368" s="27">
        <v>1544.7775200000001</v>
      </c>
      <c r="K368" s="27">
        <v>4080.448515</v>
      </c>
      <c r="L368" s="27">
        <v>1365.9085440000001</v>
      </c>
      <c r="M368" s="27">
        <v>1550.8753259999999</v>
      </c>
      <c r="N368" s="27">
        <v>1163.6646450000001</v>
      </c>
      <c r="O368" s="27">
        <v>3891.4165290000001</v>
      </c>
      <c r="P368" s="27">
        <v>1548.8427240000001</v>
      </c>
      <c r="Q368" s="27">
        <v>998.00758199999996</v>
      </c>
      <c r="R368" s="27">
        <v>1344.566223</v>
      </c>
    </row>
    <row r="369" spans="1:18" s="25" customFormat="1" ht="15" outlineLevel="1" thickBot="1" x14ac:dyDescent="0.35">
      <c r="A369" s="24" t="s">
        <v>2</v>
      </c>
      <c r="B369" s="32" t="s">
        <v>35</v>
      </c>
      <c r="C369" s="27">
        <v>3038.5</v>
      </c>
      <c r="D369" s="27">
        <v>925.97</v>
      </c>
      <c r="E369" s="27">
        <v>1096.95</v>
      </c>
      <c r="F369" s="27">
        <v>1015.58</v>
      </c>
      <c r="G369" s="27">
        <v>2920.05</v>
      </c>
      <c r="H369" s="27">
        <v>1194.8</v>
      </c>
      <c r="I369" s="27">
        <v>894.04000000000008</v>
      </c>
      <c r="J369" s="27">
        <v>831.21</v>
      </c>
      <c r="K369" s="27">
        <v>2801.6000000000004</v>
      </c>
      <c r="L369" s="27">
        <v>933.18000000000006</v>
      </c>
      <c r="M369" s="27">
        <v>873.44</v>
      </c>
      <c r="N369" s="27">
        <v>994.98</v>
      </c>
      <c r="O369" s="27">
        <v>3402.09</v>
      </c>
      <c r="P369" s="27">
        <v>909.49</v>
      </c>
      <c r="Q369" s="27">
        <v>1341.06</v>
      </c>
      <c r="R369" s="27">
        <v>1151.54</v>
      </c>
    </row>
    <row r="370" spans="1:18" s="25" customFormat="1" ht="15" outlineLevel="1" thickBot="1" x14ac:dyDescent="0.35">
      <c r="A370" s="24" t="s">
        <v>2</v>
      </c>
      <c r="B370" s="32" t="s">
        <v>36</v>
      </c>
      <c r="C370" s="27">
        <v>3112.66</v>
      </c>
      <c r="D370" s="27">
        <v>1223.6400000000001</v>
      </c>
      <c r="E370" s="27">
        <v>1056.78</v>
      </c>
      <c r="F370" s="27">
        <v>832.24</v>
      </c>
      <c r="G370" s="27">
        <v>3463.8900000000003</v>
      </c>
      <c r="H370" s="27">
        <v>803.4</v>
      </c>
      <c r="I370" s="27">
        <v>1411.1000000000001</v>
      </c>
      <c r="J370" s="27">
        <v>1249.3900000000001</v>
      </c>
      <c r="K370" s="27">
        <v>3233.17</v>
      </c>
      <c r="L370" s="27">
        <v>1083.56</v>
      </c>
      <c r="M370" s="27">
        <v>956.87</v>
      </c>
      <c r="N370" s="27">
        <v>1192.74</v>
      </c>
      <c r="O370" s="27">
        <v>3342.3500000000004</v>
      </c>
      <c r="P370" s="27">
        <v>1003.22</v>
      </c>
      <c r="Q370" s="27">
        <v>1028.97</v>
      </c>
      <c r="R370" s="27">
        <v>1310.1600000000001</v>
      </c>
    </row>
    <row r="371" spans="1:18" s="25" customFormat="1" ht="15" outlineLevel="1" thickBot="1" x14ac:dyDescent="0.35">
      <c r="A371" s="24" t="s">
        <v>2</v>
      </c>
      <c r="B371" s="32" t="s">
        <v>37</v>
      </c>
      <c r="C371" s="27">
        <v>3116.78</v>
      </c>
      <c r="D371" s="27">
        <v>762.2</v>
      </c>
      <c r="E371" s="27">
        <v>1399.77</v>
      </c>
      <c r="F371" s="27">
        <v>954.81000000000006</v>
      </c>
      <c r="G371" s="27">
        <v>2987</v>
      </c>
      <c r="H371" s="27">
        <v>902.28</v>
      </c>
      <c r="I371" s="27">
        <v>932.15</v>
      </c>
      <c r="J371" s="27">
        <v>1152.57</v>
      </c>
      <c r="K371" s="27">
        <v>3765.68</v>
      </c>
      <c r="L371" s="27">
        <v>1204.07</v>
      </c>
      <c r="M371" s="27">
        <v>1346.21</v>
      </c>
      <c r="N371" s="27">
        <v>1215.4000000000001</v>
      </c>
      <c r="O371" s="27">
        <v>3508.1800000000003</v>
      </c>
      <c r="P371" s="27">
        <v>946.57</v>
      </c>
      <c r="Q371" s="27">
        <v>1329.73</v>
      </c>
      <c r="R371" s="27">
        <v>1231.8800000000001</v>
      </c>
    </row>
    <row r="372" spans="1:18" s="25" customFormat="1" ht="15" outlineLevel="1" thickBot="1" x14ac:dyDescent="0.35">
      <c r="A372" s="24" t="s">
        <v>2</v>
      </c>
      <c r="B372" s="32" t="s">
        <v>38</v>
      </c>
      <c r="C372" s="27">
        <v>3499.94</v>
      </c>
      <c r="D372" s="27">
        <v>1189.6500000000001</v>
      </c>
      <c r="E372" s="27">
        <v>1102.1000000000001</v>
      </c>
      <c r="F372" s="27">
        <v>1208.19</v>
      </c>
      <c r="G372" s="27">
        <v>3459.7700000000004</v>
      </c>
      <c r="H372" s="27">
        <v>1060.9000000000001</v>
      </c>
      <c r="I372" s="27">
        <v>1199.95</v>
      </c>
      <c r="J372" s="27">
        <v>1198.92</v>
      </c>
      <c r="K372" s="27">
        <v>3415.48</v>
      </c>
      <c r="L372" s="27">
        <v>1341.06</v>
      </c>
      <c r="M372" s="27">
        <v>1283.3800000000001</v>
      </c>
      <c r="N372" s="27">
        <v>791.04</v>
      </c>
      <c r="O372" s="27">
        <v>3080.73</v>
      </c>
      <c r="P372" s="27">
        <v>835.33</v>
      </c>
      <c r="Q372" s="27">
        <v>1252.48</v>
      </c>
      <c r="R372" s="27">
        <v>992.92000000000007</v>
      </c>
    </row>
    <row r="373" spans="1:18" s="25" customFormat="1" ht="15" outlineLevel="1" thickBot="1" x14ac:dyDescent="0.35">
      <c r="A373" s="24" t="s">
        <v>2</v>
      </c>
      <c r="B373" s="32" t="s">
        <v>39</v>
      </c>
      <c r="C373" s="27">
        <v>3652.5857940000001</v>
      </c>
      <c r="D373" s="27">
        <v>1482.7831590000001</v>
      </c>
      <c r="E373" s="27">
        <v>900.44268599999998</v>
      </c>
      <c r="F373" s="27">
        <v>1269.3599490000001</v>
      </c>
      <c r="G373" s="27">
        <v>4079.4322139999999</v>
      </c>
      <c r="H373" s="27">
        <v>1260.21324</v>
      </c>
      <c r="I373" s="27">
        <v>1315.093494</v>
      </c>
      <c r="J373" s="27">
        <v>1504.1254800000002</v>
      </c>
      <c r="K373" s="27">
        <v>3546.8904899999998</v>
      </c>
      <c r="L373" s="27">
        <v>1561.0383360000001</v>
      </c>
      <c r="M373" s="27">
        <v>1032.5618160000001</v>
      </c>
      <c r="N373" s="27">
        <v>953.29033800000002</v>
      </c>
      <c r="O373" s="27">
        <v>4260.3337920000004</v>
      </c>
      <c r="P373" s="27">
        <v>1449.245226</v>
      </c>
      <c r="Q373" s="27">
        <v>1557.9894330000002</v>
      </c>
      <c r="R373" s="27">
        <v>1253.0991330000002</v>
      </c>
    </row>
    <row r="374" spans="1:18" s="25" customFormat="1" ht="15" outlineLevel="1" thickBot="1" x14ac:dyDescent="0.35">
      <c r="A374" s="24" t="s">
        <v>2</v>
      </c>
      <c r="B374" s="32" t="s">
        <v>40</v>
      </c>
      <c r="C374" s="27">
        <v>3867.0253050000001</v>
      </c>
      <c r="D374" s="27">
        <v>1234.805715</v>
      </c>
      <c r="E374" s="27">
        <v>1262.2458419999998</v>
      </c>
      <c r="F374" s="27">
        <v>1369.9737480000001</v>
      </c>
      <c r="G374" s="27">
        <v>3910.7262479999999</v>
      </c>
      <c r="H374" s="27">
        <v>994.95867899999996</v>
      </c>
      <c r="I374" s="27">
        <v>1552.9079280000001</v>
      </c>
      <c r="J374" s="27">
        <v>1362.859641</v>
      </c>
      <c r="K374" s="27">
        <v>4322.3281530000004</v>
      </c>
      <c r="L374" s="27">
        <v>1109.800692</v>
      </c>
      <c r="M374" s="27">
        <v>1654.5380280000002</v>
      </c>
      <c r="N374" s="27">
        <v>1557.9894330000002</v>
      </c>
      <c r="O374" s="27">
        <v>3873.1231109999999</v>
      </c>
      <c r="P374" s="27">
        <v>1593.559968</v>
      </c>
      <c r="Q374" s="27">
        <v>922.80130799999995</v>
      </c>
      <c r="R374" s="27">
        <v>1356.761835</v>
      </c>
    </row>
    <row r="375" spans="1:18" s="25" customFormat="1" ht="15" outlineLevel="1" thickBot="1" x14ac:dyDescent="0.35">
      <c r="A375" s="24" t="s">
        <v>2</v>
      </c>
      <c r="B375" s="32" t="s">
        <v>41</v>
      </c>
      <c r="C375" s="27">
        <v>3325.3368719999999</v>
      </c>
      <c r="D375" s="27">
        <v>1162.648344</v>
      </c>
      <c r="E375" s="27">
        <v>1035.610719</v>
      </c>
      <c r="F375" s="27">
        <v>1127.0778089999999</v>
      </c>
      <c r="G375" s="27">
        <v>3689.1726299999996</v>
      </c>
      <c r="H375" s="27">
        <v>1229.7242099999999</v>
      </c>
      <c r="I375" s="27">
        <v>1113.865896</v>
      </c>
      <c r="J375" s="27">
        <v>1345.5825239999999</v>
      </c>
      <c r="K375" s="27">
        <v>4195.2905279999995</v>
      </c>
      <c r="L375" s="27">
        <v>1586.4458610000001</v>
      </c>
      <c r="M375" s="27">
        <v>1502.0928779999999</v>
      </c>
      <c r="N375" s="27">
        <v>1106.7517889999999</v>
      </c>
      <c r="O375" s="27">
        <v>4200.3720329999996</v>
      </c>
      <c r="P375" s="27">
        <v>1109.800692</v>
      </c>
      <c r="Q375" s="27">
        <v>1467.538644</v>
      </c>
      <c r="R375" s="27">
        <v>1623.0326970000001</v>
      </c>
    </row>
    <row r="376" spans="1:18" s="25" customFormat="1" ht="15" outlineLevel="1" thickBot="1" x14ac:dyDescent="0.35">
      <c r="A376" s="24" t="s">
        <v>2</v>
      </c>
      <c r="B376" s="32" t="s">
        <v>42</v>
      </c>
      <c r="C376" s="27">
        <v>4040.6899999999996</v>
      </c>
      <c r="D376" s="27">
        <v>1166.99</v>
      </c>
      <c r="E376" s="27">
        <v>1144.33</v>
      </c>
      <c r="F376" s="27">
        <v>1729.3700000000001</v>
      </c>
      <c r="G376" s="27">
        <v>3910.91</v>
      </c>
      <c r="H376" s="27">
        <v>1398.74</v>
      </c>
      <c r="I376" s="27">
        <v>1100.04</v>
      </c>
      <c r="J376" s="27">
        <v>1412.13</v>
      </c>
      <c r="K376" s="27">
        <v>4265.2300000000005</v>
      </c>
      <c r="L376" s="27">
        <v>1402.8600000000001</v>
      </c>
      <c r="M376" s="27">
        <v>1450.24</v>
      </c>
      <c r="N376" s="27">
        <v>1412.13</v>
      </c>
      <c r="O376" s="27">
        <v>4338.3600000000006</v>
      </c>
      <c r="P376" s="27">
        <v>1397.71</v>
      </c>
      <c r="Q376" s="27">
        <v>1734.52</v>
      </c>
      <c r="R376" s="27">
        <v>1206.1300000000001</v>
      </c>
    </row>
    <row r="377" spans="1:18" s="25" customFormat="1" ht="15" outlineLevel="1" thickBot="1" x14ac:dyDescent="0.35">
      <c r="A377" s="24" t="s">
        <v>2</v>
      </c>
      <c r="B377" s="32" t="s">
        <v>43</v>
      </c>
      <c r="C377" s="27">
        <v>3872.8</v>
      </c>
      <c r="D377" s="27">
        <v>1380.2</v>
      </c>
      <c r="E377" s="27">
        <v>1008.37</v>
      </c>
      <c r="F377" s="27">
        <v>1484.23</v>
      </c>
      <c r="G377" s="27">
        <v>4400.16</v>
      </c>
      <c r="H377" s="27">
        <v>1440.97</v>
      </c>
      <c r="I377" s="27">
        <v>1516.16</v>
      </c>
      <c r="J377" s="27">
        <v>1443.03</v>
      </c>
      <c r="K377" s="27">
        <v>4495.9500000000007</v>
      </c>
      <c r="L377" s="27">
        <v>1744.82</v>
      </c>
      <c r="M377" s="27">
        <v>1053.69</v>
      </c>
      <c r="N377" s="27">
        <v>1697.44</v>
      </c>
      <c r="O377" s="27">
        <v>4148.84</v>
      </c>
      <c r="P377" s="27">
        <v>1445.0900000000001</v>
      </c>
      <c r="Q377" s="27">
        <v>1325.6100000000001</v>
      </c>
      <c r="R377" s="27">
        <v>1378.14</v>
      </c>
    </row>
    <row r="378" spans="1:18" s="25" customFormat="1" ht="15" outlineLevel="1" thickBot="1" x14ac:dyDescent="0.35">
      <c r="A378" s="24" t="s">
        <v>2</v>
      </c>
      <c r="B378" s="32" t="s">
        <v>44</v>
      </c>
      <c r="C378" s="27">
        <v>3079.7</v>
      </c>
      <c r="D378" s="27">
        <v>1086.6500000000001</v>
      </c>
      <c r="E378" s="27">
        <v>1091.8</v>
      </c>
      <c r="F378" s="27">
        <v>901.25</v>
      </c>
      <c r="G378" s="27">
        <v>2797.48</v>
      </c>
      <c r="H378" s="27">
        <v>992.92000000000007</v>
      </c>
      <c r="I378" s="27">
        <v>842.54000000000008</v>
      </c>
      <c r="J378" s="27">
        <v>962.02</v>
      </c>
      <c r="K378" s="27">
        <v>2367.9700000000003</v>
      </c>
      <c r="L378" s="27">
        <v>668.47</v>
      </c>
      <c r="M378" s="27">
        <v>874.47</v>
      </c>
      <c r="N378" s="27">
        <v>825.03</v>
      </c>
      <c r="O378" s="27">
        <v>2929.32</v>
      </c>
      <c r="P378" s="27">
        <v>702.46</v>
      </c>
      <c r="Q378" s="27">
        <v>1238.06</v>
      </c>
      <c r="R378" s="27">
        <v>988.80000000000007</v>
      </c>
    </row>
    <row r="379" spans="1:18" s="25" customFormat="1" ht="15" outlineLevel="1" thickBot="1" x14ac:dyDescent="0.35">
      <c r="A379" s="24" t="s">
        <v>2</v>
      </c>
      <c r="B379" s="32" t="s">
        <v>45</v>
      </c>
      <c r="C379" s="27">
        <v>3898.55</v>
      </c>
      <c r="D379" s="27">
        <v>1009.4</v>
      </c>
      <c r="E379" s="27">
        <v>1298.83</v>
      </c>
      <c r="F379" s="27">
        <v>1590.32</v>
      </c>
      <c r="G379" s="27">
        <v>4175.6200000000008</v>
      </c>
      <c r="H379" s="27">
        <v>1046.48</v>
      </c>
      <c r="I379" s="27">
        <v>1523.3700000000001</v>
      </c>
      <c r="J379" s="27">
        <v>1605.77</v>
      </c>
      <c r="K379" s="27">
        <v>4250.8099999999995</v>
      </c>
      <c r="L379" s="27">
        <v>896.1</v>
      </c>
      <c r="M379" s="27">
        <v>1627.4</v>
      </c>
      <c r="N379" s="27">
        <v>1727.31</v>
      </c>
      <c r="O379" s="27">
        <v>3754.35</v>
      </c>
      <c r="P379" s="27">
        <v>1043.3900000000001</v>
      </c>
      <c r="Q379" s="27">
        <v>1241.1500000000001</v>
      </c>
      <c r="R379" s="27">
        <v>1469.81</v>
      </c>
    </row>
    <row r="380" spans="1:18" s="25" customFormat="1" ht="15" outlineLevel="1" thickBot="1" x14ac:dyDescent="0.35">
      <c r="A380" s="24" t="s">
        <v>2</v>
      </c>
      <c r="B380" s="32" t="s">
        <v>46</v>
      </c>
      <c r="C380" s="27">
        <v>4274.5</v>
      </c>
      <c r="D380" s="27">
        <v>1392.56</v>
      </c>
      <c r="E380" s="27">
        <v>1603.71</v>
      </c>
      <c r="F380" s="27">
        <v>1278.23</v>
      </c>
      <c r="G380" s="27">
        <v>4179.74</v>
      </c>
      <c r="H380" s="27">
        <v>1232.9100000000001</v>
      </c>
      <c r="I380" s="27">
        <v>1786.02</v>
      </c>
      <c r="J380" s="27">
        <v>1160.81</v>
      </c>
      <c r="K380" s="27">
        <v>5173.6900000000005</v>
      </c>
      <c r="L380" s="27">
        <v>1710.8300000000002</v>
      </c>
      <c r="M380" s="27">
        <v>1748.94</v>
      </c>
      <c r="N380" s="27">
        <v>1713.92</v>
      </c>
      <c r="O380" s="27">
        <v>4203.43</v>
      </c>
      <c r="P380" s="27">
        <v>1030</v>
      </c>
      <c r="Q380" s="27">
        <v>1436.8500000000001</v>
      </c>
      <c r="R380" s="27">
        <v>1736.5800000000002</v>
      </c>
    </row>
    <row r="381" spans="1:18" s="25" customFormat="1" ht="15" outlineLevel="1" thickBot="1" x14ac:dyDescent="0.35">
      <c r="A381" s="24" t="s">
        <v>2</v>
      </c>
      <c r="B381" s="32" t="s">
        <v>47</v>
      </c>
      <c r="C381" s="27">
        <v>4641.18</v>
      </c>
      <c r="D381" s="27">
        <v>1765.42</v>
      </c>
      <c r="E381" s="27">
        <v>1326.64</v>
      </c>
      <c r="F381" s="27">
        <v>1549.1200000000001</v>
      </c>
      <c r="G381" s="27">
        <v>3042.62</v>
      </c>
      <c r="H381" s="27">
        <v>1166.99</v>
      </c>
      <c r="I381" s="27">
        <v>928.03</v>
      </c>
      <c r="J381" s="27">
        <v>947.6</v>
      </c>
      <c r="K381" s="27">
        <v>3014.81</v>
      </c>
      <c r="L381" s="27">
        <v>992.92000000000007</v>
      </c>
      <c r="M381" s="27">
        <v>999.1</v>
      </c>
      <c r="N381" s="27">
        <v>1022.7900000000001</v>
      </c>
      <c r="O381" s="27">
        <v>4792.59</v>
      </c>
      <c r="P381" s="27">
        <v>1642.8500000000001</v>
      </c>
      <c r="Q381" s="27">
        <v>1757.18</v>
      </c>
      <c r="R381" s="27">
        <v>1392.56</v>
      </c>
    </row>
    <row r="382" spans="1:18" s="25" customFormat="1" ht="15" outlineLevel="1" thickBot="1" x14ac:dyDescent="0.35">
      <c r="A382" s="24" t="s">
        <v>2</v>
      </c>
      <c r="B382" s="32" t="s">
        <v>48</v>
      </c>
      <c r="C382" s="27">
        <v>5132.3200500000003</v>
      </c>
      <c r="D382" s="27">
        <v>1610.8370850000001</v>
      </c>
      <c r="E382" s="27">
        <v>1743.972516</v>
      </c>
      <c r="F382" s="27">
        <v>1777.5104490000001</v>
      </c>
      <c r="G382" s="27">
        <v>4482.9037110000008</v>
      </c>
      <c r="H382" s="27">
        <v>1782.5919540000002</v>
      </c>
      <c r="I382" s="27">
        <v>1746.005118</v>
      </c>
      <c r="J382" s="27">
        <v>954.30663900000002</v>
      </c>
      <c r="K382" s="27">
        <v>3231.83718</v>
      </c>
      <c r="L382" s="27">
        <v>1076.262759</v>
      </c>
      <c r="M382" s="27">
        <v>1137.2408189999999</v>
      </c>
      <c r="N382" s="27">
        <v>1018.333602</v>
      </c>
      <c r="O382" s="27">
        <v>3674.9444160000003</v>
      </c>
      <c r="P382" s="27">
        <v>1445.180022</v>
      </c>
      <c r="Q382" s="27">
        <v>1214.4796950000002</v>
      </c>
      <c r="R382" s="27">
        <v>1015.284699</v>
      </c>
    </row>
    <row r="383" spans="1:18" s="25" customFormat="1" ht="15" outlineLevel="1" thickBot="1" x14ac:dyDescent="0.35">
      <c r="A383" s="24" t="s">
        <v>2</v>
      </c>
      <c r="B383" s="32" t="s">
        <v>49</v>
      </c>
      <c r="C383" s="27">
        <v>3787.753827</v>
      </c>
      <c r="D383" s="27">
        <v>940.07842500000004</v>
      </c>
      <c r="E383" s="27">
        <v>1661.652135</v>
      </c>
      <c r="F383" s="27">
        <v>1186.023267</v>
      </c>
      <c r="G383" s="27">
        <v>4083.4974179999999</v>
      </c>
      <c r="H383" s="27">
        <v>1327.2891060000002</v>
      </c>
      <c r="I383" s="27">
        <v>1158.58314</v>
      </c>
      <c r="J383" s="27">
        <v>1597.625172</v>
      </c>
      <c r="K383" s="27">
        <v>4204.4372370000001</v>
      </c>
      <c r="L383" s="27">
        <v>1494.9787710000001</v>
      </c>
      <c r="M383" s="27">
        <v>1453.31043</v>
      </c>
      <c r="N383" s="27">
        <v>1256.148036</v>
      </c>
      <c r="O383" s="27">
        <v>4087.5626219999999</v>
      </c>
      <c r="P383" s="27">
        <v>1672.8314459999999</v>
      </c>
      <c r="Q383" s="27">
        <v>1261.2295409999999</v>
      </c>
      <c r="R383" s="27">
        <v>1153.5016350000001</v>
      </c>
    </row>
    <row r="384" spans="1:18" s="5" customFormat="1" ht="15" outlineLevel="1" thickBot="1" x14ac:dyDescent="0.35">
      <c r="A384" s="5">
        <v>1</v>
      </c>
      <c r="B384" s="34" t="s">
        <v>50</v>
      </c>
      <c r="C384" s="7">
        <v>60789.687626000006</v>
      </c>
      <c r="D384" s="7">
        <v>19373.508650999996</v>
      </c>
      <c r="E384" s="7">
        <v>20443.638481000002</v>
      </c>
      <c r="F384" s="7">
        <v>20972.540494000001</v>
      </c>
      <c r="G384" s="7">
        <v>59809.768080000009</v>
      </c>
      <c r="H384" s="7">
        <v>19162.456295</v>
      </c>
      <c r="I384" s="7">
        <v>20374.584808999996</v>
      </c>
      <c r="J384" s="7">
        <v>20272.726975999998</v>
      </c>
      <c r="K384" s="7">
        <v>60365.622103000002</v>
      </c>
      <c r="L384" s="7">
        <v>20172.304963000002</v>
      </c>
      <c r="M384" s="7">
        <v>20544.359296999999</v>
      </c>
      <c r="N384" s="7">
        <v>19648.957843</v>
      </c>
      <c r="O384" s="7">
        <v>61487.992502999987</v>
      </c>
      <c r="P384" s="7">
        <v>19775.570077999997</v>
      </c>
      <c r="Q384" s="7">
        <v>21107.656203000002</v>
      </c>
      <c r="R384" s="7">
        <v>20604.766221999998</v>
      </c>
    </row>
    <row r="385" spans="1:18" s="25" customFormat="1" ht="15" outlineLevel="1" thickBot="1" x14ac:dyDescent="0.35">
      <c r="A385" s="24" t="s">
        <v>2</v>
      </c>
      <c r="B385" s="32" t="s">
        <v>51</v>
      </c>
      <c r="C385" s="27">
        <v>182264.68</v>
      </c>
      <c r="D385" s="27">
        <v>45965.81</v>
      </c>
      <c r="E385" s="27">
        <v>66896.44</v>
      </c>
      <c r="F385" s="27">
        <v>69402.430000000008</v>
      </c>
      <c r="G385" s="27">
        <v>160090.84000000003</v>
      </c>
      <c r="H385" s="27">
        <v>54108.99</v>
      </c>
      <c r="I385" s="27">
        <v>60084.020000000004</v>
      </c>
      <c r="J385" s="27">
        <v>45897.83</v>
      </c>
      <c r="K385" s="27">
        <v>165973.17000000001</v>
      </c>
      <c r="L385" s="27">
        <v>57873.64</v>
      </c>
      <c r="M385" s="27">
        <v>51226.020000000004</v>
      </c>
      <c r="N385" s="27">
        <v>56873.51</v>
      </c>
      <c r="O385" s="27">
        <v>179158.2</v>
      </c>
      <c r="P385" s="27">
        <v>62606.490000000005</v>
      </c>
      <c r="Q385" s="27">
        <v>62126.51</v>
      </c>
      <c r="R385" s="27">
        <v>54425.200000000004</v>
      </c>
    </row>
    <row r="386" spans="1:18" s="25" customFormat="1" ht="15" outlineLevel="1" thickBot="1" x14ac:dyDescent="0.35">
      <c r="A386" s="24" t="s">
        <v>2</v>
      </c>
      <c r="B386" s="32" t="s">
        <v>52</v>
      </c>
      <c r="C386" s="27">
        <v>13940.02</v>
      </c>
      <c r="D386" s="27">
        <v>4504.1900000000005</v>
      </c>
      <c r="E386" s="27">
        <v>4719.46</v>
      </c>
      <c r="F386" s="27">
        <v>4716.37</v>
      </c>
      <c r="G386" s="27">
        <v>14073.920000000002</v>
      </c>
      <c r="H386" s="27">
        <v>4523.76</v>
      </c>
      <c r="I386" s="27">
        <v>4816.28</v>
      </c>
      <c r="J386" s="27">
        <v>4733.88</v>
      </c>
      <c r="K386" s="27">
        <v>14621.880000000001</v>
      </c>
      <c r="L386" s="27">
        <v>4560.84</v>
      </c>
      <c r="M386" s="27">
        <v>4966.66</v>
      </c>
      <c r="N386" s="27">
        <v>5094.38</v>
      </c>
      <c r="O386" s="27">
        <v>14383.95</v>
      </c>
      <c r="P386" s="27">
        <v>4945.03</v>
      </c>
      <c r="Q386" s="27">
        <v>4854.3900000000003</v>
      </c>
      <c r="R386" s="27">
        <v>4584.53</v>
      </c>
    </row>
    <row r="387" spans="1:18" s="25" customFormat="1" ht="15" outlineLevel="1" thickBot="1" x14ac:dyDescent="0.35">
      <c r="A387" s="24" t="s">
        <v>2</v>
      </c>
      <c r="B387" s="32" t="s">
        <v>53</v>
      </c>
      <c r="C387" s="27">
        <v>4847.18</v>
      </c>
      <c r="D387" s="27">
        <v>1771.6000000000001</v>
      </c>
      <c r="E387" s="27">
        <v>1431.7</v>
      </c>
      <c r="F387" s="27">
        <v>1643.88</v>
      </c>
      <c r="G387" s="27">
        <v>5028.46</v>
      </c>
      <c r="H387" s="27">
        <v>1673.75</v>
      </c>
      <c r="I387" s="27">
        <v>1638.73</v>
      </c>
      <c r="J387" s="27">
        <v>1715.98</v>
      </c>
      <c r="K387" s="27">
        <v>5614.53</v>
      </c>
      <c r="L387" s="27">
        <v>1590.32</v>
      </c>
      <c r="M387" s="27">
        <v>1949.79</v>
      </c>
      <c r="N387" s="27">
        <v>2074.42</v>
      </c>
      <c r="O387" s="27">
        <v>5942.07</v>
      </c>
      <c r="P387" s="27">
        <v>2022.92</v>
      </c>
      <c r="Q387" s="27">
        <v>1833.4</v>
      </c>
      <c r="R387" s="27">
        <v>2085.75</v>
      </c>
    </row>
    <row r="388" spans="1:18" s="5" customFormat="1" ht="15" outlineLevel="1" thickBot="1" x14ac:dyDescent="0.35">
      <c r="A388" s="5">
        <v>1</v>
      </c>
      <c r="B388" s="34" t="s">
        <v>54</v>
      </c>
      <c r="C388" s="7">
        <v>201051.88</v>
      </c>
      <c r="D388" s="7">
        <v>52241.599999999999</v>
      </c>
      <c r="E388" s="7">
        <v>73047.600000000006</v>
      </c>
      <c r="F388" s="7">
        <v>75762.680000000008</v>
      </c>
      <c r="G388" s="7">
        <v>179193.22000000006</v>
      </c>
      <c r="H388" s="7">
        <v>60306.5</v>
      </c>
      <c r="I388" s="7">
        <v>66539.03</v>
      </c>
      <c r="J388" s="7">
        <v>52347.69</v>
      </c>
      <c r="K388" s="7">
        <v>186209.58000000005</v>
      </c>
      <c r="L388" s="7">
        <v>64024.799999999996</v>
      </c>
      <c r="M388" s="7">
        <v>58142.470000000008</v>
      </c>
      <c r="N388" s="7">
        <v>64042.31</v>
      </c>
      <c r="O388" s="7">
        <v>199484.22000000003</v>
      </c>
      <c r="P388" s="7">
        <v>69574.44</v>
      </c>
      <c r="Q388" s="7">
        <v>68814.3</v>
      </c>
      <c r="R388" s="7">
        <v>61095.48</v>
      </c>
    </row>
    <row r="389" spans="1:18" s="25" customFormat="1" ht="15" outlineLevel="1" thickBot="1" x14ac:dyDescent="0.35">
      <c r="A389" s="24" t="s">
        <v>2</v>
      </c>
      <c r="B389" s="32" t="s">
        <v>55</v>
      </c>
      <c r="C389" s="27">
        <v>3592.64</v>
      </c>
      <c r="D389" s="27">
        <v>1138.1500000000001</v>
      </c>
      <c r="E389" s="27">
        <v>1370.93</v>
      </c>
      <c r="F389" s="27">
        <v>1083.56</v>
      </c>
      <c r="G389" s="27">
        <v>3387.6700000000005</v>
      </c>
      <c r="H389" s="27">
        <v>915.67000000000007</v>
      </c>
      <c r="I389" s="27">
        <v>1359.6000000000001</v>
      </c>
      <c r="J389" s="27">
        <v>1112.4000000000001</v>
      </c>
      <c r="K389" s="27">
        <v>2628.56</v>
      </c>
      <c r="L389" s="27">
        <v>986.74</v>
      </c>
      <c r="M389" s="27">
        <v>852.84</v>
      </c>
      <c r="N389" s="27">
        <v>788.98</v>
      </c>
      <c r="O389" s="27">
        <v>2598.69</v>
      </c>
      <c r="P389" s="27">
        <v>988.80000000000007</v>
      </c>
      <c r="Q389" s="27">
        <v>782.80000000000007</v>
      </c>
      <c r="R389" s="27">
        <v>827.09</v>
      </c>
    </row>
    <row r="390" spans="1:18" s="5" customFormat="1" ht="15" outlineLevel="1" thickBot="1" x14ac:dyDescent="0.35">
      <c r="A390" s="5">
        <v>1</v>
      </c>
      <c r="B390" s="34" t="s">
        <v>56</v>
      </c>
      <c r="C390" s="7">
        <v>3592.64</v>
      </c>
      <c r="D390" s="7">
        <v>1138.1500000000001</v>
      </c>
      <c r="E390" s="7">
        <v>1370.93</v>
      </c>
      <c r="F390" s="7">
        <v>1083.56</v>
      </c>
      <c r="G390" s="7">
        <v>3387.6700000000005</v>
      </c>
      <c r="H390" s="7">
        <v>915.67000000000007</v>
      </c>
      <c r="I390" s="7">
        <v>1359.6000000000001</v>
      </c>
      <c r="J390" s="7">
        <v>1112.4000000000001</v>
      </c>
      <c r="K390" s="7">
        <v>2628.56</v>
      </c>
      <c r="L390" s="7">
        <v>986.74</v>
      </c>
      <c r="M390" s="7">
        <v>852.84</v>
      </c>
      <c r="N390" s="7">
        <v>788.98</v>
      </c>
      <c r="O390" s="7">
        <v>2598.69</v>
      </c>
      <c r="P390" s="7">
        <v>988.80000000000007</v>
      </c>
      <c r="Q390" s="7">
        <v>782.80000000000007</v>
      </c>
      <c r="R390" s="7">
        <v>827.09</v>
      </c>
    </row>
    <row r="391" spans="1:18" s="25" customFormat="1" ht="15" outlineLevel="1" thickBot="1" x14ac:dyDescent="0.35">
      <c r="A391" s="24" t="s">
        <v>2</v>
      </c>
      <c r="B391" s="32" t="s">
        <v>57</v>
      </c>
      <c r="C391" s="27">
        <v>3064.25</v>
      </c>
      <c r="D391" s="27">
        <v>1164.93</v>
      </c>
      <c r="E391" s="27">
        <v>730.27</v>
      </c>
      <c r="F391" s="27">
        <v>1169.05</v>
      </c>
      <c r="G391" s="27">
        <v>3458.7400000000002</v>
      </c>
      <c r="H391" s="27">
        <v>1148.45</v>
      </c>
      <c r="I391" s="27">
        <v>956.87</v>
      </c>
      <c r="J391" s="27">
        <v>1353.42</v>
      </c>
      <c r="K391" s="27">
        <v>3488.6100000000006</v>
      </c>
      <c r="L391" s="27">
        <v>1318.4</v>
      </c>
      <c r="M391" s="27">
        <v>1211.28</v>
      </c>
      <c r="N391" s="27">
        <v>958.93000000000006</v>
      </c>
      <c r="O391" s="27">
        <v>3298.06</v>
      </c>
      <c r="P391" s="27">
        <v>1227.76</v>
      </c>
      <c r="Q391" s="27">
        <v>1223.6400000000001</v>
      </c>
      <c r="R391" s="27">
        <v>846.66</v>
      </c>
    </row>
    <row r="392" spans="1:18" s="25" customFormat="1" ht="15" outlineLevel="1" thickBot="1" x14ac:dyDescent="0.35">
      <c r="A392" s="24" t="s">
        <v>2</v>
      </c>
      <c r="B392" s="32" t="s">
        <v>58</v>
      </c>
      <c r="C392" s="27">
        <v>2755.25</v>
      </c>
      <c r="D392" s="27">
        <v>1244.24</v>
      </c>
      <c r="E392" s="27">
        <v>759.11</v>
      </c>
      <c r="F392" s="27">
        <v>751.9</v>
      </c>
      <c r="G392" s="27">
        <v>2719.2000000000003</v>
      </c>
      <c r="H392" s="27">
        <v>1000.13</v>
      </c>
      <c r="I392" s="27">
        <v>901.25</v>
      </c>
      <c r="J392" s="27">
        <v>817.82</v>
      </c>
      <c r="K392" s="27">
        <v>2984.94</v>
      </c>
      <c r="L392" s="27">
        <v>1031.03</v>
      </c>
      <c r="M392" s="27">
        <v>979.53</v>
      </c>
      <c r="N392" s="27">
        <v>974.38</v>
      </c>
      <c r="O392" s="27">
        <v>2879.88</v>
      </c>
      <c r="P392" s="27">
        <v>1241.1500000000001</v>
      </c>
      <c r="Q392" s="27">
        <v>886.83</v>
      </c>
      <c r="R392" s="27">
        <v>751.9</v>
      </c>
    </row>
    <row r="393" spans="1:18" s="5" customFormat="1" ht="15" outlineLevel="1" thickBot="1" x14ac:dyDescent="0.35">
      <c r="A393" s="5">
        <v>1</v>
      </c>
      <c r="B393" s="34" t="s">
        <v>59</v>
      </c>
      <c r="C393" s="7">
        <v>5819.4999999999991</v>
      </c>
      <c r="D393" s="7">
        <v>2409.17</v>
      </c>
      <c r="E393" s="7">
        <v>1489.38</v>
      </c>
      <c r="F393" s="7">
        <v>1920.9499999999998</v>
      </c>
      <c r="G393" s="7">
        <v>6177.94</v>
      </c>
      <c r="H393" s="7">
        <v>2148.58</v>
      </c>
      <c r="I393" s="7">
        <v>1858.12</v>
      </c>
      <c r="J393" s="7">
        <v>2171.2400000000002</v>
      </c>
      <c r="K393" s="7">
        <v>6473.55</v>
      </c>
      <c r="L393" s="7">
        <v>2349.4300000000003</v>
      </c>
      <c r="M393" s="7">
        <v>2190.81</v>
      </c>
      <c r="N393" s="7">
        <v>1933.31</v>
      </c>
      <c r="O393" s="7">
        <v>6177.94</v>
      </c>
      <c r="P393" s="7">
        <v>2468.91</v>
      </c>
      <c r="Q393" s="7">
        <v>2110.4700000000003</v>
      </c>
      <c r="R393" s="7">
        <v>1598.56</v>
      </c>
    </row>
    <row r="394" spans="1:18" s="25" customFormat="1" ht="15" outlineLevel="1" thickBot="1" x14ac:dyDescent="0.35">
      <c r="A394" s="24" t="s">
        <v>2</v>
      </c>
      <c r="B394" s="32" t="s">
        <v>60</v>
      </c>
      <c r="C394" s="27">
        <v>3304.24</v>
      </c>
      <c r="D394" s="27">
        <v>1090.77</v>
      </c>
      <c r="E394" s="27">
        <v>1053.69</v>
      </c>
      <c r="F394" s="27">
        <v>1159.78</v>
      </c>
      <c r="G394" s="27">
        <v>3215.6600000000003</v>
      </c>
      <c r="H394" s="27">
        <v>803.4</v>
      </c>
      <c r="I394" s="27">
        <v>1290.5900000000001</v>
      </c>
      <c r="J394" s="27">
        <v>1121.67</v>
      </c>
      <c r="K394" s="27">
        <v>2738.77</v>
      </c>
      <c r="L394" s="27">
        <v>682.89</v>
      </c>
      <c r="M394" s="27">
        <v>1037.21</v>
      </c>
      <c r="N394" s="27">
        <v>1018.6700000000001</v>
      </c>
      <c r="O394" s="27">
        <v>2853.1000000000004</v>
      </c>
      <c r="P394" s="27">
        <v>721</v>
      </c>
      <c r="Q394" s="27">
        <v>852.84</v>
      </c>
      <c r="R394" s="27">
        <v>1279.26</v>
      </c>
    </row>
    <row r="395" spans="1:18" s="25" customFormat="1" ht="15" outlineLevel="1" thickBot="1" x14ac:dyDescent="0.35">
      <c r="A395" s="24" t="s">
        <v>2</v>
      </c>
      <c r="B395" s="32" t="s">
        <v>61</v>
      </c>
      <c r="C395" s="27">
        <v>3349.5600000000004</v>
      </c>
      <c r="D395" s="27">
        <v>1250.42</v>
      </c>
      <c r="E395" s="27">
        <v>803.4</v>
      </c>
      <c r="F395" s="27">
        <v>1295.74</v>
      </c>
      <c r="G395" s="27">
        <v>3902.67</v>
      </c>
      <c r="H395" s="27">
        <v>1095.92</v>
      </c>
      <c r="I395" s="27">
        <v>1382.26</v>
      </c>
      <c r="J395" s="27">
        <v>1424.49</v>
      </c>
      <c r="K395" s="27">
        <v>3288.79</v>
      </c>
      <c r="L395" s="27">
        <v>1100.04</v>
      </c>
      <c r="M395" s="27">
        <v>1189.6500000000001</v>
      </c>
      <c r="N395" s="27">
        <v>999.1</v>
      </c>
      <c r="O395" s="27">
        <v>3047.7700000000004</v>
      </c>
      <c r="P395" s="27">
        <v>1022.7900000000001</v>
      </c>
      <c r="Q395" s="27">
        <v>1091.8</v>
      </c>
      <c r="R395" s="27">
        <v>933.18000000000006</v>
      </c>
    </row>
    <row r="396" spans="1:18" s="25" customFormat="1" ht="15" outlineLevel="1" thickBot="1" x14ac:dyDescent="0.35">
      <c r="A396" s="24" t="s">
        <v>2</v>
      </c>
      <c r="B396" s="32" t="s">
        <v>62</v>
      </c>
      <c r="C396" s="27">
        <v>3651.3500000000004</v>
      </c>
      <c r="D396" s="27">
        <v>1030</v>
      </c>
      <c r="E396" s="27">
        <v>1386.38</v>
      </c>
      <c r="F396" s="27">
        <v>1234.97</v>
      </c>
      <c r="G396" s="27">
        <v>2844.86</v>
      </c>
      <c r="H396" s="27">
        <v>835.33</v>
      </c>
      <c r="I396" s="27">
        <v>736.45</v>
      </c>
      <c r="J396" s="27">
        <v>1273.08</v>
      </c>
      <c r="K396" s="27">
        <v>3456.68</v>
      </c>
      <c r="L396" s="27">
        <v>769.41</v>
      </c>
      <c r="M396" s="27">
        <v>1294.71</v>
      </c>
      <c r="N396" s="27">
        <v>1392.56</v>
      </c>
      <c r="O396" s="27">
        <v>3514.36</v>
      </c>
      <c r="P396" s="27">
        <v>765.29</v>
      </c>
      <c r="Q396" s="27">
        <v>1362.69</v>
      </c>
      <c r="R396" s="27">
        <v>1386.38</v>
      </c>
    </row>
    <row r="397" spans="1:18" s="25" customFormat="1" ht="15" outlineLevel="1" thickBot="1" x14ac:dyDescent="0.35">
      <c r="A397" s="24" t="s">
        <v>2</v>
      </c>
      <c r="B397" s="32" t="s">
        <v>63</v>
      </c>
      <c r="C397" s="27">
        <v>2974.6400000000003</v>
      </c>
      <c r="D397" s="27">
        <v>1189.6500000000001</v>
      </c>
      <c r="E397" s="27">
        <v>856.96</v>
      </c>
      <c r="F397" s="27">
        <v>928.03</v>
      </c>
      <c r="G397" s="27">
        <v>4113.82</v>
      </c>
      <c r="H397" s="27">
        <v>1387.41</v>
      </c>
      <c r="I397" s="27">
        <v>1357.54</v>
      </c>
      <c r="J397" s="27">
        <v>1368.8700000000001</v>
      </c>
      <c r="K397" s="27">
        <v>2713.02</v>
      </c>
      <c r="L397" s="27">
        <v>790.01</v>
      </c>
      <c r="M397" s="27">
        <v>1159.78</v>
      </c>
      <c r="N397" s="27">
        <v>763.23</v>
      </c>
      <c r="O397" s="27">
        <v>2813.96</v>
      </c>
      <c r="P397" s="27">
        <v>777.65</v>
      </c>
      <c r="Q397" s="27">
        <v>1069.1400000000001</v>
      </c>
      <c r="R397" s="27">
        <v>967.17000000000007</v>
      </c>
    </row>
    <row r="398" spans="1:18" s="25" customFormat="1" ht="15" outlineLevel="1" thickBot="1" x14ac:dyDescent="0.35">
      <c r="A398" s="24" t="s">
        <v>2</v>
      </c>
      <c r="B398" s="32" t="s">
        <v>64</v>
      </c>
      <c r="C398" s="27">
        <v>3224.9300000000003</v>
      </c>
      <c r="D398" s="27">
        <v>748.81000000000006</v>
      </c>
      <c r="E398" s="27">
        <v>1214.3700000000001</v>
      </c>
      <c r="F398" s="27">
        <v>1261.75</v>
      </c>
      <c r="G398" s="27">
        <v>3152.8300000000004</v>
      </c>
      <c r="H398" s="27">
        <v>1077.3800000000001</v>
      </c>
      <c r="I398" s="27">
        <v>869.32</v>
      </c>
      <c r="J398" s="27">
        <v>1206.1300000000001</v>
      </c>
      <c r="K398" s="27">
        <v>3635.9000000000005</v>
      </c>
      <c r="L398" s="27">
        <v>1040.3</v>
      </c>
      <c r="M398" s="27">
        <v>1386.38</v>
      </c>
      <c r="N398" s="27">
        <v>1209.22</v>
      </c>
      <c r="O398" s="27">
        <v>2909.75</v>
      </c>
      <c r="P398" s="27">
        <v>1014.5500000000001</v>
      </c>
      <c r="Q398" s="27">
        <v>879.62</v>
      </c>
      <c r="R398" s="27">
        <v>1015.58</v>
      </c>
    </row>
    <row r="399" spans="1:18" s="25" customFormat="1" ht="15" outlineLevel="1" thickBot="1" x14ac:dyDescent="0.35">
      <c r="A399" s="24" t="s">
        <v>2</v>
      </c>
      <c r="B399" s="32" t="s">
        <v>65</v>
      </c>
      <c r="C399" s="27">
        <v>2494.66</v>
      </c>
      <c r="D399" s="27">
        <v>907.43000000000006</v>
      </c>
      <c r="E399" s="27">
        <v>731.30000000000007</v>
      </c>
      <c r="F399" s="27">
        <v>855.93000000000006</v>
      </c>
      <c r="G399" s="27">
        <v>2786.15</v>
      </c>
      <c r="H399" s="27">
        <v>786.92000000000007</v>
      </c>
      <c r="I399" s="27">
        <v>1217.46</v>
      </c>
      <c r="J399" s="27">
        <v>781.77</v>
      </c>
      <c r="K399" s="27">
        <v>2846.92</v>
      </c>
      <c r="L399" s="27">
        <v>1166.99</v>
      </c>
      <c r="M399" s="27">
        <v>824</v>
      </c>
      <c r="N399" s="27">
        <v>855.93000000000006</v>
      </c>
      <c r="O399" s="27">
        <v>3840.87</v>
      </c>
      <c r="P399" s="27">
        <v>1422.43</v>
      </c>
      <c r="Q399" s="27">
        <v>1359.6000000000001</v>
      </c>
      <c r="R399" s="27">
        <v>1058.8399999999999</v>
      </c>
    </row>
    <row r="400" spans="1:18" s="25" customFormat="1" ht="15" outlineLevel="1" thickBot="1" x14ac:dyDescent="0.35">
      <c r="A400" s="24" t="s">
        <v>2</v>
      </c>
      <c r="B400" s="32" t="s">
        <v>66</v>
      </c>
      <c r="C400" s="27">
        <v>3663.71</v>
      </c>
      <c r="D400" s="27">
        <v>1290.5900000000001</v>
      </c>
      <c r="E400" s="27">
        <v>987.77</v>
      </c>
      <c r="F400" s="27">
        <v>1385.3500000000001</v>
      </c>
      <c r="G400" s="27">
        <v>3655.4700000000003</v>
      </c>
      <c r="H400" s="27">
        <v>1311.19</v>
      </c>
      <c r="I400" s="27">
        <v>1238.06</v>
      </c>
      <c r="J400" s="27">
        <v>1106.22</v>
      </c>
      <c r="K400" s="27">
        <v>3244.5</v>
      </c>
      <c r="L400" s="27">
        <v>1120.6400000000001</v>
      </c>
      <c r="M400" s="27">
        <v>1166.99</v>
      </c>
      <c r="N400" s="27">
        <v>956.87</v>
      </c>
      <c r="O400" s="27">
        <v>3073.5200000000004</v>
      </c>
      <c r="P400" s="27">
        <v>742.63</v>
      </c>
      <c r="Q400" s="27">
        <v>1165.96</v>
      </c>
      <c r="R400" s="27">
        <v>1164.93</v>
      </c>
    </row>
    <row r="401" spans="1:18" s="5" customFormat="1" ht="15" outlineLevel="1" thickBot="1" x14ac:dyDescent="0.35">
      <c r="A401" s="5">
        <v>1</v>
      </c>
      <c r="B401" s="34" t="s">
        <v>67</v>
      </c>
      <c r="C401" s="7">
        <v>22663.09</v>
      </c>
      <c r="D401" s="7">
        <v>7507.670000000001</v>
      </c>
      <c r="E401" s="7">
        <v>7033.8700000000008</v>
      </c>
      <c r="F401" s="7">
        <v>8121.55</v>
      </c>
      <c r="G401" s="7">
        <v>23671.460000000003</v>
      </c>
      <c r="H401" s="7">
        <v>7297.5500000000011</v>
      </c>
      <c r="I401" s="7">
        <v>8091.68</v>
      </c>
      <c r="J401" s="7">
        <v>8282.23</v>
      </c>
      <c r="K401" s="7">
        <v>21924.579999999998</v>
      </c>
      <c r="L401" s="7">
        <v>6670.28</v>
      </c>
      <c r="M401" s="7">
        <v>8058.72</v>
      </c>
      <c r="N401" s="7">
        <v>7195.58</v>
      </c>
      <c r="O401" s="7">
        <v>22053.329999999998</v>
      </c>
      <c r="P401" s="7">
        <v>6466.34</v>
      </c>
      <c r="Q401" s="7">
        <v>7781.6500000000005</v>
      </c>
      <c r="R401" s="7">
        <v>7805.34</v>
      </c>
    </row>
    <row r="402" spans="1:18" s="5" customFormat="1" ht="15" outlineLevel="1" thickBot="1" x14ac:dyDescent="0.35">
      <c r="A402" s="5">
        <v>1</v>
      </c>
      <c r="B402" s="34" t="s">
        <v>68</v>
      </c>
      <c r="C402" s="7">
        <v>293916.79762600013</v>
      </c>
      <c r="D402" s="7">
        <v>82670.098650999978</v>
      </c>
      <c r="E402" s="7">
        <v>103385.41848100002</v>
      </c>
      <c r="F402" s="7">
        <v>107861.28049400001</v>
      </c>
      <c r="G402" s="7">
        <v>272240.05808000016</v>
      </c>
      <c r="H402" s="7">
        <v>89830.756294999999</v>
      </c>
      <c r="I402" s="7">
        <v>98223.014808999986</v>
      </c>
      <c r="J402" s="7">
        <v>84186.286976000003</v>
      </c>
      <c r="K402" s="7">
        <v>277601.89210300002</v>
      </c>
      <c r="L402" s="7">
        <v>94203.554963000002</v>
      </c>
      <c r="M402" s="7">
        <v>89789.199297000014</v>
      </c>
      <c r="N402" s="7">
        <v>93609.13784299999</v>
      </c>
      <c r="O402" s="7">
        <v>291802.17250300013</v>
      </c>
      <c r="P402" s="7">
        <v>99274.06007799998</v>
      </c>
      <c r="Q402" s="7">
        <v>100596.87620300001</v>
      </c>
      <c r="R402" s="7">
        <v>91931.236221999978</v>
      </c>
    </row>
    <row r="403" spans="1:18" s="2" customFormat="1" ht="15" outlineLevel="1" thickBot="1" x14ac:dyDescent="0.35">
      <c r="A403" s="2">
        <v>0</v>
      </c>
      <c r="B403" s="35" t="s">
        <v>69</v>
      </c>
      <c r="C403" s="4">
        <v>563859.47737399978</v>
      </c>
      <c r="D403" s="4">
        <v>211428.37634899997</v>
      </c>
      <c r="E403" s="4">
        <v>182464.81651900001</v>
      </c>
      <c r="F403" s="4">
        <v>169966.28450600014</v>
      </c>
      <c r="G403" s="4">
        <v>570407.5769199999</v>
      </c>
      <c r="H403" s="4">
        <v>176368.10870499999</v>
      </c>
      <c r="I403" s="4">
        <v>191034.97519100003</v>
      </c>
      <c r="J403" s="4">
        <v>203004.49302399988</v>
      </c>
      <c r="K403" s="4">
        <v>573958.33289699967</v>
      </c>
      <c r="L403" s="4">
        <v>192469.65003700004</v>
      </c>
      <c r="M403" s="4">
        <v>202630.37570300009</v>
      </c>
      <c r="N403" s="4">
        <v>178858.30715699997</v>
      </c>
      <c r="O403" s="4">
        <v>588411.62249699968</v>
      </c>
      <c r="P403" s="4">
        <v>178682.25492199993</v>
      </c>
      <c r="Q403" s="4">
        <v>201519.11879700012</v>
      </c>
      <c r="R403" s="4">
        <v>208210.24877800004</v>
      </c>
    </row>
    <row r="404" spans="1:18" s="25" customFormat="1" ht="15" outlineLevel="1" thickBot="1" x14ac:dyDescent="0.35">
      <c r="A404" s="24" t="s">
        <v>2</v>
      </c>
      <c r="B404" s="32" t="s">
        <v>70</v>
      </c>
      <c r="C404" s="27">
        <v>938284.68</v>
      </c>
      <c r="D404" s="27">
        <v>315512.69</v>
      </c>
      <c r="E404" s="27">
        <v>311041.46000000002</v>
      </c>
      <c r="F404" s="27">
        <v>311730.53000000003</v>
      </c>
      <c r="G404" s="27">
        <v>943378.03</v>
      </c>
      <c r="H404" s="27">
        <v>311760.40000000002</v>
      </c>
      <c r="I404" s="27">
        <v>316160.56</v>
      </c>
      <c r="J404" s="27">
        <v>315457.07</v>
      </c>
      <c r="K404" s="27">
        <v>953738.8</v>
      </c>
      <c r="L404" s="27">
        <v>316871.26</v>
      </c>
      <c r="M404" s="27">
        <v>320391.8</v>
      </c>
      <c r="N404" s="27">
        <v>316475.74</v>
      </c>
      <c r="O404" s="27">
        <v>935635.52</v>
      </c>
      <c r="P404" s="27">
        <v>309312.09000000003</v>
      </c>
      <c r="Q404" s="27">
        <v>313800.83</v>
      </c>
      <c r="R404" s="27">
        <v>312522.60000000003</v>
      </c>
    </row>
    <row r="405" spans="1:18" s="25" customFormat="1" ht="15" outlineLevel="1" thickBot="1" x14ac:dyDescent="0.35">
      <c r="A405" s="24" t="s">
        <v>2</v>
      </c>
      <c r="B405" s="32" t="s">
        <v>29</v>
      </c>
      <c r="C405" s="27">
        <v>181021.47</v>
      </c>
      <c r="D405" s="27">
        <v>59427.91</v>
      </c>
      <c r="E405" s="27">
        <v>61985.4</v>
      </c>
      <c r="F405" s="27">
        <v>59608.160000000003</v>
      </c>
      <c r="G405" s="27">
        <v>181038.98</v>
      </c>
      <c r="H405" s="27">
        <v>62704.340000000004</v>
      </c>
      <c r="I405" s="27">
        <v>59694.68</v>
      </c>
      <c r="J405" s="27">
        <v>58639.96</v>
      </c>
      <c r="K405" s="27">
        <v>178200.3</v>
      </c>
      <c r="L405" s="27">
        <v>61459.07</v>
      </c>
      <c r="M405" s="27">
        <v>61908.15</v>
      </c>
      <c r="N405" s="27">
        <v>54833.08</v>
      </c>
      <c r="O405" s="27">
        <v>171809.15000000002</v>
      </c>
      <c r="P405" s="27">
        <v>55743.6</v>
      </c>
      <c r="Q405" s="27">
        <v>65835.540000000008</v>
      </c>
      <c r="R405" s="27">
        <v>50230.01</v>
      </c>
    </row>
    <row r="406" spans="1:18" s="5" customFormat="1" ht="15" outlineLevel="1" thickBot="1" x14ac:dyDescent="0.35">
      <c r="A406" s="5">
        <v>1</v>
      </c>
      <c r="B406" s="34" t="s">
        <v>30</v>
      </c>
      <c r="C406" s="7">
        <v>1119306.1499999999</v>
      </c>
      <c r="D406" s="7">
        <v>374940.6</v>
      </c>
      <c r="E406" s="7">
        <v>373026.86000000004</v>
      </c>
      <c r="F406" s="7">
        <v>371338.69000000006</v>
      </c>
      <c r="G406" s="7">
        <v>1124417.01</v>
      </c>
      <c r="H406" s="7">
        <v>374464.74000000005</v>
      </c>
      <c r="I406" s="7">
        <v>375855.24</v>
      </c>
      <c r="J406" s="7">
        <v>374097.03</v>
      </c>
      <c r="K406" s="7">
        <v>1131939.1000000001</v>
      </c>
      <c r="L406" s="7">
        <v>378330.33</v>
      </c>
      <c r="M406" s="7">
        <v>382299.95</v>
      </c>
      <c r="N406" s="7">
        <v>371308.82</v>
      </c>
      <c r="O406" s="7">
        <v>1107444.67</v>
      </c>
      <c r="P406" s="7">
        <v>365055.69</v>
      </c>
      <c r="Q406" s="7">
        <v>379636.37</v>
      </c>
      <c r="R406" s="7">
        <v>362752.61000000004</v>
      </c>
    </row>
    <row r="407" spans="1:18" s="25" customFormat="1" ht="15" outlineLevel="1" thickBot="1" x14ac:dyDescent="0.35">
      <c r="A407" s="24" t="s">
        <v>2</v>
      </c>
      <c r="B407" s="32" t="s">
        <v>31</v>
      </c>
      <c r="C407" s="27">
        <v>154924.875</v>
      </c>
      <c r="D407" s="27">
        <v>37736.625</v>
      </c>
      <c r="E407" s="27">
        <v>52375.5</v>
      </c>
      <c r="F407" s="27">
        <v>64812.750000000007</v>
      </c>
      <c r="G407" s="27">
        <v>142410.375</v>
      </c>
      <c r="H407" s="27">
        <v>62070.375</v>
      </c>
      <c r="I407" s="27">
        <v>37157.25</v>
      </c>
      <c r="J407" s="27">
        <v>43182.75</v>
      </c>
      <c r="K407" s="27">
        <v>122673</v>
      </c>
      <c r="L407" s="27">
        <v>38856.75</v>
      </c>
      <c r="M407" s="27">
        <v>37234.5</v>
      </c>
      <c r="N407" s="27">
        <v>46581.75</v>
      </c>
      <c r="O407" s="27">
        <v>128853</v>
      </c>
      <c r="P407" s="27">
        <v>44341.500000000007</v>
      </c>
      <c r="Q407" s="27">
        <v>49671.749999999993</v>
      </c>
      <c r="R407" s="27">
        <v>34839.75</v>
      </c>
    </row>
    <row r="408" spans="1:18" s="25" customFormat="1" ht="15" outlineLevel="1" thickBot="1" x14ac:dyDescent="0.35">
      <c r="A408" s="24" t="s">
        <v>2</v>
      </c>
      <c r="B408" s="32" t="s">
        <v>32</v>
      </c>
      <c r="C408" s="27">
        <v>106605</v>
      </c>
      <c r="D408" s="27">
        <v>43105.5</v>
      </c>
      <c r="E408" s="27">
        <v>34801.125</v>
      </c>
      <c r="F408" s="27">
        <v>28698.374999999996</v>
      </c>
      <c r="G408" s="27">
        <v>139359</v>
      </c>
      <c r="H408" s="27">
        <v>46195.5</v>
      </c>
      <c r="I408" s="27">
        <v>49440</v>
      </c>
      <c r="J408" s="27">
        <v>43723.5</v>
      </c>
      <c r="K408" s="27">
        <v>157705.875</v>
      </c>
      <c r="L408" s="27">
        <v>52800.375</v>
      </c>
      <c r="M408" s="27">
        <v>52645.875000000007</v>
      </c>
      <c r="N408" s="27">
        <v>52259.625000000007</v>
      </c>
      <c r="O408" s="27">
        <v>98377.875</v>
      </c>
      <c r="P408" s="27">
        <v>42757.875</v>
      </c>
      <c r="Q408" s="27">
        <v>27848.625</v>
      </c>
      <c r="R408" s="27">
        <v>27771.375000000004</v>
      </c>
    </row>
    <row r="409" spans="1:18" s="5" customFormat="1" ht="15" outlineLevel="1" thickBot="1" x14ac:dyDescent="0.35">
      <c r="A409" s="5">
        <v>1</v>
      </c>
      <c r="B409" s="34" t="s">
        <v>33</v>
      </c>
      <c r="C409" s="7">
        <v>261529.875</v>
      </c>
      <c r="D409" s="7">
        <v>80842.125</v>
      </c>
      <c r="E409" s="7">
        <v>87176.625</v>
      </c>
      <c r="F409" s="7">
        <v>93511.125</v>
      </c>
      <c r="G409" s="7">
        <v>281769.375</v>
      </c>
      <c r="H409" s="7">
        <v>108265.875</v>
      </c>
      <c r="I409" s="7">
        <v>86597.25</v>
      </c>
      <c r="J409" s="7">
        <v>86906.25</v>
      </c>
      <c r="K409" s="7">
        <v>280378.875</v>
      </c>
      <c r="L409" s="7">
        <v>91657.125</v>
      </c>
      <c r="M409" s="7">
        <v>89880.375</v>
      </c>
      <c r="N409" s="7">
        <v>98841.375</v>
      </c>
      <c r="O409" s="7">
        <v>227230.875</v>
      </c>
      <c r="P409" s="7">
        <v>87099.375</v>
      </c>
      <c r="Q409" s="7">
        <v>77520.375</v>
      </c>
      <c r="R409" s="7">
        <v>62611.125</v>
      </c>
    </row>
    <row r="410" spans="1:18" s="25" customFormat="1" ht="15" outlineLevel="1" thickBot="1" x14ac:dyDescent="0.35">
      <c r="A410" s="24" t="s">
        <v>2</v>
      </c>
      <c r="B410" s="32" t="s">
        <v>34</v>
      </c>
      <c r="C410" s="27">
        <v>4449.3657780000003</v>
      </c>
      <c r="D410" s="27">
        <v>1039.675923</v>
      </c>
      <c r="E410" s="27">
        <v>1710.434583</v>
      </c>
      <c r="F410" s="27">
        <v>1699.2552720000001</v>
      </c>
      <c r="G410" s="27">
        <v>4226.7958589999998</v>
      </c>
      <c r="H410" s="27">
        <v>1327.2891060000002</v>
      </c>
      <c r="I410" s="27">
        <v>1354.729233</v>
      </c>
      <c r="J410" s="27">
        <v>1544.7775200000001</v>
      </c>
      <c r="K410" s="27">
        <v>4080.448515</v>
      </c>
      <c r="L410" s="27">
        <v>1365.9085440000001</v>
      </c>
      <c r="M410" s="27">
        <v>1550.8753259999999</v>
      </c>
      <c r="N410" s="27">
        <v>1163.6646450000001</v>
      </c>
      <c r="O410" s="27">
        <v>3891.4165290000001</v>
      </c>
      <c r="P410" s="27">
        <v>1548.8427240000001</v>
      </c>
      <c r="Q410" s="27">
        <v>998.00758199999996</v>
      </c>
      <c r="R410" s="27">
        <v>1344.566223</v>
      </c>
    </row>
    <row r="411" spans="1:18" s="25" customFormat="1" ht="15" outlineLevel="1" thickBot="1" x14ac:dyDescent="0.35">
      <c r="A411" s="24" t="s">
        <v>2</v>
      </c>
      <c r="B411" s="32" t="s">
        <v>35</v>
      </c>
      <c r="C411" s="27">
        <v>3038.5</v>
      </c>
      <c r="D411" s="27">
        <v>925.97</v>
      </c>
      <c r="E411" s="27">
        <v>1096.95</v>
      </c>
      <c r="F411" s="27">
        <v>1015.58</v>
      </c>
      <c r="G411" s="27">
        <v>2920.05</v>
      </c>
      <c r="H411" s="27">
        <v>1194.8</v>
      </c>
      <c r="I411" s="27">
        <v>894.04000000000008</v>
      </c>
      <c r="J411" s="27">
        <v>831.21</v>
      </c>
      <c r="K411" s="27">
        <v>2801.6000000000004</v>
      </c>
      <c r="L411" s="27">
        <v>933.18000000000006</v>
      </c>
      <c r="M411" s="27">
        <v>873.44</v>
      </c>
      <c r="N411" s="27">
        <v>994.98</v>
      </c>
      <c r="O411" s="27">
        <v>3402.09</v>
      </c>
      <c r="P411" s="27">
        <v>909.49</v>
      </c>
      <c r="Q411" s="27">
        <v>1341.06</v>
      </c>
      <c r="R411" s="27">
        <v>1151.54</v>
      </c>
    </row>
    <row r="412" spans="1:18" s="25" customFormat="1" ht="15" outlineLevel="1" thickBot="1" x14ac:dyDescent="0.35">
      <c r="A412" s="24" t="s">
        <v>2</v>
      </c>
      <c r="B412" s="32" t="s">
        <v>36</v>
      </c>
      <c r="C412" s="27">
        <v>3112.66</v>
      </c>
      <c r="D412" s="27">
        <v>1223.6400000000001</v>
      </c>
      <c r="E412" s="27">
        <v>1056.78</v>
      </c>
      <c r="F412" s="27">
        <v>832.24</v>
      </c>
      <c r="G412" s="27">
        <v>3463.8900000000003</v>
      </c>
      <c r="H412" s="27">
        <v>803.4</v>
      </c>
      <c r="I412" s="27">
        <v>1411.1000000000001</v>
      </c>
      <c r="J412" s="27">
        <v>1249.3900000000001</v>
      </c>
      <c r="K412" s="27">
        <v>3233.17</v>
      </c>
      <c r="L412" s="27">
        <v>1083.56</v>
      </c>
      <c r="M412" s="27">
        <v>956.87</v>
      </c>
      <c r="N412" s="27">
        <v>1192.74</v>
      </c>
      <c r="O412" s="27">
        <v>3342.3500000000004</v>
      </c>
      <c r="P412" s="27">
        <v>1003.22</v>
      </c>
      <c r="Q412" s="27">
        <v>1028.97</v>
      </c>
      <c r="R412" s="27">
        <v>1310.1600000000001</v>
      </c>
    </row>
    <row r="413" spans="1:18" s="25" customFormat="1" ht="15" outlineLevel="1" thickBot="1" x14ac:dyDescent="0.35">
      <c r="A413" s="24" t="s">
        <v>2</v>
      </c>
      <c r="B413" s="32" t="s">
        <v>37</v>
      </c>
      <c r="C413" s="27">
        <v>3116.78</v>
      </c>
      <c r="D413" s="27">
        <v>762.2</v>
      </c>
      <c r="E413" s="27">
        <v>1399.77</v>
      </c>
      <c r="F413" s="27">
        <v>954.81000000000006</v>
      </c>
      <c r="G413" s="27">
        <v>2987</v>
      </c>
      <c r="H413" s="27">
        <v>902.28</v>
      </c>
      <c r="I413" s="27">
        <v>932.15</v>
      </c>
      <c r="J413" s="27">
        <v>1152.57</v>
      </c>
      <c r="K413" s="27">
        <v>3765.68</v>
      </c>
      <c r="L413" s="27">
        <v>1204.07</v>
      </c>
      <c r="M413" s="27">
        <v>1346.21</v>
      </c>
      <c r="N413" s="27">
        <v>1215.4000000000001</v>
      </c>
      <c r="O413" s="27">
        <v>3508.1800000000003</v>
      </c>
      <c r="P413" s="27">
        <v>946.57</v>
      </c>
      <c r="Q413" s="27">
        <v>1329.73</v>
      </c>
      <c r="R413" s="27">
        <v>1231.8800000000001</v>
      </c>
    </row>
    <row r="414" spans="1:18" s="25" customFormat="1" ht="15" outlineLevel="1" thickBot="1" x14ac:dyDescent="0.35">
      <c r="A414" s="24" t="s">
        <v>2</v>
      </c>
      <c r="B414" s="32" t="s">
        <v>38</v>
      </c>
      <c r="C414" s="27">
        <v>3499.94</v>
      </c>
      <c r="D414" s="27">
        <v>1189.6500000000001</v>
      </c>
      <c r="E414" s="27">
        <v>1102.1000000000001</v>
      </c>
      <c r="F414" s="27">
        <v>1208.19</v>
      </c>
      <c r="G414" s="27">
        <v>3459.7700000000004</v>
      </c>
      <c r="H414" s="27">
        <v>1060.9000000000001</v>
      </c>
      <c r="I414" s="27">
        <v>1199.95</v>
      </c>
      <c r="J414" s="27">
        <v>1198.92</v>
      </c>
      <c r="K414" s="27">
        <v>3415.48</v>
      </c>
      <c r="L414" s="27">
        <v>1341.06</v>
      </c>
      <c r="M414" s="27">
        <v>1283.3800000000001</v>
      </c>
      <c r="N414" s="27">
        <v>791.04</v>
      </c>
      <c r="O414" s="27">
        <v>3080.73</v>
      </c>
      <c r="P414" s="27">
        <v>835.33</v>
      </c>
      <c r="Q414" s="27">
        <v>1252.48</v>
      </c>
      <c r="R414" s="27">
        <v>992.92000000000007</v>
      </c>
    </row>
    <row r="415" spans="1:18" s="25" customFormat="1" ht="15" outlineLevel="1" thickBot="1" x14ac:dyDescent="0.35">
      <c r="A415" s="24" t="s">
        <v>2</v>
      </c>
      <c r="B415" s="32" t="s">
        <v>39</v>
      </c>
      <c r="C415" s="27">
        <v>3652.5857940000001</v>
      </c>
      <c r="D415" s="27">
        <v>1482.7831590000001</v>
      </c>
      <c r="E415" s="27">
        <v>900.44268599999998</v>
      </c>
      <c r="F415" s="27">
        <v>1269.3599490000001</v>
      </c>
      <c r="G415" s="27">
        <v>4079.4322139999999</v>
      </c>
      <c r="H415" s="27">
        <v>1260.21324</v>
      </c>
      <c r="I415" s="27">
        <v>1315.093494</v>
      </c>
      <c r="J415" s="27">
        <v>1504.1254800000002</v>
      </c>
      <c r="K415" s="27">
        <v>3546.8904899999998</v>
      </c>
      <c r="L415" s="27">
        <v>1561.0383360000001</v>
      </c>
      <c r="M415" s="27">
        <v>1032.5618160000001</v>
      </c>
      <c r="N415" s="27">
        <v>953.29033800000002</v>
      </c>
      <c r="O415" s="27">
        <v>4260.3337920000004</v>
      </c>
      <c r="P415" s="27">
        <v>1449.245226</v>
      </c>
      <c r="Q415" s="27">
        <v>1557.9894330000002</v>
      </c>
      <c r="R415" s="27">
        <v>1253.0991330000002</v>
      </c>
    </row>
    <row r="416" spans="1:18" s="25" customFormat="1" ht="15" outlineLevel="1" thickBot="1" x14ac:dyDescent="0.35">
      <c r="A416" s="24" t="s">
        <v>2</v>
      </c>
      <c r="B416" s="32" t="s">
        <v>40</v>
      </c>
      <c r="C416" s="27">
        <v>3867.0253050000001</v>
      </c>
      <c r="D416" s="27">
        <v>1234.805715</v>
      </c>
      <c r="E416" s="27">
        <v>1262.2458419999998</v>
      </c>
      <c r="F416" s="27">
        <v>1369.9737480000001</v>
      </c>
      <c r="G416" s="27">
        <v>3910.7262479999999</v>
      </c>
      <c r="H416" s="27">
        <v>994.95867899999996</v>
      </c>
      <c r="I416" s="27">
        <v>1552.9079280000001</v>
      </c>
      <c r="J416" s="27">
        <v>1362.859641</v>
      </c>
      <c r="K416" s="27">
        <v>4322.3281530000004</v>
      </c>
      <c r="L416" s="27">
        <v>1109.800692</v>
      </c>
      <c r="M416" s="27">
        <v>1654.5380280000002</v>
      </c>
      <c r="N416" s="27">
        <v>1557.9894330000002</v>
      </c>
      <c r="O416" s="27">
        <v>3873.1231109999999</v>
      </c>
      <c r="P416" s="27">
        <v>1593.559968</v>
      </c>
      <c r="Q416" s="27">
        <v>922.80130799999995</v>
      </c>
      <c r="R416" s="27">
        <v>1356.761835</v>
      </c>
    </row>
    <row r="417" spans="1:18" s="25" customFormat="1" ht="15" outlineLevel="1" thickBot="1" x14ac:dyDescent="0.35">
      <c r="A417" s="24" t="s">
        <v>2</v>
      </c>
      <c r="B417" s="32" t="s">
        <v>41</v>
      </c>
      <c r="C417" s="27">
        <v>3325.3368719999999</v>
      </c>
      <c r="D417" s="27">
        <v>1162.648344</v>
      </c>
      <c r="E417" s="27">
        <v>1035.610719</v>
      </c>
      <c r="F417" s="27">
        <v>1127.0778089999999</v>
      </c>
      <c r="G417" s="27">
        <v>3689.1726299999996</v>
      </c>
      <c r="H417" s="27">
        <v>1229.7242099999999</v>
      </c>
      <c r="I417" s="27">
        <v>1113.865896</v>
      </c>
      <c r="J417" s="27">
        <v>1345.5825239999999</v>
      </c>
      <c r="K417" s="27">
        <v>4195.2905279999995</v>
      </c>
      <c r="L417" s="27">
        <v>1586.4458610000001</v>
      </c>
      <c r="M417" s="27">
        <v>1502.0928779999999</v>
      </c>
      <c r="N417" s="27">
        <v>1106.7517889999999</v>
      </c>
      <c r="O417" s="27">
        <v>4200.3720329999996</v>
      </c>
      <c r="P417" s="27">
        <v>1109.800692</v>
      </c>
      <c r="Q417" s="27">
        <v>1467.538644</v>
      </c>
      <c r="R417" s="27">
        <v>1623.0326970000001</v>
      </c>
    </row>
    <row r="418" spans="1:18" s="25" customFormat="1" ht="15" outlineLevel="1" thickBot="1" x14ac:dyDescent="0.35">
      <c r="A418" s="24" t="s">
        <v>2</v>
      </c>
      <c r="B418" s="32" t="s">
        <v>42</v>
      </c>
      <c r="C418" s="27">
        <v>4040.6899999999996</v>
      </c>
      <c r="D418" s="27">
        <v>1166.99</v>
      </c>
      <c r="E418" s="27">
        <v>1144.33</v>
      </c>
      <c r="F418" s="27">
        <v>1729.3700000000001</v>
      </c>
      <c r="G418" s="27">
        <v>3910.91</v>
      </c>
      <c r="H418" s="27">
        <v>1398.74</v>
      </c>
      <c r="I418" s="27">
        <v>1100.04</v>
      </c>
      <c r="J418" s="27">
        <v>1412.13</v>
      </c>
      <c r="K418" s="27">
        <v>4265.2300000000005</v>
      </c>
      <c r="L418" s="27">
        <v>1402.8600000000001</v>
      </c>
      <c r="M418" s="27">
        <v>1450.24</v>
      </c>
      <c r="N418" s="27">
        <v>1412.13</v>
      </c>
      <c r="O418" s="27">
        <v>4338.3600000000006</v>
      </c>
      <c r="P418" s="27">
        <v>1397.71</v>
      </c>
      <c r="Q418" s="27">
        <v>1734.52</v>
      </c>
      <c r="R418" s="27">
        <v>1206.1300000000001</v>
      </c>
    </row>
    <row r="419" spans="1:18" s="25" customFormat="1" ht="15" outlineLevel="1" thickBot="1" x14ac:dyDescent="0.35">
      <c r="A419" s="24" t="s">
        <v>2</v>
      </c>
      <c r="B419" s="32" t="s">
        <v>43</v>
      </c>
      <c r="C419" s="27">
        <v>3872.8</v>
      </c>
      <c r="D419" s="27">
        <v>1380.2</v>
      </c>
      <c r="E419" s="27">
        <v>1008.37</v>
      </c>
      <c r="F419" s="27">
        <v>1484.23</v>
      </c>
      <c r="G419" s="27">
        <v>4400.16</v>
      </c>
      <c r="H419" s="27">
        <v>1440.97</v>
      </c>
      <c r="I419" s="27">
        <v>1516.16</v>
      </c>
      <c r="J419" s="27">
        <v>1443.03</v>
      </c>
      <c r="K419" s="27">
        <v>4495.9500000000007</v>
      </c>
      <c r="L419" s="27">
        <v>1744.82</v>
      </c>
      <c r="M419" s="27">
        <v>1053.69</v>
      </c>
      <c r="N419" s="27">
        <v>1697.44</v>
      </c>
      <c r="O419" s="27">
        <v>4148.84</v>
      </c>
      <c r="P419" s="27">
        <v>1445.0900000000001</v>
      </c>
      <c r="Q419" s="27">
        <v>1325.6100000000001</v>
      </c>
      <c r="R419" s="27">
        <v>1378.14</v>
      </c>
    </row>
    <row r="420" spans="1:18" s="25" customFormat="1" ht="15" outlineLevel="1" thickBot="1" x14ac:dyDescent="0.35">
      <c r="A420" s="24" t="s">
        <v>2</v>
      </c>
      <c r="B420" s="32" t="s">
        <v>44</v>
      </c>
      <c r="C420" s="27">
        <v>3079.7</v>
      </c>
      <c r="D420" s="27">
        <v>1086.6500000000001</v>
      </c>
      <c r="E420" s="27">
        <v>1091.8</v>
      </c>
      <c r="F420" s="27">
        <v>901.25</v>
      </c>
      <c r="G420" s="27">
        <v>2797.48</v>
      </c>
      <c r="H420" s="27">
        <v>992.92000000000007</v>
      </c>
      <c r="I420" s="27">
        <v>842.54000000000008</v>
      </c>
      <c r="J420" s="27">
        <v>962.02</v>
      </c>
      <c r="K420" s="27">
        <v>2367.9700000000003</v>
      </c>
      <c r="L420" s="27">
        <v>668.47</v>
      </c>
      <c r="M420" s="27">
        <v>874.47</v>
      </c>
      <c r="N420" s="27">
        <v>825.03</v>
      </c>
      <c r="O420" s="27">
        <v>2929.32</v>
      </c>
      <c r="P420" s="27">
        <v>702.46</v>
      </c>
      <c r="Q420" s="27">
        <v>1238.06</v>
      </c>
      <c r="R420" s="27">
        <v>988.80000000000007</v>
      </c>
    </row>
    <row r="421" spans="1:18" s="25" customFormat="1" ht="15" outlineLevel="1" thickBot="1" x14ac:dyDescent="0.35">
      <c r="A421" s="24" t="s">
        <v>2</v>
      </c>
      <c r="B421" s="32" t="s">
        <v>45</v>
      </c>
      <c r="C421" s="27">
        <v>3898.55</v>
      </c>
      <c r="D421" s="27">
        <v>1009.4</v>
      </c>
      <c r="E421" s="27">
        <v>1298.83</v>
      </c>
      <c r="F421" s="27">
        <v>1590.32</v>
      </c>
      <c r="G421" s="27">
        <v>4175.6200000000008</v>
      </c>
      <c r="H421" s="27">
        <v>1046.48</v>
      </c>
      <c r="I421" s="27">
        <v>1523.3700000000001</v>
      </c>
      <c r="J421" s="27">
        <v>1605.77</v>
      </c>
      <c r="K421" s="27">
        <v>4250.8099999999995</v>
      </c>
      <c r="L421" s="27">
        <v>896.1</v>
      </c>
      <c r="M421" s="27">
        <v>1627.4</v>
      </c>
      <c r="N421" s="27">
        <v>1727.31</v>
      </c>
      <c r="O421" s="27">
        <v>3754.35</v>
      </c>
      <c r="P421" s="27">
        <v>1043.3900000000001</v>
      </c>
      <c r="Q421" s="27">
        <v>1241.1500000000001</v>
      </c>
      <c r="R421" s="27">
        <v>1469.81</v>
      </c>
    </row>
    <row r="422" spans="1:18" s="25" customFormat="1" ht="15" outlineLevel="1" thickBot="1" x14ac:dyDescent="0.35">
      <c r="A422" s="24" t="s">
        <v>2</v>
      </c>
      <c r="B422" s="32" t="s">
        <v>46</v>
      </c>
      <c r="C422" s="27">
        <v>4274.5</v>
      </c>
      <c r="D422" s="27">
        <v>1392.56</v>
      </c>
      <c r="E422" s="27">
        <v>1603.71</v>
      </c>
      <c r="F422" s="27">
        <v>1278.23</v>
      </c>
      <c r="G422" s="27">
        <v>4179.74</v>
      </c>
      <c r="H422" s="27">
        <v>1232.9100000000001</v>
      </c>
      <c r="I422" s="27">
        <v>1786.02</v>
      </c>
      <c r="J422" s="27">
        <v>1160.81</v>
      </c>
      <c r="K422" s="27">
        <v>5173.6900000000005</v>
      </c>
      <c r="L422" s="27">
        <v>1710.8300000000002</v>
      </c>
      <c r="M422" s="27">
        <v>1748.94</v>
      </c>
      <c r="N422" s="27">
        <v>1713.92</v>
      </c>
      <c r="O422" s="27">
        <v>4203.43</v>
      </c>
      <c r="P422" s="27">
        <v>1030</v>
      </c>
      <c r="Q422" s="27">
        <v>1436.8500000000001</v>
      </c>
      <c r="R422" s="27">
        <v>1736.5800000000002</v>
      </c>
    </row>
    <row r="423" spans="1:18" s="25" customFormat="1" ht="15" outlineLevel="1" thickBot="1" x14ac:dyDescent="0.35">
      <c r="A423" s="24" t="s">
        <v>2</v>
      </c>
      <c r="B423" s="32" t="s">
        <v>47</v>
      </c>
      <c r="C423" s="27">
        <v>4641.18</v>
      </c>
      <c r="D423" s="27">
        <v>1765.42</v>
      </c>
      <c r="E423" s="27">
        <v>1326.64</v>
      </c>
      <c r="F423" s="27">
        <v>1549.1200000000001</v>
      </c>
      <c r="G423" s="27">
        <v>3042.62</v>
      </c>
      <c r="H423" s="27">
        <v>1166.99</v>
      </c>
      <c r="I423" s="27">
        <v>928.03</v>
      </c>
      <c r="J423" s="27">
        <v>947.6</v>
      </c>
      <c r="K423" s="27">
        <v>3014.81</v>
      </c>
      <c r="L423" s="27">
        <v>992.92000000000007</v>
      </c>
      <c r="M423" s="27">
        <v>999.1</v>
      </c>
      <c r="N423" s="27">
        <v>1022.7900000000001</v>
      </c>
      <c r="O423" s="27">
        <v>4792.59</v>
      </c>
      <c r="P423" s="27">
        <v>1642.8500000000001</v>
      </c>
      <c r="Q423" s="27">
        <v>1757.18</v>
      </c>
      <c r="R423" s="27">
        <v>1392.56</v>
      </c>
    </row>
    <row r="424" spans="1:18" s="25" customFormat="1" ht="15" outlineLevel="1" thickBot="1" x14ac:dyDescent="0.35">
      <c r="A424" s="24" t="s">
        <v>2</v>
      </c>
      <c r="B424" s="32" t="s">
        <v>48</v>
      </c>
      <c r="C424" s="27">
        <v>5132.3200500000003</v>
      </c>
      <c r="D424" s="27">
        <v>1610.8370850000001</v>
      </c>
      <c r="E424" s="27">
        <v>1743.972516</v>
      </c>
      <c r="F424" s="27">
        <v>1777.5104490000001</v>
      </c>
      <c r="G424" s="27">
        <v>4482.9037110000008</v>
      </c>
      <c r="H424" s="27">
        <v>1782.5919540000002</v>
      </c>
      <c r="I424" s="27">
        <v>1746.005118</v>
      </c>
      <c r="J424" s="27">
        <v>954.30663900000002</v>
      </c>
      <c r="K424" s="27">
        <v>3231.83718</v>
      </c>
      <c r="L424" s="27">
        <v>1076.262759</v>
      </c>
      <c r="M424" s="27">
        <v>1137.2408189999999</v>
      </c>
      <c r="N424" s="27">
        <v>1018.333602</v>
      </c>
      <c r="O424" s="27">
        <v>3674.9444160000003</v>
      </c>
      <c r="P424" s="27">
        <v>1445.180022</v>
      </c>
      <c r="Q424" s="27">
        <v>1214.4796950000002</v>
      </c>
      <c r="R424" s="27">
        <v>1015.284699</v>
      </c>
    </row>
    <row r="425" spans="1:18" s="25" customFormat="1" ht="15" outlineLevel="1" thickBot="1" x14ac:dyDescent="0.35">
      <c r="A425" s="24" t="s">
        <v>2</v>
      </c>
      <c r="B425" s="32" t="s">
        <v>49</v>
      </c>
      <c r="C425" s="27">
        <v>3787.753827</v>
      </c>
      <c r="D425" s="27">
        <v>940.07842500000004</v>
      </c>
      <c r="E425" s="27">
        <v>1661.652135</v>
      </c>
      <c r="F425" s="27">
        <v>1186.023267</v>
      </c>
      <c r="G425" s="27">
        <v>4083.4974179999999</v>
      </c>
      <c r="H425" s="27">
        <v>1327.2891060000002</v>
      </c>
      <c r="I425" s="27">
        <v>1158.58314</v>
      </c>
      <c r="J425" s="27">
        <v>1597.625172</v>
      </c>
      <c r="K425" s="27">
        <v>4204.4372370000001</v>
      </c>
      <c r="L425" s="27">
        <v>1494.9787710000001</v>
      </c>
      <c r="M425" s="27">
        <v>1453.31043</v>
      </c>
      <c r="N425" s="27">
        <v>1256.148036</v>
      </c>
      <c r="O425" s="27">
        <v>4087.5626219999999</v>
      </c>
      <c r="P425" s="27">
        <v>1672.8314459999999</v>
      </c>
      <c r="Q425" s="27">
        <v>1261.2295409999999</v>
      </c>
      <c r="R425" s="27">
        <v>1153.5016350000001</v>
      </c>
    </row>
    <row r="426" spans="1:18" s="5" customFormat="1" ht="15" outlineLevel="1" thickBot="1" x14ac:dyDescent="0.35">
      <c r="A426" s="5">
        <v>1</v>
      </c>
      <c r="B426" s="34" t="s">
        <v>50</v>
      </c>
      <c r="C426" s="7">
        <v>60789.687626000006</v>
      </c>
      <c r="D426" s="7">
        <v>19373.508650999996</v>
      </c>
      <c r="E426" s="7">
        <v>20443.638481000002</v>
      </c>
      <c r="F426" s="7">
        <v>20972.540494000001</v>
      </c>
      <c r="G426" s="7">
        <v>59809.768080000009</v>
      </c>
      <c r="H426" s="7">
        <v>19162.456295</v>
      </c>
      <c r="I426" s="7">
        <v>20374.584808999996</v>
      </c>
      <c r="J426" s="7">
        <v>20272.726975999998</v>
      </c>
      <c r="K426" s="7">
        <v>60365.622103000002</v>
      </c>
      <c r="L426" s="7">
        <v>20172.304963000002</v>
      </c>
      <c r="M426" s="7">
        <v>20544.359296999999</v>
      </c>
      <c r="N426" s="7">
        <v>19648.957843</v>
      </c>
      <c r="O426" s="7">
        <v>61487.992502999987</v>
      </c>
      <c r="P426" s="7">
        <v>19775.570077999997</v>
      </c>
      <c r="Q426" s="7">
        <v>21107.656203000002</v>
      </c>
      <c r="R426" s="7">
        <v>20604.766221999998</v>
      </c>
    </row>
    <row r="427" spans="1:18" s="25" customFormat="1" ht="15" outlineLevel="1" thickBot="1" x14ac:dyDescent="0.35">
      <c r="A427" s="24" t="s">
        <v>2</v>
      </c>
      <c r="B427" s="32" t="s">
        <v>51</v>
      </c>
      <c r="C427" s="27">
        <v>182264.68</v>
      </c>
      <c r="D427" s="27">
        <v>45965.81</v>
      </c>
      <c r="E427" s="27">
        <v>66896.44</v>
      </c>
      <c r="F427" s="27">
        <v>69402.430000000008</v>
      </c>
      <c r="G427" s="27">
        <v>160090.84000000003</v>
      </c>
      <c r="H427" s="27">
        <v>54108.99</v>
      </c>
      <c r="I427" s="27">
        <v>60084.020000000004</v>
      </c>
      <c r="J427" s="27">
        <v>45897.83</v>
      </c>
      <c r="K427" s="27">
        <v>165973.17000000001</v>
      </c>
      <c r="L427" s="27">
        <v>57873.64</v>
      </c>
      <c r="M427" s="27">
        <v>51226.020000000004</v>
      </c>
      <c r="N427" s="27">
        <v>56873.51</v>
      </c>
      <c r="O427" s="27">
        <v>179158.2</v>
      </c>
      <c r="P427" s="27">
        <v>62606.490000000005</v>
      </c>
      <c r="Q427" s="27">
        <v>62126.51</v>
      </c>
      <c r="R427" s="27">
        <v>54425.200000000004</v>
      </c>
    </row>
    <row r="428" spans="1:18" s="25" customFormat="1" ht="15" outlineLevel="1" thickBot="1" x14ac:dyDescent="0.35">
      <c r="A428" s="24" t="s">
        <v>2</v>
      </c>
      <c r="B428" s="32" t="s">
        <v>52</v>
      </c>
      <c r="C428" s="27">
        <v>13940.02</v>
      </c>
      <c r="D428" s="27">
        <v>4504.1900000000005</v>
      </c>
      <c r="E428" s="27">
        <v>4719.46</v>
      </c>
      <c r="F428" s="27">
        <v>4716.37</v>
      </c>
      <c r="G428" s="27">
        <v>14073.920000000002</v>
      </c>
      <c r="H428" s="27">
        <v>4523.76</v>
      </c>
      <c r="I428" s="27">
        <v>4816.28</v>
      </c>
      <c r="J428" s="27">
        <v>4733.88</v>
      </c>
      <c r="K428" s="27">
        <v>14621.880000000001</v>
      </c>
      <c r="L428" s="27">
        <v>4560.84</v>
      </c>
      <c r="M428" s="27">
        <v>4966.66</v>
      </c>
      <c r="N428" s="27">
        <v>5094.38</v>
      </c>
      <c r="O428" s="27">
        <v>14383.95</v>
      </c>
      <c r="P428" s="27">
        <v>4945.03</v>
      </c>
      <c r="Q428" s="27">
        <v>4854.3900000000003</v>
      </c>
      <c r="R428" s="27">
        <v>4584.53</v>
      </c>
    </row>
    <row r="429" spans="1:18" s="25" customFormat="1" ht="15" outlineLevel="1" thickBot="1" x14ac:dyDescent="0.35">
      <c r="A429" s="24" t="s">
        <v>2</v>
      </c>
      <c r="B429" s="32" t="s">
        <v>53</v>
      </c>
      <c r="C429" s="27">
        <v>4847.18</v>
      </c>
      <c r="D429" s="27">
        <v>1771.6000000000001</v>
      </c>
      <c r="E429" s="27">
        <v>1431.7</v>
      </c>
      <c r="F429" s="27">
        <v>1643.88</v>
      </c>
      <c r="G429" s="27">
        <v>5028.46</v>
      </c>
      <c r="H429" s="27">
        <v>1673.75</v>
      </c>
      <c r="I429" s="27">
        <v>1638.73</v>
      </c>
      <c r="J429" s="27">
        <v>1715.98</v>
      </c>
      <c r="K429" s="27">
        <v>5614.53</v>
      </c>
      <c r="L429" s="27">
        <v>1590.32</v>
      </c>
      <c r="M429" s="27">
        <v>1949.79</v>
      </c>
      <c r="N429" s="27">
        <v>2074.42</v>
      </c>
      <c r="O429" s="27">
        <v>5942.07</v>
      </c>
      <c r="P429" s="27">
        <v>2022.92</v>
      </c>
      <c r="Q429" s="27">
        <v>1833.4</v>
      </c>
      <c r="R429" s="27">
        <v>2085.75</v>
      </c>
    </row>
    <row r="430" spans="1:18" s="5" customFormat="1" ht="15" outlineLevel="1" thickBot="1" x14ac:dyDescent="0.35">
      <c r="A430" s="5">
        <v>1</v>
      </c>
      <c r="B430" s="34" t="s">
        <v>54</v>
      </c>
      <c r="C430" s="7">
        <v>201051.88</v>
      </c>
      <c r="D430" s="7">
        <v>52241.599999999999</v>
      </c>
      <c r="E430" s="7">
        <v>73047.600000000006</v>
      </c>
      <c r="F430" s="7">
        <v>75762.680000000008</v>
      </c>
      <c r="G430" s="7">
        <v>179193.22000000006</v>
      </c>
      <c r="H430" s="7">
        <v>60306.5</v>
      </c>
      <c r="I430" s="7">
        <v>66539.03</v>
      </c>
      <c r="J430" s="7">
        <v>52347.69</v>
      </c>
      <c r="K430" s="7">
        <v>186209.58000000005</v>
      </c>
      <c r="L430" s="7">
        <v>64024.799999999996</v>
      </c>
      <c r="M430" s="7">
        <v>58142.470000000008</v>
      </c>
      <c r="N430" s="7">
        <v>64042.31</v>
      </c>
      <c r="O430" s="7">
        <v>199484.22000000003</v>
      </c>
      <c r="P430" s="7">
        <v>69574.44</v>
      </c>
      <c r="Q430" s="7">
        <v>68814.3</v>
      </c>
      <c r="R430" s="7">
        <v>61095.48</v>
      </c>
    </row>
    <row r="431" spans="1:18" s="25" customFormat="1" ht="15" outlineLevel="1" thickBot="1" x14ac:dyDescent="0.35">
      <c r="A431" s="24" t="s">
        <v>2</v>
      </c>
      <c r="B431" s="32" t="s">
        <v>55</v>
      </c>
      <c r="C431" s="27">
        <v>3592.64</v>
      </c>
      <c r="D431" s="27">
        <v>1138.1500000000001</v>
      </c>
      <c r="E431" s="27">
        <v>1370.93</v>
      </c>
      <c r="F431" s="27">
        <v>1083.56</v>
      </c>
      <c r="G431" s="27">
        <v>3387.6700000000005</v>
      </c>
      <c r="H431" s="27">
        <v>915.67000000000007</v>
      </c>
      <c r="I431" s="27">
        <v>1359.6000000000001</v>
      </c>
      <c r="J431" s="27">
        <v>1112.4000000000001</v>
      </c>
      <c r="K431" s="27">
        <v>2628.56</v>
      </c>
      <c r="L431" s="27">
        <v>986.74</v>
      </c>
      <c r="M431" s="27">
        <v>852.84</v>
      </c>
      <c r="N431" s="27">
        <v>788.98</v>
      </c>
      <c r="O431" s="27">
        <v>2598.69</v>
      </c>
      <c r="P431" s="27">
        <v>988.80000000000007</v>
      </c>
      <c r="Q431" s="27">
        <v>782.80000000000007</v>
      </c>
      <c r="R431" s="27">
        <v>827.09</v>
      </c>
    </row>
    <row r="432" spans="1:18" s="5" customFormat="1" ht="15" outlineLevel="1" thickBot="1" x14ac:dyDescent="0.35">
      <c r="A432" s="5">
        <v>1</v>
      </c>
      <c r="B432" s="34" t="s">
        <v>56</v>
      </c>
      <c r="C432" s="7">
        <v>3592.64</v>
      </c>
      <c r="D432" s="7">
        <v>1138.1500000000001</v>
      </c>
      <c r="E432" s="7">
        <v>1370.93</v>
      </c>
      <c r="F432" s="7">
        <v>1083.56</v>
      </c>
      <c r="G432" s="7">
        <v>3387.6700000000005</v>
      </c>
      <c r="H432" s="7">
        <v>915.67000000000007</v>
      </c>
      <c r="I432" s="7">
        <v>1359.6000000000001</v>
      </c>
      <c r="J432" s="7">
        <v>1112.4000000000001</v>
      </c>
      <c r="K432" s="7">
        <v>2628.56</v>
      </c>
      <c r="L432" s="7">
        <v>986.74</v>
      </c>
      <c r="M432" s="7">
        <v>852.84</v>
      </c>
      <c r="N432" s="7">
        <v>788.98</v>
      </c>
      <c r="O432" s="7">
        <v>2598.69</v>
      </c>
      <c r="P432" s="7">
        <v>988.80000000000007</v>
      </c>
      <c r="Q432" s="7">
        <v>782.80000000000007</v>
      </c>
      <c r="R432" s="7">
        <v>827.09</v>
      </c>
    </row>
    <row r="433" spans="1:18" s="25" customFormat="1" ht="15" outlineLevel="1" thickBot="1" x14ac:dyDescent="0.35">
      <c r="A433" s="24" t="s">
        <v>2</v>
      </c>
      <c r="B433" s="32" t="s">
        <v>57</v>
      </c>
      <c r="C433" s="27">
        <v>3064.25</v>
      </c>
      <c r="D433" s="27">
        <v>1164.93</v>
      </c>
      <c r="E433" s="27">
        <v>730.27</v>
      </c>
      <c r="F433" s="27">
        <v>1169.05</v>
      </c>
      <c r="G433" s="27">
        <v>3458.7400000000002</v>
      </c>
      <c r="H433" s="27">
        <v>1148.45</v>
      </c>
      <c r="I433" s="27">
        <v>956.87</v>
      </c>
      <c r="J433" s="27">
        <v>1353.42</v>
      </c>
      <c r="K433" s="27">
        <v>3488.6100000000006</v>
      </c>
      <c r="L433" s="27">
        <v>1318.4</v>
      </c>
      <c r="M433" s="27">
        <v>1211.28</v>
      </c>
      <c r="N433" s="27">
        <v>958.93000000000006</v>
      </c>
      <c r="O433" s="27">
        <v>3298.06</v>
      </c>
      <c r="P433" s="27">
        <v>1227.76</v>
      </c>
      <c r="Q433" s="27">
        <v>1223.6400000000001</v>
      </c>
      <c r="R433" s="27">
        <v>846.66</v>
      </c>
    </row>
    <row r="434" spans="1:18" s="25" customFormat="1" ht="15" outlineLevel="1" thickBot="1" x14ac:dyDescent="0.35">
      <c r="A434" s="24" t="s">
        <v>2</v>
      </c>
      <c r="B434" s="32" t="s">
        <v>58</v>
      </c>
      <c r="C434" s="27">
        <v>2755.25</v>
      </c>
      <c r="D434" s="27">
        <v>1244.24</v>
      </c>
      <c r="E434" s="27">
        <v>759.11</v>
      </c>
      <c r="F434" s="27">
        <v>751.9</v>
      </c>
      <c r="G434" s="27">
        <v>2719.2000000000003</v>
      </c>
      <c r="H434" s="27">
        <v>1000.13</v>
      </c>
      <c r="I434" s="27">
        <v>901.25</v>
      </c>
      <c r="J434" s="27">
        <v>817.82</v>
      </c>
      <c r="K434" s="27">
        <v>2984.94</v>
      </c>
      <c r="L434" s="27">
        <v>1031.03</v>
      </c>
      <c r="M434" s="27">
        <v>979.53</v>
      </c>
      <c r="N434" s="27">
        <v>974.38</v>
      </c>
      <c r="O434" s="27">
        <v>2879.88</v>
      </c>
      <c r="P434" s="27">
        <v>1241.1500000000001</v>
      </c>
      <c r="Q434" s="27">
        <v>886.83</v>
      </c>
      <c r="R434" s="27">
        <v>751.9</v>
      </c>
    </row>
    <row r="435" spans="1:18" s="5" customFormat="1" ht="15" outlineLevel="1" thickBot="1" x14ac:dyDescent="0.35">
      <c r="A435" s="5">
        <v>1</v>
      </c>
      <c r="B435" s="34" t="s">
        <v>59</v>
      </c>
      <c r="C435" s="7">
        <v>5819.4999999999991</v>
      </c>
      <c r="D435" s="7">
        <v>2409.17</v>
      </c>
      <c r="E435" s="7">
        <v>1489.38</v>
      </c>
      <c r="F435" s="7">
        <v>1920.9499999999998</v>
      </c>
      <c r="G435" s="7">
        <v>6177.94</v>
      </c>
      <c r="H435" s="7">
        <v>2148.58</v>
      </c>
      <c r="I435" s="7">
        <v>1858.12</v>
      </c>
      <c r="J435" s="7">
        <v>2171.2400000000002</v>
      </c>
      <c r="K435" s="7">
        <v>6473.55</v>
      </c>
      <c r="L435" s="7">
        <v>2349.4300000000003</v>
      </c>
      <c r="M435" s="7">
        <v>2190.81</v>
      </c>
      <c r="N435" s="7">
        <v>1933.31</v>
      </c>
      <c r="O435" s="7">
        <v>6177.94</v>
      </c>
      <c r="P435" s="7">
        <v>2468.91</v>
      </c>
      <c r="Q435" s="7">
        <v>2110.4700000000003</v>
      </c>
      <c r="R435" s="7">
        <v>1598.56</v>
      </c>
    </row>
    <row r="436" spans="1:18" s="25" customFormat="1" ht="15" outlineLevel="1" thickBot="1" x14ac:dyDescent="0.35">
      <c r="A436" s="24" t="s">
        <v>2</v>
      </c>
      <c r="B436" s="32" t="s">
        <v>60</v>
      </c>
      <c r="C436" s="27">
        <v>3304.24</v>
      </c>
      <c r="D436" s="27">
        <v>1090.77</v>
      </c>
      <c r="E436" s="27">
        <v>1053.69</v>
      </c>
      <c r="F436" s="27">
        <v>1159.78</v>
      </c>
      <c r="G436" s="27">
        <v>3215.6600000000003</v>
      </c>
      <c r="H436" s="27">
        <v>803.4</v>
      </c>
      <c r="I436" s="27">
        <v>1290.5900000000001</v>
      </c>
      <c r="J436" s="27">
        <v>1121.67</v>
      </c>
      <c r="K436" s="27">
        <v>2738.77</v>
      </c>
      <c r="L436" s="27">
        <v>682.89</v>
      </c>
      <c r="M436" s="27">
        <v>1037.21</v>
      </c>
      <c r="N436" s="27">
        <v>1018.6700000000001</v>
      </c>
      <c r="O436" s="27">
        <v>2853.1000000000004</v>
      </c>
      <c r="P436" s="27">
        <v>721</v>
      </c>
      <c r="Q436" s="27">
        <v>852.84</v>
      </c>
      <c r="R436" s="27">
        <v>1279.26</v>
      </c>
    </row>
    <row r="437" spans="1:18" s="25" customFormat="1" ht="15" outlineLevel="1" thickBot="1" x14ac:dyDescent="0.35">
      <c r="A437" s="24" t="s">
        <v>2</v>
      </c>
      <c r="B437" s="32" t="s">
        <v>61</v>
      </c>
      <c r="C437" s="27">
        <v>3349.5600000000004</v>
      </c>
      <c r="D437" s="27">
        <v>1250.42</v>
      </c>
      <c r="E437" s="27">
        <v>803.4</v>
      </c>
      <c r="F437" s="27">
        <v>1295.74</v>
      </c>
      <c r="G437" s="27">
        <v>3902.67</v>
      </c>
      <c r="H437" s="27">
        <v>1095.92</v>
      </c>
      <c r="I437" s="27">
        <v>1382.26</v>
      </c>
      <c r="J437" s="27">
        <v>1424.49</v>
      </c>
      <c r="K437" s="27">
        <v>3288.79</v>
      </c>
      <c r="L437" s="27">
        <v>1100.04</v>
      </c>
      <c r="M437" s="27">
        <v>1189.6500000000001</v>
      </c>
      <c r="N437" s="27">
        <v>999.1</v>
      </c>
      <c r="O437" s="27">
        <v>3047.7700000000004</v>
      </c>
      <c r="P437" s="27">
        <v>1022.7900000000001</v>
      </c>
      <c r="Q437" s="27">
        <v>1091.8</v>
      </c>
      <c r="R437" s="27">
        <v>933.18000000000006</v>
      </c>
    </row>
    <row r="438" spans="1:18" s="25" customFormat="1" ht="15" outlineLevel="1" thickBot="1" x14ac:dyDescent="0.35">
      <c r="A438" s="24" t="s">
        <v>2</v>
      </c>
      <c r="B438" s="32" t="s">
        <v>62</v>
      </c>
      <c r="C438" s="27">
        <v>3651.3500000000004</v>
      </c>
      <c r="D438" s="27">
        <v>1030</v>
      </c>
      <c r="E438" s="27">
        <v>1386.38</v>
      </c>
      <c r="F438" s="27">
        <v>1234.97</v>
      </c>
      <c r="G438" s="27">
        <v>2844.86</v>
      </c>
      <c r="H438" s="27">
        <v>835.33</v>
      </c>
      <c r="I438" s="27">
        <v>736.45</v>
      </c>
      <c r="J438" s="27">
        <v>1273.08</v>
      </c>
      <c r="K438" s="27">
        <v>3456.68</v>
      </c>
      <c r="L438" s="27">
        <v>769.41</v>
      </c>
      <c r="M438" s="27">
        <v>1294.71</v>
      </c>
      <c r="N438" s="27">
        <v>1392.56</v>
      </c>
      <c r="O438" s="27">
        <v>3514.36</v>
      </c>
      <c r="P438" s="27">
        <v>765.29</v>
      </c>
      <c r="Q438" s="27">
        <v>1362.69</v>
      </c>
      <c r="R438" s="27">
        <v>1386.38</v>
      </c>
    </row>
    <row r="439" spans="1:18" s="25" customFormat="1" ht="15" outlineLevel="1" thickBot="1" x14ac:dyDescent="0.35">
      <c r="A439" s="24" t="s">
        <v>2</v>
      </c>
      <c r="B439" s="32" t="s">
        <v>63</v>
      </c>
      <c r="C439" s="27">
        <v>2974.6400000000003</v>
      </c>
      <c r="D439" s="27">
        <v>1189.6500000000001</v>
      </c>
      <c r="E439" s="27">
        <v>856.96</v>
      </c>
      <c r="F439" s="27">
        <v>928.03</v>
      </c>
      <c r="G439" s="27">
        <v>4113.82</v>
      </c>
      <c r="H439" s="27">
        <v>1387.41</v>
      </c>
      <c r="I439" s="27">
        <v>1357.54</v>
      </c>
      <c r="J439" s="27">
        <v>1368.8700000000001</v>
      </c>
      <c r="K439" s="27">
        <v>2713.02</v>
      </c>
      <c r="L439" s="27">
        <v>790.01</v>
      </c>
      <c r="M439" s="27">
        <v>1159.78</v>
      </c>
      <c r="N439" s="27">
        <v>763.23</v>
      </c>
      <c r="O439" s="27">
        <v>2813.96</v>
      </c>
      <c r="P439" s="27">
        <v>777.65</v>
      </c>
      <c r="Q439" s="27">
        <v>1069.1400000000001</v>
      </c>
      <c r="R439" s="27">
        <v>967.17000000000007</v>
      </c>
    </row>
    <row r="440" spans="1:18" s="25" customFormat="1" ht="15" outlineLevel="1" thickBot="1" x14ac:dyDescent="0.35">
      <c r="A440" s="24" t="s">
        <v>2</v>
      </c>
      <c r="B440" s="32" t="s">
        <v>64</v>
      </c>
      <c r="C440" s="27">
        <v>3224.9300000000003</v>
      </c>
      <c r="D440" s="27">
        <v>748.81000000000006</v>
      </c>
      <c r="E440" s="27">
        <v>1214.3700000000001</v>
      </c>
      <c r="F440" s="27">
        <v>1261.75</v>
      </c>
      <c r="G440" s="27">
        <v>3152.8300000000004</v>
      </c>
      <c r="H440" s="27">
        <v>1077.3800000000001</v>
      </c>
      <c r="I440" s="27">
        <v>869.32</v>
      </c>
      <c r="J440" s="27">
        <v>1206.1300000000001</v>
      </c>
      <c r="K440" s="27">
        <v>3635.9000000000005</v>
      </c>
      <c r="L440" s="27">
        <v>1040.3</v>
      </c>
      <c r="M440" s="27">
        <v>1386.38</v>
      </c>
      <c r="N440" s="27">
        <v>1209.22</v>
      </c>
      <c r="O440" s="27">
        <v>2909.75</v>
      </c>
      <c r="P440" s="27">
        <v>1014.5500000000001</v>
      </c>
      <c r="Q440" s="27">
        <v>879.62</v>
      </c>
      <c r="R440" s="27">
        <v>1015.58</v>
      </c>
    </row>
    <row r="441" spans="1:18" s="25" customFormat="1" ht="15" outlineLevel="1" thickBot="1" x14ac:dyDescent="0.35">
      <c r="A441" s="24" t="s">
        <v>2</v>
      </c>
      <c r="B441" s="32" t="s">
        <v>65</v>
      </c>
      <c r="C441" s="27">
        <v>2494.66</v>
      </c>
      <c r="D441" s="27">
        <v>907.43000000000006</v>
      </c>
      <c r="E441" s="27">
        <v>731.30000000000007</v>
      </c>
      <c r="F441" s="27">
        <v>855.93000000000006</v>
      </c>
      <c r="G441" s="27">
        <v>2786.15</v>
      </c>
      <c r="H441" s="27">
        <v>786.92000000000007</v>
      </c>
      <c r="I441" s="27">
        <v>1217.46</v>
      </c>
      <c r="J441" s="27">
        <v>781.77</v>
      </c>
      <c r="K441" s="27">
        <v>2846.92</v>
      </c>
      <c r="L441" s="27">
        <v>1166.99</v>
      </c>
      <c r="M441" s="27">
        <v>824</v>
      </c>
      <c r="N441" s="27">
        <v>855.93000000000006</v>
      </c>
      <c r="O441" s="27">
        <v>3840.87</v>
      </c>
      <c r="P441" s="27">
        <v>1422.43</v>
      </c>
      <c r="Q441" s="27">
        <v>1359.6000000000001</v>
      </c>
      <c r="R441" s="27">
        <v>1058.8399999999999</v>
      </c>
    </row>
    <row r="442" spans="1:18" s="25" customFormat="1" ht="15" outlineLevel="1" thickBot="1" x14ac:dyDescent="0.35">
      <c r="A442" s="24" t="s">
        <v>2</v>
      </c>
      <c r="B442" s="32" t="s">
        <v>66</v>
      </c>
      <c r="C442" s="27">
        <v>3663.71</v>
      </c>
      <c r="D442" s="27">
        <v>1290.5900000000001</v>
      </c>
      <c r="E442" s="27">
        <v>987.77</v>
      </c>
      <c r="F442" s="27">
        <v>1385.3500000000001</v>
      </c>
      <c r="G442" s="27">
        <v>3655.4700000000003</v>
      </c>
      <c r="H442" s="27">
        <v>1311.19</v>
      </c>
      <c r="I442" s="27">
        <v>1238.06</v>
      </c>
      <c r="J442" s="27">
        <v>1106.22</v>
      </c>
      <c r="K442" s="27">
        <v>3244.5</v>
      </c>
      <c r="L442" s="27">
        <v>1120.6400000000001</v>
      </c>
      <c r="M442" s="27">
        <v>1166.99</v>
      </c>
      <c r="N442" s="27">
        <v>956.87</v>
      </c>
      <c r="O442" s="27">
        <v>3073.5200000000004</v>
      </c>
      <c r="P442" s="27">
        <v>742.63</v>
      </c>
      <c r="Q442" s="27">
        <v>1165.96</v>
      </c>
      <c r="R442" s="27">
        <v>1164.93</v>
      </c>
    </row>
    <row r="443" spans="1:18" s="5" customFormat="1" ht="15" outlineLevel="1" thickBot="1" x14ac:dyDescent="0.35">
      <c r="A443" s="5">
        <v>1</v>
      </c>
      <c r="B443" s="34" t="s">
        <v>67</v>
      </c>
      <c r="C443" s="7">
        <v>22663.09</v>
      </c>
      <c r="D443" s="7">
        <v>7507.670000000001</v>
      </c>
      <c r="E443" s="7">
        <v>7033.8700000000008</v>
      </c>
      <c r="F443" s="7">
        <v>8121.55</v>
      </c>
      <c r="G443" s="7">
        <v>23671.460000000003</v>
      </c>
      <c r="H443" s="7">
        <v>7297.5500000000011</v>
      </c>
      <c r="I443" s="7">
        <v>8091.68</v>
      </c>
      <c r="J443" s="7">
        <v>8282.23</v>
      </c>
      <c r="K443" s="7">
        <v>21924.579999999998</v>
      </c>
      <c r="L443" s="7">
        <v>6670.28</v>
      </c>
      <c r="M443" s="7">
        <v>8058.72</v>
      </c>
      <c r="N443" s="7">
        <v>7195.58</v>
      </c>
      <c r="O443" s="7">
        <v>22053.329999999998</v>
      </c>
      <c r="P443" s="7">
        <v>6466.34</v>
      </c>
      <c r="Q443" s="7">
        <v>7781.6500000000005</v>
      </c>
      <c r="R443" s="7">
        <v>7805.34</v>
      </c>
    </row>
    <row r="444" spans="1:18" s="5" customFormat="1" ht="15" outlineLevel="1" thickBot="1" x14ac:dyDescent="0.35">
      <c r="A444" s="5">
        <v>1</v>
      </c>
      <c r="B444" s="34" t="s">
        <v>68</v>
      </c>
      <c r="C444" s="7">
        <v>293916.79762600013</v>
      </c>
      <c r="D444" s="7">
        <v>82670.098650999978</v>
      </c>
      <c r="E444" s="7">
        <v>103385.41848100002</v>
      </c>
      <c r="F444" s="7">
        <v>107861.28049400001</v>
      </c>
      <c r="G444" s="7">
        <v>272240.05808000016</v>
      </c>
      <c r="H444" s="7">
        <v>89830.756294999999</v>
      </c>
      <c r="I444" s="7">
        <v>98223.014808999986</v>
      </c>
      <c r="J444" s="7">
        <v>84186.286976000003</v>
      </c>
      <c r="K444" s="7">
        <v>277601.89210300002</v>
      </c>
      <c r="L444" s="7">
        <v>94203.554963000002</v>
      </c>
      <c r="M444" s="7">
        <v>89789.199297000014</v>
      </c>
      <c r="N444" s="7">
        <v>93609.13784299999</v>
      </c>
      <c r="O444" s="7">
        <v>291802.17250300013</v>
      </c>
      <c r="P444" s="7">
        <v>99274.06007799998</v>
      </c>
      <c r="Q444" s="7">
        <v>100596.87620300001</v>
      </c>
      <c r="R444" s="7">
        <v>91931.236221999978</v>
      </c>
    </row>
    <row r="445" spans="1:18" s="2" customFormat="1" ht="15" outlineLevel="1" thickBot="1" x14ac:dyDescent="0.35">
      <c r="A445" s="2">
        <v>0</v>
      </c>
      <c r="B445" s="33" t="s">
        <v>69</v>
      </c>
      <c r="C445" s="4">
        <v>563859.47737399978</v>
      </c>
      <c r="D445" s="4">
        <v>211428.37634899997</v>
      </c>
      <c r="E445" s="4">
        <v>182464.81651900001</v>
      </c>
      <c r="F445" s="4">
        <v>169966.28450600014</v>
      </c>
      <c r="G445" s="4">
        <v>570407.5769199999</v>
      </c>
      <c r="H445" s="4">
        <v>176368.10870499999</v>
      </c>
      <c r="I445" s="4">
        <v>191034.97519100003</v>
      </c>
      <c r="J445" s="4">
        <v>203004.49302399988</v>
      </c>
      <c r="K445" s="4">
        <v>573958.33289699967</v>
      </c>
      <c r="L445" s="4">
        <v>192469.65003700004</v>
      </c>
      <c r="M445" s="4">
        <v>202630.37570300009</v>
      </c>
      <c r="N445" s="4">
        <v>178858.30715699997</v>
      </c>
      <c r="O445" s="4">
        <v>588411.62249699968</v>
      </c>
      <c r="P445" s="4">
        <v>178682.25492199993</v>
      </c>
      <c r="Q445" s="4">
        <v>201519.11879700012</v>
      </c>
      <c r="R445" s="4">
        <v>208210.24877800004</v>
      </c>
    </row>
  </sheetData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9</vt:i4>
      </vt:variant>
    </vt:vector>
  </HeadingPairs>
  <TitlesOfParts>
    <vt:vector size="11" baseType="lpstr">
      <vt:lpstr>Feuil2</vt:lpstr>
      <vt:lpstr>Feuil1</vt:lpstr>
      <vt:lpstr>servername</vt:lpstr>
      <vt:lpstr>Feuil1!TM1RPTDATARNG64734825</vt:lpstr>
      <vt:lpstr>Feuil2!TM1RPTDATARNG64734825</vt:lpstr>
      <vt:lpstr>Feuil1!TM1RPTFMTIDCOL64734825</vt:lpstr>
      <vt:lpstr>Feuil2!TM1RPTFMTIDCOL64734825</vt:lpstr>
      <vt:lpstr>Feuil1!TM1RPTFMTRNG64734825</vt:lpstr>
      <vt:lpstr>Feuil2!TM1RPTFMTRNG64734825</vt:lpstr>
      <vt:lpstr>Feuil2!TM1RPTQRYRNG64734825</vt:lpstr>
      <vt:lpstr>Feuil2!TM1RPTVIEWRNG64734825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2024-06-12T13:58:49Z</dcterms:created>
  <dcterms:modified xsi:type="dcterms:W3CDTF">2024-07-30T15:06:02Z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2024-06-12T14:04:46Z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a1e6843d-ccfe-4600-86a1-1804bf206f2b</vt:lpwstr>
  </property>
  <property fmtid="{D5CDD505-2E9C-101B-9397-08002B2CF9AE}" pid="8" name="MSIP_Label_f43b7177-c66c-4b22-a350-7ee86f9a1e74_ContentBits">
    <vt:lpwstr>2</vt:lpwstr>
  </property>
</Properties>
</file>