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662706\AppData\Local\Temp\"/>
    </mc:Choice>
  </mc:AlternateContent>
  <xr:revisionPtr revIDLastSave="0" documentId="8_{2132568B-C2C2-43C6-83EA-04E1E94AB840}" xr6:coauthVersionLast="47" xr6:coauthVersionMax="47" xr10:uidLastSave="{00000000-0000-0000-0000-000000000000}"/>
  <bookViews>
    <workbookView xWindow="-120" yWindow="-120" windowWidth="29040" windowHeight="15720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cafe_validation_perm_Feuil1C3R12" hidden="1">Cognos_Office_Connection_Cache!$B$2:$B$10</definedName>
    <definedName name="ID" localSheetId="0" hidden="1">"03507e36-51cb-46e9-8b6e-cc5cc8260f63"</definedName>
    <definedName name="ID" localSheetId="1" hidden="1">"8ec2aab4-9832-464c-9c76-555fdbb02e10"</definedName>
    <definedName name="TM1REBUILDOPTION">1</definedName>
    <definedName name="TM1RPTDATARNG22743915" localSheetId="1">Feuil1!$22:$22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H17" i="1"/>
  <c r="C16" i="1"/>
  <c r="J22" i="1" a="1"/>
  <c r="J22" i="1" l="1"/>
  <c r="K14" i="1"/>
  <c r="J4" i="1"/>
  <c r="K11" i="1" a="1"/>
  <c r="J5" i="1"/>
  <c r="J6" i="1"/>
  <c r="J2" i="1"/>
  <c r="J3" i="1"/>
  <c r="K12" i="1"/>
  <c r="A22" i="1"/>
  <c r="K11" i="1" l="1"/>
  <c r="C12" i="1"/>
  <c r="I1" i="1"/>
  <c r="B22" i="1" s="1"/>
  <c r="D22" i="1" l="1"/>
  <c r="F22" i="1"/>
  <c r="C22" i="1"/>
  <c r="E22" i="1"/>
  <c r="G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<sst xmlns="http://schemas.openxmlformats.org/spreadsheetml/2006/main" count="63" uniqueCount="46">
  <si>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</si>
  <si>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</si>
  <si>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</si>
  <si>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</si>
  <si>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</si>
  <si>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</si>
  <si>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</si>
  <si>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</si>
  <si>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</si>
  <si>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</si>
  <si>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</si>
  <si>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</si>
  <si>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</si>
  <si>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</si>
  <si>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</si>
  <si>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</si>
  <si>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</si>
  <si>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</si>
  <si>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</si>
  <si>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</si>
  <si>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</si>
  <si>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</si>
  <si>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</si>
  <si>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</si>
  <si>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</si>
  <si>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</si>
  <si>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</si>
  <si>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</si>
  <si>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</si>
  <si>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</si>
  <si>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</si>
  <si>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</si>
  <si>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</si>
  <si>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</si>
  <si>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</si>
  <si>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</si>
  <si>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{[plan_chart_of_accounts].[plan_chart_of_accounts].[Net Operating Income],[plan_chart_of_accounts].[plan_chart_of_accounts].[Revenue],[plan_chart_of_accounts].[plan_chart_of_accounts].[COS],[plan_chart_of_accounts].[plan_chart_of_accounts].[Operating Expense],[plan_chart_of_accounts].[plan_chart_of_accounts].[Other Expenses],[plan_chart_of_accounts].[plan_chart_of_accounts].[Payroll],[plan_chart_of_accounts].[plan_chart_of_accounts].[Travel],[plan_chart_of_accounts].[plan_chart_of_accounts].[Depr &amp; Amort],[plan_chart_of_accounts].[plan_chart_of_accounts].[Adv &amp; Marketing]}</t>
  </si>
  <si>
    <t xml:space="preserve"> </t>
  </si>
  <si>
    <t>MEMBER_NAME</t>
  </si>
  <si>
    <t>TM1SubsetToSet</t>
  </si>
  <si>
    <t>Subset in mun</t>
  </si>
  <si>
    <t>SESSIONSET</t>
  </si>
  <si>
    <t>MUN</t>
  </si>
  <si>
    <t/>
  </si>
  <si>
    <t>[tm1set_report_test.xlsx]Feuil1!C12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</si>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</sst>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+\ 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0" fontId="0" fillId="5" borderId="0" xfId="0" applyFill="1" applyAlignment="1">
      <alignment horizontal="center"/>
    </xf>
    <xf numFmtId="165" fontId="11" fillId="0" borderId="1" xfId="74" applyNumberFormat="1" applyBorder="1" applyAlignment="1"/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Hyperlink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=@TM1RPTROW($I$1,%22Planning%20Sample:plan_chart_of_accounts%22,,,$K$18,FALSE,%22%7BTM1SubsetToSet([plan_chart_of_accounts].[plan_chart_of_accounts],'%22&amp;$J$22&amp;%22')%7D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B1:B10"/>
  <sheetViews>
    <sheetView workbookViewId="0"/>
  </sheetViews>
  <sheetFormatPr defaultColWidth="11.42578125" defaultRowHeight="15" x14ac:dyDescent="0.25"/>
  <sheetData>
    <row r="1" spans="2:2" x14ac:dyDescent="0.25">
      <c r="B1" t="s">
        <v>44</v>
      </c>
    </row>
    <row r="2" spans="2:2" x14ac:dyDescent="0.25">
      <c r="B2" s="1" t="s">
        <v>43</v>
      </c>
    </row>
    <row r="3" spans="2:2" x14ac:dyDescent="0.25">
      <c r="B3" s="1" t="s">
        <v>43</v>
      </c>
    </row>
    <row r="4" spans="2:2" x14ac:dyDescent="0.25">
      <c r="B4" s="1" t="s">
        <v>43</v>
      </c>
    </row>
    <row r="5" spans="2:2" x14ac:dyDescent="0.25">
      <c r="B5" s="1" t="s">
        <v>43</v>
      </c>
    </row>
    <row r="6" spans="2:2" x14ac:dyDescent="0.25">
      <c r="B6" s="1" t="s">
        <v>43</v>
      </c>
    </row>
    <row r="7" spans="2:2" x14ac:dyDescent="0.25">
      <c r="B7" s="1" t="s">
        <v>43</v>
      </c>
    </row>
    <row r="8" spans="2:2" x14ac:dyDescent="0.25">
      <c r="B8" s="1" t="s">
        <v>43</v>
      </c>
    </row>
    <row r="9" spans="2:2" x14ac:dyDescent="0.25">
      <c r="B9" s="1" t="s">
        <v>43</v>
      </c>
    </row>
    <row r="10" spans="2:2" x14ac:dyDescent="0.25">
      <c r="B10" s="1" t="s">
        <v>43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22"/>
  <sheetViews>
    <sheetView showGridLines="0" tabSelected="1" workbookViewId="0"/>
  </sheetViews>
  <sheetFormatPr defaultColWidth="11.42578125" defaultRowHeight="15" outlineLevelRow="1" outlineLevelCol="1" x14ac:dyDescent="0.25"/>
  <cols>
    <col min="1" max="1" width="25.7109375" customWidth="1" outlineLevel="1"/>
    <col min="2" max="2" width="29.85546875" customWidth="1"/>
    <col min="3" max="7" width="15.85546875" customWidth="1"/>
    <col min="8" max="8" width="20.28515625" customWidth="1"/>
    <col min="9" max="10" width="13" customWidth="1"/>
    <col min="11" max="11" width="25.5703125" customWidth="1"/>
    <col min="12" max="18" width="11.28515625" customWidth="1"/>
  </cols>
  <sheetData>
    <row r="1" spans="1:14" ht="15.75" outlineLevel="1" thickBot="1" x14ac:dyDescent="0.3">
      <c r="A1" s="1" t="s">
        <v>0</v>
      </c>
      <c r="I1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</row>
    <row r="2" spans="1:14" s="2" customFormat="1" outlineLevel="1" thickBot="1" x14ac:dyDescent="0.3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8" t="s">
        <v>5</v>
      </c>
      <c r="J2" s="39" t="str">
        <f>_xll.SUBNM("Planning Sample:plan_version","All Versions","FY 2004 Budget","VersionName")</f>
        <v>FY 2004 Budget</v>
      </c>
      <c r="K2" s="40"/>
    </row>
    <row r="3" spans="1:14" s="5" customFormat="1" outlineLevel="1" thickBot="1" x14ac:dyDescent="0.3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8" t="s">
        <v>6</v>
      </c>
      <c r="J3" s="39" t="str">
        <f>_xll.SUBNM("Planning Sample:plan_business_unit","All Business Units","UK","BusinessUnit")</f>
        <v>UK</v>
      </c>
      <c r="K3" s="41"/>
    </row>
    <row r="4" spans="1:14" s="8" customFormat="1" outlineLevel="1" thickBot="1" x14ac:dyDescent="0.3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8" t="s">
        <v>7</v>
      </c>
      <c r="J4" s="39" t="str">
        <f>_xll.SUBNM("Planning Sample:plan_department","All Departments","Direct","Department")</f>
        <v>Direct</v>
      </c>
      <c r="K4" s="42"/>
    </row>
    <row r="5" spans="1:14" s="11" customFormat="1" outlineLevel="1" thickBot="1" x14ac:dyDescent="0.3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8" t="s">
        <v>8</v>
      </c>
      <c r="J5" s="39" t="str">
        <f>_xll.SUBNM("Planning Sample:plan_exchange_rates","local exchange rate","local")</f>
        <v>local</v>
      </c>
      <c r="K5" s="43"/>
    </row>
    <row r="6" spans="1:14" s="14" customFormat="1" outlineLevel="1" thickBot="1" x14ac:dyDescent="0.3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8" t="s">
        <v>9</v>
      </c>
      <c r="J6" s="39" t="str">
        <f>_xll.SUBNM("Planning Sample:plan_source","input","input")</f>
        <v>input</v>
      </c>
    </row>
    <row r="7" spans="1:14" s="17" customFormat="1" outlineLevel="1" thickBot="1" x14ac:dyDescent="0.3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outlineLevel="1" thickBot="1" x14ac:dyDescent="0.3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outlineLevel="1" thickBot="1" x14ac:dyDescent="0.3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25">
      <c r="A10" s="1" t="s">
        <v>3</v>
      </c>
    </row>
    <row r="11" spans="1:14" ht="15" customHeight="1" x14ac:dyDescent="0.25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</v>
      </c>
    </row>
    <row r="12" spans="1:14" ht="15" customHeight="1" x14ac:dyDescent="0.25">
      <c r="B12" s="34" t="s">
        <v>16</v>
      </c>
      <c r="C12" t="str">
        <f>_xll.TM1SET(K11,K12,K13,K14,K15,K16,K17,K18,K19)</f>
        <v>Net Operating Income</v>
      </c>
      <c r="I12" s="29" t="s">
        <v>19</v>
      </c>
      <c r="J12" s="30" t="s">
        <v>20</v>
      </c>
      <c r="K12" s="31" t="str">
        <f>_xll.TM1PRIMARYDBNAME()</f>
        <v>Planning Sample</v>
      </c>
      <c r="N12" s="44" t="s">
        <v>41</v>
      </c>
    </row>
    <row r="13" spans="1:14" ht="15" customHeight="1" x14ac:dyDescent="0.25">
      <c r="I13" s="29" t="s">
        <v>21</v>
      </c>
      <c r="J13" s="30" t="s">
        <v>22</v>
      </c>
      <c r="K13" s="31" t="s">
        <v>16</v>
      </c>
      <c r="N13" s="44" t="s">
        <v>42</v>
      </c>
    </row>
    <row r="14" spans="1:14" ht="15" customHeight="1" x14ac:dyDescent="0.25">
      <c r="B14" s="45"/>
      <c r="C14" s="45"/>
      <c r="D14" s="45"/>
      <c r="I14" s="29" t="s">
        <v>23</v>
      </c>
      <c r="J14" s="30" t="s">
        <v>24</v>
      </c>
      <c r="K14" s="31" t="str">
        <f>K13</f>
        <v>plan_chart_of_accounts</v>
      </c>
      <c r="N14" s="44" t="s">
        <v>35</v>
      </c>
    </row>
    <row r="15" spans="1:14" ht="15" customHeight="1" x14ac:dyDescent="0.25">
      <c r="B15" s="36" t="s">
        <v>39</v>
      </c>
      <c r="C15" s="36" t="str">
        <f>"{TM1SubsetToSet([plan_chart_of_accounts].[plan_chart_of_accounts],'"&amp;K17&amp;"')}"</f>
        <v>{TM1SubsetToSet([plan_chart_of_accounts].[plan_chart_of_accounts],' ')}</v>
      </c>
      <c r="D15" s="36"/>
      <c r="E15" s="36"/>
      <c r="F15" s="36"/>
      <c r="I15" s="29" t="s">
        <v>25</v>
      </c>
      <c r="J15" s="31" t="s">
        <v>26</v>
      </c>
      <c r="K15" s="32" t="s">
        <v>36</v>
      </c>
    </row>
    <row r="16" spans="1:14" ht="15" customHeight="1" x14ac:dyDescent="0.25">
      <c r="B16" s="36" t="s">
        <v>40</v>
      </c>
      <c r="C16" s="37" t="str">
        <f>"{[plan_chart_of_accounts].[plan_chart_of_accounts].["&amp;K17&amp;"]}"</f>
        <v>{[plan_chart_of_accounts].[plan_chart_of_accounts].[ ]}</v>
      </c>
      <c r="D16" s="36"/>
      <c r="E16" s="36"/>
      <c r="F16" s="35"/>
      <c r="I16" s="29" t="s">
        <v>27</v>
      </c>
      <c r="J16" s="31" t="s">
        <v>28</v>
      </c>
      <c r="K16" s="31" t="s">
        <v>15</v>
      </c>
    </row>
    <row r="17" spans="1:13" ht="15" customHeight="1" x14ac:dyDescent="0.25">
      <c r="D17" s="36"/>
      <c r="E17" s="36"/>
      <c r="H17" t="str">
        <f>K17</f>
        <v xml:space="preserve"> </v>
      </c>
      <c r="I17" s="29" t="s">
        <v>29</v>
      </c>
      <c r="J17" s="31" t="s">
        <v>30</v>
      </c>
      <c r="K17" s="31" t="s">
        <v>37</v>
      </c>
      <c r="M17" s="1"/>
    </row>
    <row r="18" spans="1:13" ht="15" customHeight="1" x14ac:dyDescent="0.25">
      <c r="I18" s="29" t="s">
        <v>31</v>
      </c>
      <c r="J18" s="31" t="s">
        <v>32</v>
      </c>
      <c r="K18" s="31" t="s">
        <v>38</v>
      </c>
    </row>
    <row r="19" spans="1:13" ht="15" customHeight="1" x14ac:dyDescent="0.25">
      <c r="I19" s="29" t="s">
        <v>33</v>
      </c>
      <c r="J19" s="31" t="s">
        <v>34</v>
      </c>
      <c r="K19" s="31" t="s">
        <v>35</v>
      </c>
    </row>
    <row r="20" spans="1:13" ht="15.75" thickBot="1" x14ac:dyDescent="0.3"/>
    <row r="21" spans="1:13" ht="15.75" thickBot="1" x14ac:dyDescent="0.3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3" s="2" customFormat="1" ht="15.75" outlineLevel="1" thickBot="1" x14ac:dyDescent="0.3">
      <c r="A22" s="2" t="e">
        <f>IF(_xll.TM1RPTELISCONSOLIDATED($B$22,$B22),IF(_xll.TM1RPTELLEV($B$22,$B22)&lt;=5,_xll.TM1RPTELLEV($B$22,$B22),"Default"),"Leaf")</f>
        <v>#REF!</v>
      </c>
      <c r="B22" s="46" t="str">
        <f>_xll.TM1RPTROW($I$1,"Planning Sample:plan_chart_of_accounts",,,$K$18,FALSE,"{TM1SubsetToSet([plan_chart_of_accounts].[plan_chart_of_accounts],'"&amp;$J$22&amp;"')}")</f>
        <v/>
      </c>
      <c r="C22" s="4" t="e">
        <f>_xll.DBRW($I$1,$J$2,$J$3,$J$4,$B22,$J$5,$J$6,C$21)</f>
        <v>#VALUE!</v>
      </c>
      <c r="D22" s="4" t="e">
        <f>_xll.DBRW($I$1,$J$2,$J$3,$J$4,$B22,$J$5,$J$6,D$21)</f>
        <v>#VALUE!</v>
      </c>
      <c r="E22" s="4" t="e">
        <f>_xll.DBRW($I$1,$J$2,$J$3,$J$4,$B22,$J$5,$J$6,E$21)</f>
        <v>#VALUE!</v>
      </c>
      <c r="F22" s="4" t="e">
        <f>_xll.DBRW($I$1,$J$2,$J$3,$J$4,$B22,$J$5,$J$6,F$21)</f>
        <v>#VALUE!</v>
      </c>
      <c r="G22" s="4" t="e">
        <f>_xll.DBRW($I$1,$J$2,$J$3,$J$4,$B22,$J$5,$J$6,G$21)</f>
        <v>#VALUE!</v>
      </c>
      <c r="I22" s="38" t="s">
        <v>45</v>
      </c>
      <c r="J22" s="39" t="str" cm="1">
        <f t="array" aca="1" ref="J22" ca="1">INDIRECT("K17")</f>
        <v xml:space="preserve"> </v>
      </c>
      <c r="K22" s="40"/>
    </row>
  </sheetData>
  <mergeCells count="1">
    <mergeCell ref="B14:D14"/>
  </mergeCells>
  <dataValidations count="2">
    <dataValidation type="list" allowBlank="1" showInputMessage="1" showErrorMessage="1" sqref="K19" xr:uid="{41A4E839-26FB-44B6-909B-F19CDA61A411}">
      <formula1>$N$12:$N$14</formula1>
    </dataValidation>
    <dataValidation type="list" errorStyle="information" allowBlank="1" showInputMessage="1" sqref="C12" xr:uid="{912C51C0-67FF-4229-8DA9-E020707BE742}">
      <formula1>cafe_validation_perm_Feuil1C3R12</formula1>
    </dataValidation>
  </dataValidations>
  <hyperlinks>
    <hyperlink ref="B22" r:id="rId1" display="=@TM1RPTROW($I$1,&quot;Planning Sample:plan_chart_of_accounts&quot;,,,$K$18,FALSE,&quot;{TM1SubsetToSet([plan_chart_of_accounts].[plan_chart_of_accounts],'&quot;&amp;$J$22&amp;&quot;')}&quot;)" xr:uid="{D744DB62-5F03-4C32-9708-DC6C675F44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Feuil1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Lemine.Gharbi</cp:lastModifiedBy>
  <dcterms:created xsi:type="dcterms:W3CDTF">2023-09-29T07:26:47Z</dcterms:created>
  <dcterms:modified xsi:type="dcterms:W3CDTF">2023-11-07T21:56:42Z</dcterms:modified>
</cp:coreProperties>
</file>