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467\Documents\2023\BL GA\"/>
    </mc:Choice>
  </mc:AlternateContent>
  <xr:revisionPtr revIDLastSave="0" documentId="13_ncr:1_{4C714E70-947D-4E49-A7D9-AC0050309CEC}" xr6:coauthVersionLast="47" xr6:coauthVersionMax="47" xr10:uidLastSave="{00000000-0000-0000-0000-000000000000}"/>
  <bookViews>
    <workbookView xWindow="-120" yWindow="-120" windowWidth="29040" windowHeight="17520" xr2:uid="{83832994-E62A-4466-9421-67D602926B66}"/>
  </bookViews>
  <sheets>
    <sheet name="Scoreboard" sheetId="9" r:id="rId1"/>
    <sheet name="points per event" sheetId="5" r:id="rId2"/>
    <sheet name="players" sheetId="1" r:id="rId3"/>
    <sheet name="Pong" sheetId="6" r:id="rId4"/>
    <sheet name="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E5" i="9" s="1"/>
  <c r="EZ4" i="9"/>
  <c r="EY4" i="9"/>
  <c r="EM4" i="9"/>
  <c r="EL4" i="9"/>
  <c r="DZ4" i="9"/>
  <c r="DY4" i="9"/>
  <c r="DL4" i="9"/>
  <c r="DK4" i="9"/>
  <c r="CY4" i="9"/>
  <c r="CX4" i="9"/>
  <c r="CL4" i="9"/>
  <c r="CK4" i="9"/>
  <c r="BX4" i="9"/>
  <c r="BW4" i="9"/>
  <c r="BK4" i="9"/>
  <c r="BJ4" i="9"/>
  <c r="AX4" i="9"/>
  <c r="AW4" i="9"/>
  <c r="AH4" i="9"/>
  <c r="AG4" i="9"/>
  <c r="U4" i="9"/>
  <c r="T4" i="9"/>
  <c r="FC16" i="9"/>
  <c r="EV15" i="9"/>
  <c r="EU15" i="9"/>
  <c r="EW15" i="9" s="1"/>
  <c r="EV14" i="9"/>
  <c r="EU14" i="9"/>
  <c r="EW14" i="9" s="1"/>
  <c r="EV13" i="9"/>
  <c r="EU13" i="9"/>
  <c r="EW13" i="9" s="1"/>
  <c r="EV12" i="9"/>
  <c r="EZ12" i="9" s="1"/>
  <c r="EU12" i="9"/>
  <c r="EW12" i="9" s="1"/>
  <c r="EV11" i="9"/>
  <c r="EU11" i="9"/>
  <c r="EW11" i="9" s="1"/>
  <c r="EV10" i="9"/>
  <c r="EU10" i="9"/>
  <c r="EW10" i="9" s="1"/>
  <c r="EW9" i="9"/>
  <c r="EX9" i="9" s="1"/>
  <c r="EV9" i="9"/>
  <c r="EU9" i="9"/>
  <c r="EV8" i="9"/>
  <c r="EZ8" i="9" s="1"/>
  <c r="EU8" i="9"/>
  <c r="EW8" i="9" s="1"/>
  <c r="EV7" i="9"/>
  <c r="EU7" i="9"/>
  <c r="EW7" i="9" s="1"/>
  <c r="EW6" i="9"/>
  <c r="EV6" i="9"/>
  <c r="EU6" i="9"/>
  <c r="EV5" i="9"/>
  <c r="EU5" i="9"/>
  <c r="EW5" i="9" s="1"/>
  <c r="EV4" i="9"/>
  <c r="EU4" i="9"/>
  <c r="EW4" i="9" s="1"/>
  <c r="EP16" i="9"/>
  <c r="EI15" i="9"/>
  <c r="EM15" i="9" s="1"/>
  <c r="EH15" i="9"/>
  <c r="EJ15" i="9" s="1"/>
  <c r="EI14" i="9"/>
  <c r="EH14" i="9"/>
  <c r="EJ14" i="9" s="1"/>
  <c r="EI13" i="9"/>
  <c r="EH13" i="9"/>
  <c r="EJ13" i="9" s="1"/>
  <c r="EI12" i="9"/>
  <c r="EH12" i="9"/>
  <c r="EJ12" i="9" s="1"/>
  <c r="EI11" i="9"/>
  <c r="EH11" i="9"/>
  <c r="EJ11" i="9" s="1"/>
  <c r="EK11" i="9" s="1"/>
  <c r="EI10" i="9"/>
  <c r="EH10" i="9"/>
  <c r="EJ10" i="9" s="1"/>
  <c r="EI9" i="9"/>
  <c r="EH9" i="9"/>
  <c r="EJ9" i="9" s="1"/>
  <c r="EK9" i="9" s="1"/>
  <c r="EI8" i="9"/>
  <c r="EM8" i="9" s="1"/>
  <c r="EH8" i="9"/>
  <c r="EJ8" i="9" s="1"/>
  <c r="EI7" i="9"/>
  <c r="EH7" i="9"/>
  <c r="EJ7" i="9" s="1"/>
  <c r="EI6" i="9"/>
  <c r="EH6" i="9"/>
  <c r="EJ6" i="9" s="1"/>
  <c r="EI5" i="9"/>
  <c r="EH5" i="9"/>
  <c r="EJ5" i="9" s="1"/>
  <c r="EI4" i="9"/>
  <c r="EH4" i="9"/>
  <c r="EJ4" i="9" s="1"/>
  <c r="EC16" i="9"/>
  <c r="DV15" i="9"/>
  <c r="DU15" i="9"/>
  <c r="DW15" i="9" s="1"/>
  <c r="DW14" i="9"/>
  <c r="DV14" i="9"/>
  <c r="DU14" i="9"/>
  <c r="DV13" i="9"/>
  <c r="DU13" i="9"/>
  <c r="DW13" i="9" s="1"/>
  <c r="DV12" i="9"/>
  <c r="DU12" i="9"/>
  <c r="DW12" i="9" s="1"/>
  <c r="DV11" i="9"/>
  <c r="DU11" i="9"/>
  <c r="DW11" i="9" s="1"/>
  <c r="DV10" i="9"/>
  <c r="DU10" i="9"/>
  <c r="DW10" i="9" s="1"/>
  <c r="DV9" i="9"/>
  <c r="DU9" i="9"/>
  <c r="DW9" i="9" s="1"/>
  <c r="DX9" i="9" s="1"/>
  <c r="DV8" i="9"/>
  <c r="DZ8" i="9" s="1"/>
  <c r="DU8" i="9"/>
  <c r="DW8" i="9" s="1"/>
  <c r="DV7" i="9"/>
  <c r="DU7" i="9"/>
  <c r="DW7" i="9" s="1"/>
  <c r="DV6" i="9"/>
  <c r="DU6" i="9"/>
  <c r="DW6" i="9" s="1"/>
  <c r="DV5" i="9"/>
  <c r="DU5" i="9"/>
  <c r="DW5" i="9" s="1"/>
  <c r="DV4" i="9"/>
  <c r="DU4" i="9"/>
  <c r="DW4" i="9" s="1"/>
  <c r="DO16" i="9"/>
  <c r="DH15" i="9"/>
  <c r="DG15" i="9"/>
  <c r="DI15" i="9" s="1"/>
  <c r="DJ14" i="9"/>
  <c r="DK14" i="9" s="1"/>
  <c r="DI14" i="9"/>
  <c r="DH14" i="9"/>
  <c r="DG14" i="9"/>
  <c r="DH13" i="9"/>
  <c r="DG13" i="9"/>
  <c r="DI13" i="9" s="1"/>
  <c r="DH12" i="9"/>
  <c r="DL12" i="9" s="1"/>
  <c r="DG12" i="9"/>
  <c r="DI12" i="9" s="1"/>
  <c r="DH11" i="9"/>
  <c r="DG11" i="9"/>
  <c r="DI11" i="9" s="1"/>
  <c r="DJ11" i="9" s="1"/>
  <c r="DH10" i="9"/>
  <c r="DG10" i="9"/>
  <c r="DI10" i="9" s="1"/>
  <c r="DH9" i="9"/>
  <c r="DG9" i="9"/>
  <c r="DI9" i="9" s="1"/>
  <c r="DJ9" i="9" s="1"/>
  <c r="DL8" i="9"/>
  <c r="DH8" i="9"/>
  <c r="DG8" i="9"/>
  <c r="DI8" i="9" s="1"/>
  <c r="DH7" i="9"/>
  <c r="DG7" i="9"/>
  <c r="DI7" i="9" s="1"/>
  <c r="DI6" i="9"/>
  <c r="DH6" i="9"/>
  <c r="DG6" i="9"/>
  <c r="DH5" i="9"/>
  <c r="DG5" i="9"/>
  <c r="DI5" i="9" s="1"/>
  <c r="DH4" i="9"/>
  <c r="DG4" i="9"/>
  <c r="DI4" i="9" s="1"/>
  <c r="DB16" i="9"/>
  <c r="CU15" i="9"/>
  <c r="CT15" i="9"/>
  <c r="CV15" i="9" s="1"/>
  <c r="CU14" i="9"/>
  <c r="CT14" i="9"/>
  <c r="CV14" i="9" s="1"/>
  <c r="CU13" i="9"/>
  <c r="CT13" i="9"/>
  <c r="CV13" i="9" s="1"/>
  <c r="CU12" i="9"/>
  <c r="CY12" i="9" s="1"/>
  <c r="CT12" i="9"/>
  <c r="CV12" i="9" s="1"/>
  <c r="CU11" i="9"/>
  <c r="CT11" i="9"/>
  <c r="CV11" i="9" s="1"/>
  <c r="CW11" i="9" s="1"/>
  <c r="CU10" i="9"/>
  <c r="CT10" i="9"/>
  <c r="CV10" i="9" s="1"/>
  <c r="CV9" i="9"/>
  <c r="CW9" i="9" s="1"/>
  <c r="CU9" i="9"/>
  <c r="CT9" i="9"/>
  <c r="CU8" i="9"/>
  <c r="CY8" i="9" s="1"/>
  <c r="CT8" i="9"/>
  <c r="CV8" i="9" s="1"/>
  <c r="CU7" i="9"/>
  <c r="CT7" i="9"/>
  <c r="CV7" i="9" s="1"/>
  <c r="CV6" i="9"/>
  <c r="CU6" i="9"/>
  <c r="CT6" i="9"/>
  <c r="CU5" i="9"/>
  <c r="CT5" i="9"/>
  <c r="CV5" i="9" s="1"/>
  <c r="CU4" i="9"/>
  <c r="CT4" i="9"/>
  <c r="CV4" i="9" s="1"/>
  <c r="CO16" i="9"/>
  <c r="CH15" i="9"/>
  <c r="CG15" i="9"/>
  <c r="CI15" i="9" s="1"/>
  <c r="CI14" i="9"/>
  <c r="CH14" i="9"/>
  <c r="CG14" i="9"/>
  <c r="CH13" i="9"/>
  <c r="CG13" i="9"/>
  <c r="CI13" i="9" s="1"/>
  <c r="CH12" i="9"/>
  <c r="CL12" i="9" s="1"/>
  <c r="CG12" i="9"/>
  <c r="CI12" i="9" s="1"/>
  <c r="CH11" i="9"/>
  <c r="CG11" i="9"/>
  <c r="CI11" i="9" s="1"/>
  <c r="CH10" i="9"/>
  <c r="CG10" i="9"/>
  <c r="CI10" i="9" s="1"/>
  <c r="CI9" i="9"/>
  <c r="CJ9" i="9" s="1"/>
  <c r="CH9" i="9"/>
  <c r="CL9" i="9" s="1"/>
  <c r="CG9" i="9"/>
  <c r="CH8" i="9"/>
  <c r="CG8" i="9"/>
  <c r="CI8" i="9" s="1"/>
  <c r="CH7" i="9"/>
  <c r="CG7" i="9"/>
  <c r="CI7" i="9" s="1"/>
  <c r="CI6" i="9"/>
  <c r="CH6" i="9"/>
  <c r="CG6" i="9"/>
  <c r="CH5" i="9"/>
  <c r="CG5" i="9"/>
  <c r="CI5" i="9" s="1"/>
  <c r="CH4" i="9"/>
  <c r="CG4" i="9"/>
  <c r="CI4" i="9" s="1"/>
  <c r="CA16" i="9"/>
  <c r="BT15" i="9"/>
  <c r="BS15" i="9"/>
  <c r="BU15" i="9" s="1"/>
  <c r="BT14" i="9"/>
  <c r="BS14" i="9"/>
  <c r="BU14" i="9" s="1"/>
  <c r="BT13" i="9"/>
  <c r="BS13" i="9"/>
  <c r="BU13" i="9" s="1"/>
  <c r="BT12" i="9"/>
  <c r="BX12" i="9" s="1"/>
  <c r="BS12" i="9"/>
  <c r="BU12" i="9" s="1"/>
  <c r="BT11" i="9"/>
  <c r="BS11" i="9"/>
  <c r="BU11" i="9" s="1"/>
  <c r="BV11" i="9" s="1"/>
  <c r="BT10" i="9"/>
  <c r="BS10" i="9"/>
  <c r="BU10" i="9" s="1"/>
  <c r="BT9" i="9"/>
  <c r="BS9" i="9"/>
  <c r="BU9" i="9" s="1"/>
  <c r="BV9" i="9" s="1"/>
  <c r="BT8" i="9"/>
  <c r="BX8" i="9" s="1"/>
  <c r="BS8" i="9"/>
  <c r="BU8" i="9" s="1"/>
  <c r="BT7" i="9"/>
  <c r="BS7" i="9"/>
  <c r="BU7" i="9" s="1"/>
  <c r="BT6" i="9"/>
  <c r="BS6" i="9"/>
  <c r="BU6" i="9" s="1"/>
  <c r="BT5" i="9"/>
  <c r="BS5" i="9"/>
  <c r="BU5" i="9" s="1"/>
  <c r="BT4" i="9"/>
  <c r="BS4" i="9"/>
  <c r="BU4" i="9" s="1"/>
  <c r="BN16" i="9"/>
  <c r="BG15" i="9"/>
  <c r="BF15" i="9"/>
  <c r="BH15" i="9" s="1"/>
  <c r="BH14" i="9"/>
  <c r="BG14" i="9"/>
  <c r="BF14" i="9"/>
  <c r="BG13" i="9"/>
  <c r="BF13" i="9"/>
  <c r="BH13" i="9" s="1"/>
  <c r="BG12" i="9"/>
  <c r="BF12" i="9"/>
  <c r="BH12" i="9" s="1"/>
  <c r="BG11" i="9"/>
  <c r="BF11" i="9"/>
  <c r="BH11" i="9" s="1"/>
  <c r="BG10" i="9"/>
  <c r="BF10" i="9"/>
  <c r="BH10" i="9" s="1"/>
  <c r="BH9" i="9"/>
  <c r="BI9" i="9" s="1"/>
  <c r="BG9" i="9"/>
  <c r="BF9" i="9"/>
  <c r="BG8" i="9"/>
  <c r="BK8" i="9" s="1"/>
  <c r="BF8" i="9"/>
  <c r="BH8" i="9" s="1"/>
  <c r="BG7" i="9"/>
  <c r="BF7" i="9"/>
  <c r="BH7" i="9" s="1"/>
  <c r="BH6" i="9"/>
  <c r="BG6" i="9"/>
  <c r="BF6" i="9"/>
  <c r="BG5" i="9"/>
  <c r="BF5" i="9"/>
  <c r="BH5" i="9" s="1"/>
  <c r="BG4" i="9"/>
  <c r="BF4" i="9"/>
  <c r="BH4" i="9" s="1"/>
  <c r="BA16" i="9"/>
  <c r="AT15" i="9"/>
  <c r="AX15" i="9" s="1"/>
  <c r="AS15" i="9"/>
  <c r="AU15" i="9" s="1"/>
  <c r="AT14" i="9"/>
  <c r="AS14" i="9"/>
  <c r="AU14" i="9" s="1"/>
  <c r="AT13" i="9"/>
  <c r="AS13" i="9"/>
  <c r="AU13" i="9" s="1"/>
  <c r="AT12" i="9"/>
  <c r="AX12" i="9" s="1"/>
  <c r="AS12" i="9"/>
  <c r="AU12" i="9" s="1"/>
  <c r="AT11" i="9"/>
  <c r="AS11" i="9"/>
  <c r="AU11" i="9" s="1"/>
  <c r="AT10" i="9"/>
  <c r="AS10" i="9"/>
  <c r="AU10" i="9" s="1"/>
  <c r="AT9" i="9"/>
  <c r="AS9" i="9"/>
  <c r="AU9" i="9" s="1"/>
  <c r="AV9" i="9" s="1"/>
  <c r="AX8" i="9"/>
  <c r="AT8" i="9"/>
  <c r="AS8" i="9"/>
  <c r="AU8" i="9" s="1"/>
  <c r="AT7" i="9"/>
  <c r="AS7" i="9"/>
  <c r="AU7" i="9" s="1"/>
  <c r="AT6" i="9"/>
  <c r="AS6" i="9"/>
  <c r="AU6" i="9" s="1"/>
  <c r="AT5" i="9"/>
  <c r="AS5" i="9"/>
  <c r="AU5" i="9" s="1"/>
  <c r="AT4" i="9"/>
  <c r="AS4" i="9"/>
  <c r="AU4" i="9" s="1"/>
  <c r="AE15" i="9"/>
  <c r="AF15" i="9" s="1"/>
  <c r="AD15" i="9"/>
  <c r="AH15" i="9" s="1"/>
  <c r="AE14" i="9"/>
  <c r="AF14" i="9" s="1"/>
  <c r="AD14" i="9"/>
  <c r="AH14" i="9" s="1"/>
  <c r="AD13" i="9"/>
  <c r="AD12" i="9"/>
  <c r="AD11" i="9"/>
  <c r="AE10" i="9"/>
  <c r="AF10" i="9" s="1"/>
  <c r="AD10" i="9"/>
  <c r="AH10" i="9" s="1"/>
  <c r="AD9" i="9"/>
  <c r="AD8" i="9"/>
  <c r="AD7" i="9"/>
  <c r="AE6" i="9"/>
  <c r="AF6" i="9" s="1"/>
  <c r="AD6" i="9"/>
  <c r="AE5" i="9"/>
  <c r="AF5" i="9" s="1"/>
  <c r="AD5" i="9"/>
  <c r="AH5" i="9" s="1"/>
  <c r="AI4" i="9" s="1"/>
  <c r="AE4" i="9"/>
  <c r="AF4" i="9" s="1"/>
  <c r="AD4" i="9"/>
  <c r="R15" i="9"/>
  <c r="S15" i="9" s="1"/>
  <c r="Q15" i="9"/>
  <c r="U15" i="9" s="1"/>
  <c r="R14" i="9"/>
  <c r="S14" i="9" s="1"/>
  <c r="Q14" i="9"/>
  <c r="U14" i="9" s="1"/>
  <c r="Q13" i="9"/>
  <c r="Q12" i="9"/>
  <c r="Q11" i="9"/>
  <c r="Q10" i="9"/>
  <c r="Q9" i="9"/>
  <c r="Q8" i="9"/>
  <c r="Q7" i="9"/>
  <c r="Q6" i="9"/>
  <c r="R5" i="9"/>
  <c r="S5" i="9" s="1"/>
  <c r="Q5" i="9"/>
  <c r="T5" i="9" s="1"/>
  <c r="R4" i="9"/>
  <c r="S4" i="9" s="1"/>
  <c r="Q4" i="9"/>
  <c r="D15" i="9"/>
  <c r="D14" i="9"/>
  <c r="D13" i="9"/>
  <c r="D12" i="9"/>
  <c r="D11" i="9"/>
  <c r="D10" i="9"/>
  <c r="D9" i="9"/>
  <c r="D7" i="9"/>
  <c r="D6" i="9"/>
  <c r="D4" i="9"/>
  <c r="D8" i="9"/>
  <c r="C15" i="9"/>
  <c r="C14" i="9"/>
  <c r="E14" i="9" s="1"/>
  <c r="C13" i="9"/>
  <c r="E13" i="9" s="1"/>
  <c r="C12" i="9"/>
  <c r="E12" i="9" s="1"/>
  <c r="F12" i="9" s="1"/>
  <c r="C11" i="9"/>
  <c r="C10" i="9"/>
  <c r="E10" i="9" s="1"/>
  <c r="C9" i="9"/>
  <c r="E9" i="9" s="1"/>
  <c r="C8" i="9"/>
  <c r="E8" i="9" s="1"/>
  <c r="C6" i="9"/>
  <c r="E6" i="9" s="1"/>
  <c r="EG196" i="9"/>
  <c r="CS196" i="9"/>
  <c r="CF196" i="9"/>
  <c r="O196" i="9"/>
  <c r="B196" i="9"/>
  <c r="A196" i="9"/>
  <c r="DF196" i="9" s="1"/>
  <c r="ET195" i="9"/>
  <c r="EG195" i="9"/>
  <c r="DT195" i="9"/>
  <c r="DF195" i="9"/>
  <c r="CS195" i="9"/>
  <c r="CF195" i="9"/>
  <c r="BR195" i="9"/>
  <c r="BE195" i="9"/>
  <c r="AR195" i="9"/>
  <c r="AB195" i="9"/>
  <c r="O195" i="9"/>
  <c r="B195" i="9"/>
  <c r="A183" i="9"/>
  <c r="ET182" i="9"/>
  <c r="EG182" i="9"/>
  <c r="BE182" i="9"/>
  <c r="AR182" i="9"/>
  <c r="A182" i="9"/>
  <c r="CF182" i="9" s="1"/>
  <c r="ET181" i="9"/>
  <c r="EG181" i="9"/>
  <c r="DT181" i="9"/>
  <c r="DF181" i="9"/>
  <c r="CS181" i="9"/>
  <c r="CF181" i="9"/>
  <c r="BR181" i="9"/>
  <c r="BE181" i="9"/>
  <c r="AR181" i="9"/>
  <c r="AB181" i="9"/>
  <c r="O181" i="9"/>
  <c r="B181" i="9"/>
  <c r="DT168" i="9"/>
  <c r="AB168" i="9"/>
  <c r="O168" i="9"/>
  <c r="A168" i="9"/>
  <c r="ET167" i="9"/>
  <c r="EG167" i="9"/>
  <c r="DT167" i="9"/>
  <c r="DF167" i="9"/>
  <c r="CS167" i="9"/>
  <c r="CF167" i="9"/>
  <c r="BR167" i="9"/>
  <c r="BE167" i="9"/>
  <c r="AR167" i="9"/>
  <c r="AB167" i="9"/>
  <c r="O167" i="9"/>
  <c r="B167" i="9"/>
  <c r="ET154" i="9"/>
  <c r="EG154" i="9"/>
  <c r="DT154" i="9"/>
  <c r="DF154" i="9"/>
  <c r="CS154" i="9"/>
  <c r="BE154" i="9"/>
  <c r="AR154" i="9"/>
  <c r="AB154" i="9"/>
  <c r="O154" i="9"/>
  <c r="B154" i="9"/>
  <c r="A154" i="9"/>
  <c r="CF154" i="9" s="1"/>
  <c r="ET153" i="9"/>
  <c r="EG153" i="9"/>
  <c r="DT153" i="9"/>
  <c r="DF153" i="9"/>
  <c r="CS153" i="9"/>
  <c r="CF153" i="9"/>
  <c r="BR153" i="9"/>
  <c r="BE153" i="9"/>
  <c r="AR153" i="9"/>
  <c r="AB153" i="9"/>
  <c r="O153" i="9"/>
  <c r="B153" i="9"/>
  <c r="EG142" i="9"/>
  <c r="DT142" i="9"/>
  <c r="CS142" i="9"/>
  <c r="O142" i="9"/>
  <c r="A142" i="9"/>
  <c r="DF141" i="9"/>
  <c r="CS141" i="9"/>
  <c r="CF141" i="9"/>
  <c r="BE141" i="9"/>
  <c r="B141" i="9"/>
  <c r="A141" i="9"/>
  <c r="EG140" i="9"/>
  <c r="DF140" i="9"/>
  <c r="BR140" i="9"/>
  <c r="BE140" i="9"/>
  <c r="AR140" i="9"/>
  <c r="O140" i="9"/>
  <c r="B140" i="9"/>
  <c r="A140" i="9"/>
  <c r="CF140" i="9" s="1"/>
  <c r="ET139" i="9"/>
  <c r="EG139" i="9"/>
  <c r="DT139" i="9"/>
  <c r="DF139" i="9"/>
  <c r="CS139" i="9"/>
  <c r="CF139" i="9"/>
  <c r="BR139" i="9"/>
  <c r="BE139" i="9"/>
  <c r="AR139" i="9"/>
  <c r="AB139" i="9"/>
  <c r="O139" i="9"/>
  <c r="B139" i="9"/>
  <c r="ET126" i="9"/>
  <c r="O126" i="9"/>
  <c r="A126" i="9"/>
  <c r="ET125" i="9"/>
  <c r="EG125" i="9"/>
  <c r="DT125" i="9"/>
  <c r="DF125" i="9"/>
  <c r="CS125" i="9"/>
  <c r="CF125" i="9"/>
  <c r="BR125" i="9"/>
  <c r="BE125" i="9"/>
  <c r="AR125" i="9"/>
  <c r="AB125" i="9"/>
  <c r="O125" i="9"/>
  <c r="B125" i="9"/>
  <c r="A112" i="9"/>
  <c r="ET111" i="9"/>
  <c r="EG111" i="9"/>
  <c r="DT111" i="9"/>
  <c r="DF111" i="9"/>
  <c r="CS111" i="9"/>
  <c r="CF111" i="9"/>
  <c r="BR111" i="9"/>
  <c r="BE111" i="9"/>
  <c r="AR111" i="9"/>
  <c r="AB111" i="9"/>
  <c r="O111" i="9"/>
  <c r="B111" i="9"/>
  <c r="ET98" i="9"/>
  <c r="DF98" i="9"/>
  <c r="AB98" i="9"/>
  <c r="A98" i="9"/>
  <c r="EG97" i="9"/>
  <c r="DT97" i="9"/>
  <c r="CS97" i="9"/>
  <c r="CF97" i="9"/>
  <c r="BE97" i="9"/>
  <c r="AR97" i="9"/>
  <c r="O97" i="9"/>
  <c r="B97" i="9"/>
  <c r="BR84" i="9"/>
  <c r="B84" i="9"/>
  <c r="A84" i="9"/>
  <c r="CF84" i="9" s="1"/>
  <c r="ET83" i="9"/>
  <c r="EG83" i="9"/>
  <c r="DF83" i="9"/>
  <c r="CS83" i="9"/>
  <c r="BR83" i="9"/>
  <c r="BE83" i="9"/>
  <c r="AB83" i="9"/>
  <c r="O83" i="9"/>
  <c r="EG70" i="9"/>
  <c r="DT70" i="9"/>
  <c r="CS70" i="9"/>
  <c r="AR70" i="9"/>
  <c r="B70" i="9"/>
  <c r="A70" i="9"/>
  <c r="ET69" i="9"/>
  <c r="DT69" i="9"/>
  <c r="DF69" i="9"/>
  <c r="CF69" i="9"/>
  <c r="BR69" i="9"/>
  <c r="AR69" i="9"/>
  <c r="AB69" i="9"/>
  <c r="B69" i="9"/>
  <c r="ET56" i="9"/>
  <c r="DT56" i="9"/>
  <c r="DF56" i="9"/>
  <c r="BE56" i="9"/>
  <c r="AR56" i="9"/>
  <c r="AB56" i="9"/>
  <c r="O56" i="9"/>
  <c r="A56" i="9"/>
  <c r="CS56" i="9" s="1"/>
  <c r="ET55" i="9"/>
  <c r="EG55" i="9"/>
  <c r="DT55" i="9"/>
  <c r="DF55" i="9"/>
  <c r="CS55" i="9"/>
  <c r="CF55" i="9"/>
  <c r="BR55" i="9"/>
  <c r="BE55" i="9"/>
  <c r="AR55" i="9"/>
  <c r="AB55" i="9"/>
  <c r="O55" i="9"/>
  <c r="B55" i="9"/>
  <c r="EG44" i="9"/>
  <c r="CF44" i="9"/>
  <c r="A44" i="9"/>
  <c r="DT44" i="9" s="1"/>
  <c r="DT43" i="9"/>
  <c r="DF43" i="9"/>
  <c r="CF43" i="9"/>
  <c r="BR43" i="9"/>
  <c r="AB43" i="9"/>
  <c r="O43" i="9"/>
  <c r="A43" i="9"/>
  <c r="DF42" i="9"/>
  <c r="CS42" i="9"/>
  <c r="BR42" i="9"/>
  <c r="BE42" i="9"/>
  <c r="O42" i="9"/>
  <c r="B42" i="9"/>
  <c r="A42" i="9"/>
  <c r="ET42" i="9" s="1"/>
  <c r="ET41" i="9"/>
  <c r="EG41" i="9"/>
  <c r="DT41" i="9"/>
  <c r="DF41" i="9"/>
  <c r="CS41" i="9"/>
  <c r="CF41" i="9"/>
  <c r="BR41" i="9"/>
  <c r="BE41" i="9"/>
  <c r="AR41" i="9"/>
  <c r="AB41" i="9"/>
  <c r="O41" i="9"/>
  <c r="B41" i="9"/>
  <c r="ET16" i="9"/>
  <c r="EG16" i="9"/>
  <c r="DT16" i="9"/>
  <c r="DF16" i="9"/>
  <c r="CS16" i="9"/>
  <c r="CF16" i="9"/>
  <c r="BR16" i="9"/>
  <c r="BE16" i="9"/>
  <c r="AR16" i="9"/>
  <c r="AK16" i="9"/>
  <c r="AB16" i="9"/>
  <c r="X16" i="9"/>
  <c r="O16" i="9"/>
  <c r="K16" i="9"/>
  <c r="B16" i="9"/>
  <c r="FH15" i="9"/>
  <c r="FJ15" i="9" s="1"/>
  <c r="AP15" i="9"/>
  <c r="AC15" i="9"/>
  <c r="P15" i="9"/>
  <c r="E15" i="9"/>
  <c r="F15" i="9" s="1"/>
  <c r="FH14" i="9"/>
  <c r="FJ14" i="9" s="1"/>
  <c r="AP14" i="9"/>
  <c r="AC14" i="9"/>
  <c r="P14" i="9"/>
  <c r="FH13" i="9"/>
  <c r="FJ13" i="9" s="1"/>
  <c r="AP13" i="9"/>
  <c r="AC13" i="9"/>
  <c r="AE13" i="9" s="1"/>
  <c r="AF13" i="9" s="1"/>
  <c r="P13" i="9"/>
  <c r="R13" i="9" s="1"/>
  <c r="S13" i="9" s="1"/>
  <c r="FH12" i="9"/>
  <c r="AP12" i="9"/>
  <c r="AC12" i="9"/>
  <c r="AE12" i="9" s="1"/>
  <c r="AF12" i="9" s="1"/>
  <c r="P12" i="9"/>
  <c r="R12" i="9" s="1"/>
  <c r="S12" i="9" s="1"/>
  <c r="FH11" i="9"/>
  <c r="AP11" i="9"/>
  <c r="AC11" i="9"/>
  <c r="AE11" i="9" s="1"/>
  <c r="AF11" i="9" s="1"/>
  <c r="P11" i="9"/>
  <c r="R11" i="9" s="1"/>
  <c r="S11" i="9" s="1"/>
  <c r="E11" i="9"/>
  <c r="F11" i="9" s="1"/>
  <c r="FH10" i="9"/>
  <c r="FJ10" i="9" s="1"/>
  <c r="AP10" i="9"/>
  <c r="AC10" i="9"/>
  <c r="P10" i="9"/>
  <c r="R10" i="9" s="1"/>
  <c r="S10" i="9" s="1"/>
  <c r="FJ9" i="9"/>
  <c r="FH9" i="9"/>
  <c r="AP9" i="9"/>
  <c r="AC9" i="9"/>
  <c r="AE9" i="9" s="1"/>
  <c r="AF9" i="9" s="1"/>
  <c r="P9" i="9"/>
  <c r="R9" i="9" s="1"/>
  <c r="S9" i="9" s="1"/>
  <c r="FH8" i="9"/>
  <c r="AP8" i="9"/>
  <c r="FJ8" i="9" s="1"/>
  <c r="AC8" i="9"/>
  <c r="AE8" i="9" s="1"/>
  <c r="AF8" i="9" s="1"/>
  <c r="P8" i="9"/>
  <c r="R8" i="9" s="1"/>
  <c r="S8" i="9" s="1"/>
  <c r="FJ7" i="9"/>
  <c r="FH7" i="9"/>
  <c r="AP7" i="9"/>
  <c r="AC7" i="9"/>
  <c r="AE7" i="9" s="1"/>
  <c r="AF7" i="9" s="1"/>
  <c r="P7" i="9"/>
  <c r="R7" i="9" s="1"/>
  <c r="S7" i="9" s="1"/>
  <c r="C7" i="9"/>
  <c r="E7" i="9" s="1"/>
  <c r="FH6" i="9"/>
  <c r="FJ6" i="9" s="1"/>
  <c r="AP6" i="9"/>
  <c r="AC6" i="9"/>
  <c r="P6" i="9"/>
  <c r="R6" i="9" s="1"/>
  <c r="S6" i="9" s="1"/>
  <c r="FH5" i="9"/>
  <c r="FJ5" i="9" s="1"/>
  <c r="AP5" i="9"/>
  <c r="AC5" i="9"/>
  <c r="P5" i="9"/>
  <c r="FH4" i="9"/>
  <c r="AP4" i="9"/>
  <c r="AC4" i="9"/>
  <c r="P4" i="9"/>
  <c r="E4" i="9"/>
  <c r="F4" i="9" s="1"/>
  <c r="D27" i="6"/>
  <c r="F27" i="6" s="1"/>
  <c r="C27" i="6"/>
  <c r="D26" i="6"/>
  <c r="C26" i="6"/>
  <c r="F26" i="6" s="1"/>
  <c r="D25" i="6"/>
  <c r="F25" i="6" s="1"/>
  <c r="C25" i="6"/>
  <c r="D24" i="6"/>
  <c r="C24" i="6"/>
  <c r="F24" i="6" s="1"/>
  <c r="D23" i="6"/>
  <c r="F23" i="6" s="1"/>
  <c r="C23" i="6"/>
  <c r="D22" i="6"/>
  <c r="C22" i="6"/>
  <c r="F22" i="6" s="1"/>
  <c r="D21" i="6"/>
  <c r="C21" i="6"/>
  <c r="D20" i="6"/>
  <c r="C20" i="6"/>
  <c r="D19" i="6"/>
  <c r="F19" i="6" s="1"/>
  <c r="C19" i="6"/>
  <c r="D18" i="6"/>
  <c r="C18" i="6"/>
  <c r="F18" i="6" s="1"/>
  <c r="D17" i="6"/>
  <c r="F17" i="6" s="1"/>
  <c r="C17" i="6"/>
  <c r="D16" i="6"/>
  <c r="C16" i="6"/>
  <c r="F16" i="6" s="1"/>
  <c r="G16" i="6" s="1"/>
  <c r="D15" i="6"/>
  <c r="F15" i="6" s="1"/>
  <c r="C15" i="6"/>
  <c r="D14" i="6"/>
  <c r="C14" i="6"/>
  <c r="D13" i="6"/>
  <c r="F13" i="6" s="1"/>
  <c r="C13" i="6"/>
  <c r="C36" i="6"/>
  <c r="C35" i="6"/>
  <c r="C34" i="6"/>
  <c r="C33" i="6"/>
  <c r="C32" i="6"/>
  <c r="C31" i="6"/>
  <c r="F21" i="6"/>
  <c r="F11" i="5"/>
  <c r="F10" i="5"/>
  <c r="F9" i="5"/>
  <c r="R17" i="5"/>
  <c r="Q17" i="5"/>
  <c r="P17" i="5"/>
  <c r="N17" i="5"/>
  <c r="M17" i="5"/>
  <c r="L17" i="5"/>
  <c r="J17" i="5"/>
  <c r="I17" i="5"/>
  <c r="H17" i="5"/>
  <c r="D17" i="5"/>
  <c r="C17" i="5"/>
  <c r="B17" i="5"/>
  <c r="T15" i="5"/>
  <c r="F15" i="5"/>
  <c r="T14" i="5"/>
  <c r="F14" i="5"/>
  <c r="T13" i="5"/>
  <c r="F13" i="5"/>
  <c r="T12" i="5"/>
  <c r="F12" i="5"/>
  <c r="T11" i="5"/>
  <c r="T10" i="5"/>
  <c r="T9" i="5"/>
  <c r="T8" i="5"/>
  <c r="F8" i="5"/>
  <c r="T7" i="5"/>
  <c r="F7" i="5"/>
  <c r="T6" i="5"/>
  <c r="F6" i="5"/>
  <c r="T5" i="5"/>
  <c r="F5" i="5"/>
  <c r="T4" i="5"/>
  <c r="F4" i="5"/>
  <c r="F42" i="2"/>
  <c r="E42" i="2"/>
  <c r="F30" i="2"/>
  <c r="E30" i="2"/>
  <c r="F18" i="2"/>
  <c r="E18" i="2"/>
  <c r="E41" i="2"/>
  <c r="E40" i="2"/>
  <c r="E39" i="2"/>
  <c r="E38" i="2"/>
  <c r="E37" i="2"/>
  <c r="E36" i="2"/>
  <c r="E35" i="2"/>
  <c r="E34" i="2"/>
  <c r="E33" i="2"/>
  <c r="E32" i="2"/>
  <c r="E53" i="2"/>
  <c r="E52" i="2"/>
  <c r="E51" i="2"/>
  <c r="E50" i="2"/>
  <c r="E49" i="2"/>
  <c r="E48" i="2"/>
  <c r="E47" i="2"/>
  <c r="E46" i="2"/>
  <c r="E45" i="2"/>
  <c r="E44" i="2"/>
  <c r="F53" i="2"/>
  <c r="F52" i="2"/>
  <c r="F51" i="2"/>
  <c r="F50" i="2"/>
  <c r="F49" i="2"/>
  <c r="F48" i="2"/>
  <c r="F47" i="2"/>
  <c r="F46" i="2"/>
  <c r="F45" i="2"/>
  <c r="F44" i="2"/>
  <c r="F43" i="2"/>
  <c r="F41" i="2"/>
  <c r="F40" i="2"/>
  <c r="F39" i="2"/>
  <c r="F38" i="2"/>
  <c r="F37" i="2"/>
  <c r="F36" i="2"/>
  <c r="F35" i="2"/>
  <c r="F34" i="2"/>
  <c r="F33" i="2"/>
  <c r="F32" i="2"/>
  <c r="F31" i="2"/>
  <c r="E29" i="2"/>
  <c r="E28" i="2"/>
  <c r="E27" i="2"/>
  <c r="E26" i="2"/>
  <c r="E25" i="2"/>
  <c r="E24" i="2"/>
  <c r="E23" i="2"/>
  <c r="E22" i="2"/>
  <c r="E21" i="2"/>
  <c r="E20" i="2"/>
  <c r="F29" i="2"/>
  <c r="F28" i="2"/>
  <c r="F27" i="2"/>
  <c r="F26" i="2"/>
  <c r="F25" i="2"/>
  <c r="F24" i="2"/>
  <c r="F23" i="2"/>
  <c r="F22" i="2"/>
  <c r="F21" i="2"/>
  <c r="F20" i="2"/>
  <c r="F19" i="2"/>
  <c r="E17" i="2"/>
  <c r="E16" i="2"/>
  <c r="E15" i="2"/>
  <c r="E14" i="2"/>
  <c r="E13" i="2"/>
  <c r="E12" i="2"/>
  <c r="E11" i="2"/>
  <c r="E10" i="2"/>
  <c r="E9" i="2"/>
  <c r="E8" i="2"/>
  <c r="E43" i="2"/>
  <c r="E31" i="2"/>
  <c r="E19" i="2"/>
  <c r="E7" i="2"/>
  <c r="E6" i="2"/>
  <c r="E5" i="2"/>
  <c r="E4" i="2"/>
  <c r="E3" i="2"/>
  <c r="G4" i="9" l="1"/>
  <c r="H4" i="9"/>
  <c r="H5" i="9" s="1"/>
  <c r="H6" i="9" s="1"/>
  <c r="EZ9" i="9"/>
  <c r="FA8" i="9" s="1"/>
  <c r="DL10" i="9"/>
  <c r="CY14" i="9"/>
  <c r="BX9" i="9"/>
  <c r="BY8" i="9" s="1"/>
  <c r="AX9" i="9"/>
  <c r="AY8" i="9" s="1"/>
  <c r="AH8" i="9"/>
  <c r="AH12" i="9"/>
  <c r="AH9" i="9"/>
  <c r="AI8" i="9" s="1"/>
  <c r="AH13" i="9"/>
  <c r="AI12" i="9" s="1"/>
  <c r="U10" i="9"/>
  <c r="U8" i="9"/>
  <c r="U12" i="9"/>
  <c r="U9" i="9"/>
  <c r="DL7" i="9"/>
  <c r="DM7" i="9" s="1"/>
  <c r="BK9" i="9"/>
  <c r="BL8" i="9" s="1"/>
  <c r="AP153" i="9"/>
  <c r="AP181" i="9"/>
  <c r="EM9" i="9"/>
  <c r="EN8" i="9" s="1"/>
  <c r="DZ9" i="9"/>
  <c r="EA8" i="9" s="1"/>
  <c r="DL9" i="9"/>
  <c r="DM8" i="9" s="1"/>
  <c r="EX7" i="9"/>
  <c r="EX4" i="9"/>
  <c r="EX8" i="9"/>
  <c r="EY8" i="9" s="1"/>
  <c r="EY9" i="9" s="1"/>
  <c r="EX13" i="9"/>
  <c r="EZ13" i="9"/>
  <c r="FA12" i="9" s="1"/>
  <c r="EX10" i="9"/>
  <c r="EY10" i="9" s="1"/>
  <c r="EZ10" i="9"/>
  <c r="EZ11" i="9"/>
  <c r="FA10" i="9" s="1"/>
  <c r="EX11" i="9"/>
  <c r="EX5" i="9"/>
  <c r="EY5" i="9" s="1"/>
  <c r="EZ5" i="9"/>
  <c r="EX15" i="9"/>
  <c r="EX12" i="9"/>
  <c r="EY15" i="9"/>
  <c r="EX6" i="9"/>
  <c r="EY6" i="9" s="1"/>
  <c r="EX14" i="9"/>
  <c r="EY14" i="9" s="1"/>
  <c r="EZ14" i="9"/>
  <c r="EY12" i="9"/>
  <c r="EY13" i="9" s="1"/>
  <c r="EZ15" i="9"/>
  <c r="EZ6" i="9"/>
  <c r="FA5" i="9" s="1"/>
  <c r="EK7" i="9"/>
  <c r="EK8" i="9"/>
  <c r="EL8" i="9" s="1"/>
  <c r="EL9" i="9" s="1"/>
  <c r="EL10" i="9" s="1"/>
  <c r="EL11" i="9" s="1"/>
  <c r="EK15" i="9"/>
  <c r="EK10" i="9"/>
  <c r="EK4" i="9"/>
  <c r="EL5" i="9"/>
  <c r="EK12" i="9"/>
  <c r="EL12" i="9" s="1"/>
  <c r="EN15" i="9"/>
  <c r="EK13" i="9"/>
  <c r="EK5" i="9"/>
  <c r="EM5" i="9"/>
  <c r="EN4" i="9" s="1"/>
  <c r="EK6" i="9"/>
  <c r="EM12" i="9"/>
  <c r="EL15" i="9"/>
  <c r="EM6" i="9"/>
  <c r="EN5" i="9" s="1"/>
  <c r="EK14" i="9"/>
  <c r="DX13" i="9"/>
  <c r="DX7" i="9"/>
  <c r="DX4" i="9"/>
  <c r="DX15" i="9"/>
  <c r="DY15" i="9" s="1"/>
  <c r="DX12" i="9"/>
  <c r="DY12" i="9" s="1"/>
  <c r="DY13" i="9" s="1"/>
  <c r="DX10" i="9"/>
  <c r="DY10" i="9" s="1"/>
  <c r="DZ10" i="9"/>
  <c r="DX8" i="9"/>
  <c r="DY8" i="9" s="1"/>
  <c r="DY9" i="9" s="1"/>
  <c r="DX11" i="9"/>
  <c r="DX5" i="9"/>
  <c r="DY5" i="9" s="1"/>
  <c r="DZ5" i="9"/>
  <c r="EA4" i="9" s="1"/>
  <c r="DX14" i="9"/>
  <c r="DY14" i="9" s="1"/>
  <c r="DZ14" i="9"/>
  <c r="DZ12" i="9"/>
  <c r="DZ7" i="9"/>
  <c r="DZ15" i="9"/>
  <c r="DX6" i="9"/>
  <c r="DY6" i="9" s="1"/>
  <c r="DZ6" i="9"/>
  <c r="DJ5" i="9"/>
  <c r="DL5" i="9"/>
  <c r="DM4" i="9" s="1"/>
  <c r="DJ12" i="9"/>
  <c r="DL15" i="9"/>
  <c r="DJ4" i="9"/>
  <c r="DL11" i="9"/>
  <c r="DM10" i="9" s="1"/>
  <c r="DM9" i="9"/>
  <c r="DJ8" i="9"/>
  <c r="DK8" i="9" s="1"/>
  <c r="DK9" i="9" s="1"/>
  <c r="DJ15" i="9"/>
  <c r="DK15" i="9" s="1"/>
  <c r="DJ7" i="9"/>
  <c r="DJ10" i="9"/>
  <c r="DJ13" i="9"/>
  <c r="DL13" i="9"/>
  <c r="DM12" i="9" s="1"/>
  <c r="DK12" i="9"/>
  <c r="DJ6" i="9"/>
  <c r="DK6" i="9" s="1"/>
  <c r="DL6" i="9"/>
  <c r="DM5" i="9" s="1"/>
  <c r="DN4" i="9" s="1"/>
  <c r="DK10" i="9"/>
  <c r="DK11" i="9" s="1"/>
  <c r="DL14" i="9"/>
  <c r="CW5" i="9"/>
  <c r="CY5" i="9"/>
  <c r="CX5" i="9"/>
  <c r="CW15" i="9"/>
  <c r="CW8" i="9"/>
  <c r="CX8" i="9" s="1"/>
  <c r="CX9" i="9"/>
  <c r="CW7" i="9"/>
  <c r="CW10" i="9"/>
  <c r="CX10" i="9" s="1"/>
  <c r="CX11" i="9" s="1"/>
  <c r="CW13" i="9"/>
  <c r="CY13" i="9"/>
  <c r="CZ12" i="9" s="1"/>
  <c r="CY15" i="9"/>
  <c r="CW12" i="9"/>
  <c r="CX12" i="9" s="1"/>
  <c r="CX13" i="9" s="1"/>
  <c r="CW4" i="9"/>
  <c r="CY10" i="9"/>
  <c r="CW14" i="9"/>
  <c r="CX14" i="9" s="1"/>
  <c r="CX15" i="9" s="1"/>
  <c r="CY9" i="9"/>
  <c r="CZ8" i="9" s="1"/>
  <c r="CW6" i="9"/>
  <c r="CX6" i="9" s="1"/>
  <c r="CJ13" i="9"/>
  <c r="CL13" i="9"/>
  <c r="CM12" i="9" s="1"/>
  <c r="CJ7" i="9"/>
  <c r="CJ4" i="9"/>
  <c r="CL7" i="9"/>
  <c r="CJ5" i="9"/>
  <c r="CL5" i="9"/>
  <c r="CJ12" i="9"/>
  <c r="CK12" i="9" s="1"/>
  <c r="CK13" i="9" s="1"/>
  <c r="CJ10" i="9"/>
  <c r="CL10" i="9"/>
  <c r="CM9" i="9" s="1"/>
  <c r="CL11" i="9"/>
  <c r="CM10" i="9" s="1"/>
  <c r="CJ11" i="9"/>
  <c r="CJ8" i="9"/>
  <c r="CK8" i="9" s="1"/>
  <c r="CL8" i="9"/>
  <c r="CJ15" i="9"/>
  <c r="CK15" i="9" s="1"/>
  <c r="CK5" i="9"/>
  <c r="CJ6" i="9"/>
  <c r="CK6" i="9" s="1"/>
  <c r="CJ14" i="9"/>
  <c r="CK14" i="9" s="1"/>
  <c r="CK9" i="9"/>
  <c r="CL14" i="9"/>
  <c r="CM13" i="9" s="1"/>
  <c r="CN12" i="9" s="1"/>
  <c r="CK7" i="9"/>
  <c r="CK10" i="9"/>
  <c r="CL15" i="9"/>
  <c r="CL6" i="9"/>
  <c r="BV7" i="9"/>
  <c r="BV8" i="9"/>
  <c r="BW8" i="9" s="1"/>
  <c r="BW9" i="9" s="1"/>
  <c r="BW10" i="9" s="1"/>
  <c r="BV15" i="9"/>
  <c r="BW15" i="9" s="1"/>
  <c r="BV13" i="9"/>
  <c r="BX13" i="9"/>
  <c r="BY12" i="9" s="1"/>
  <c r="BV4" i="9"/>
  <c r="BV12" i="9"/>
  <c r="BX15" i="9"/>
  <c r="BV10" i="9"/>
  <c r="BX10" i="9"/>
  <c r="BV5" i="9"/>
  <c r="BX5" i="9"/>
  <c r="BW5" i="9"/>
  <c r="BV6" i="9"/>
  <c r="BW6" i="9" s="1"/>
  <c r="BW7" i="9" s="1"/>
  <c r="BW12" i="9"/>
  <c r="BV14" i="9"/>
  <c r="BI8" i="9"/>
  <c r="BJ8" i="9" s="1"/>
  <c r="BJ9" i="9" s="1"/>
  <c r="BI13" i="9"/>
  <c r="BJ13" i="9" s="1"/>
  <c r="BI7" i="9"/>
  <c r="BI5" i="9"/>
  <c r="BK5" i="9"/>
  <c r="BL4" i="9" s="1"/>
  <c r="BJ5" i="9"/>
  <c r="BI12" i="9"/>
  <c r="BK15" i="9"/>
  <c r="BI10" i="9"/>
  <c r="BI4" i="9"/>
  <c r="BI16" i="9" s="1"/>
  <c r="BK10" i="9"/>
  <c r="BL9" i="9" s="1"/>
  <c r="BK11" i="9"/>
  <c r="BL10" i="9" s="1"/>
  <c r="BI11" i="9"/>
  <c r="BI15" i="9"/>
  <c r="BJ15" i="9" s="1"/>
  <c r="BJ12" i="9"/>
  <c r="BK12" i="9"/>
  <c r="BL11" i="9" s="1"/>
  <c r="BI6" i="9"/>
  <c r="BJ10" i="9"/>
  <c r="BI14" i="9"/>
  <c r="BJ14" i="9" s="1"/>
  <c r="BK6" i="9"/>
  <c r="BL5" i="9" s="1"/>
  <c r="BK14" i="9"/>
  <c r="AV13" i="9"/>
  <c r="AX13" i="9"/>
  <c r="AY12" i="9" s="1"/>
  <c r="AV8" i="9"/>
  <c r="AW8" i="9" s="1"/>
  <c r="AV11" i="9"/>
  <c r="AV5" i="9"/>
  <c r="AX5" i="9"/>
  <c r="AY4" i="9" s="1"/>
  <c r="AV15" i="9"/>
  <c r="AW15" i="9" s="1"/>
  <c r="AZ15" i="9" s="1"/>
  <c r="BA15" i="9" s="1"/>
  <c r="BB15" i="9" s="1"/>
  <c r="BC15" i="9" s="1"/>
  <c r="AV10" i="9"/>
  <c r="AX10" i="9"/>
  <c r="AY9" i="9" s="1"/>
  <c r="AW5" i="9"/>
  <c r="AV12" i="9"/>
  <c r="AW12" i="9" s="1"/>
  <c r="AW13" i="9" s="1"/>
  <c r="AY15" i="9"/>
  <c r="AV7" i="9"/>
  <c r="AV4" i="9"/>
  <c r="AV6" i="9"/>
  <c r="AW10" i="9"/>
  <c r="AV14" i="9"/>
  <c r="AW14" i="9" s="1"/>
  <c r="AW9" i="9"/>
  <c r="AX14" i="9"/>
  <c r="AH6" i="9"/>
  <c r="AI5" i="9" s="1"/>
  <c r="AI9" i="9"/>
  <c r="AI13" i="9"/>
  <c r="AH7" i="9"/>
  <c r="AH11" i="9"/>
  <c r="AI10" i="9" s="1"/>
  <c r="AI15" i="9"/>
  <c r="AI14" i="9"/>
  <c r="AG5" i="9"/>
  <c r="AG6" i="9" s="1"/>
  <c r="AG7" i="9" s="1"/>
  <c r="AG8" i="9"/>
  <c r="AG9" i="9"/>
  <c r="AG10" i="9"/>
  <c r="AG11" i="9"/>
  <c r="AG12" i="9"/>
  <c r="AG13" i="9"/>
  <c r="AG14" i="9"/>
  <c r="AG15" i="9"/>
  <c r="U13" i="9"/>
  <c r="V12" i="9" s="1"/>
  <c r="V9" i="9"/>
  <c r="T11" i="9"/>
  <c r="V8" i="9"/>
  <c r="V14" i="9"/>
  <c r="V15" i="9"/>
  <c r="T9" i="9"/>
  <c r="T14" i="9"/>
  <c r="U5" i="9"/>
  <c r="V4" i="9" s="1"/>
  <c r="U11" i="9"/>
  <c r="V10" i="9" s="1"/>
  <c r="T6" i="9"/>
  <c r="T7" i="9" s="1"/>
  <c r="T8" i="9"/>
  <c r="T10" i="9"/>
  <c r="T12" i="9"/>
  <c r="T13" i="9"/>
  <c r="T15" i="9"/>
  <c r="W15" i="9" s="1"/>
  <c r="X15" i="9" s="1"/>
  <c r="F7" i="9"/>
  <c r="F10" i="9"/>
  <c r="FJ11" i="9"/>
  <c r="F8" i="9"/>
  <c r="F5" i="9"/>
  <c r="F9" i="9"/>
  <c r="F6" i="9"/>
  <c r="AP16" i="9"/>
  <c r="FJ12" i="9"/>
  <c r="AP41" i="9"/>
  <c r="FH16" i="9"/>
  <c r="F13" i="9"/>
  <c r="AP55" i="9"/>
  <c r="FJ4" i="9"/>
  <c r="CS44" i="9"/>
  <c r="F14" i="9"/>
  <c r="FH41" i="9"/>
  <c r="A45" i="9"/>
  <c r="BR44" i="9"/>
  <c r="BE44" i="9"/>
  <c r="ET44" i="9"/>
  <c r="AR44" i="9"/>
  <c r="DF44" i="9"/>
  <c r="O44" i="9"/>
  <c r="FH55" i="9"/>
  <c r="BE43" i="9"/>
  <c r="ET43" i="9"/>
  <c r="AR43" i="9"/>
  <c r="EG43" i="9"/>
  <c r="CS43" i="9"/>
  <c r="B43" i="9"/>
  <c r="AP43" i="9" s="1"/>
  <c r="B44" i="9"/>
  <c r="AB44" i="9"/>
  <c r="BE84" i="9"/>
  <c r="EG84" i="9"/>
  <c r="DT84" i="9"/>
  <c r="AB84" i="9"/>
  <c r="DF84" i="9"/>
  <c r="O84" i="9"/>
  <c r="A85" i="9"/>
  <c r="ET84" i="9"/>
  <c r="CS84" i="9"/>
  <c r="AR84" i="9"/>
  <c r="CF42" i="9"/>
  <c r="EG56" i="9"/>
  <c r="DT112" i="9"/>
  <c r="AB112" i="9"/>
  <c r="DF112" i="9"/>
  <c r="ET112" i="9"/>
  <c r="O112" i="9"/>
  <c r="CS112" i="9"/>
  <c r="CF112" i="9"/>
  <c r="BR112" i="9"/>
  <c r="A113" i="9"/>
  <c r="EG112" i="9"/>
  <c r="BE112" i="9"/>
  <c r="AR112" i="9"/>
  <c r="AB42" i="9"/>
  <c r="DT42" i="9"/>
  <c r="BR56" i="9"/>
  <c r="A57" i="9"/>
  <c r="EG42" i="9"/>
  <c r="CF56" i="9"/>
  <c r="A99" i="9"/>
  <c r="BR98" i="9"/>
  <c r="AR42" i="9"/>
  <c r="B56" i="9"/>
  <c r="AP56" i="9" s="1"/>
  <c r="BE70" i="9"/>
  <c r="A71" i="9"/>
  <c r="CF70" i="9"/>
  <c r="AP111" i="9"/>
  <c r="A127" i="9"/>
  <c r="BR126" i="9"/>
  <c r="DF126" i="9"/>
  <c r="B126" i="9"/>
  <c r="CF126" i="9"/>
  <c r="BE126" i="9"/>
  <c r="AR126" i="9"/>
  <c r="EG126" i="9"/>
  <c r="CS126" i="9"/>
  <c r="AB126" i="9"/>
  <c r="AP139" i="9"/>
  <c r="EG183" i="9"/>
  <c r="DT183" i="9"/>
  <c r="AB183" i="9"/>
  <c r="DF183" i="9"/>
  <c r="O183" i="9"/>
  <c r="ET183" i="9"/>
  <c r="CS183" i="9"/>
  <c r="CF183" i="9"/>
  <c r="BR183" i="9"/>
  <c r="BE183" i="9"/>
  <c r="A184" i="9"/>
  <c r="AR183" i="9"/>
  <c r="B183" i="9"/>
  <c r="AP167" i="9"/>
  <c r="O70" i="9"/>
  <c r="DT126" i="9"/>
  <c r="AP154" i="9"/>
  <c r="FH111" i="9"/>
  <c r="AP125" i="9"/>
  <c r="FH139" i="9"/>
  <c r="ET142" i="9"/>
  <c r="AR142" i="9"/>
  <c r="DF142" i="9"/>
  <c r="B142" i="9"/>
  <c r="CF142" i="9"/>
  <c r="BR142" i="9"/>
  <c r="A143" i="9"/>
  <c r="BE142" i="9"/>
  <c r="AP195" i="9"/>
  <c r="EG141" i="9"/>
  <c r="BR141" i="9"/>
  <c r="AR141" i="9"/>
  <c r="ET141" i="9"/>
  <c r="AB141" i="9"/>
  <c r="DT141" i="9"/>
  <c r="O141" i="9"/>
  <c r="AB142" i="9"/>
  <c r="FH181" i="9"/>
  <c r="DT140" i="9"/>
  <c r="AB140" i="9"/>
  <c r="CS140" i="9"/>
  <c r="A169" i="9"/>
  <c r="BR168" i="9"/>
  <c r="BE168" i="9"/>
  <c r="ET168" i="9"/>
  <c r="AR168" i="9"/>
  <c r="EG168" i="9"/>
  <c r="B168" i="9"/>
  <c r="AP168" i="9" s="1"/>
  <c r="DF168" i="9"/>
  <c r="CS168" i="9"/>
  <c r="CF168" i="9"/>
  <c r="FH125" i="9"/>
  <c r="ET140" i="9"/>
  <c r="FH153" i="9"/>
  <c r="BR154" i="9"/>
  <c r="A155" i="9"/>
  <c r="BR182" i="9"/>
  <c r="FH195" i="9"/>
  <c r="A197" i="9"/>
  <c r="BR196" i="9"/>
  <c r="BE196" i="9"/>
  <c r="ET196" i="9"/>
  <c r="AR196" i="9"/>
  <c r="DT196" i="9"/>
  <c r="FH167" i="9"/>
  <c r="DT182" i="9"/>
  <c r="AB182" i="9"/>
  <c r="DF182" i="9"/>
  <c r="O182" i="9"/>
  <c r="CS182" i="9"/>
  <c r="B182" i="9"/>
  <c r="AB196" i="9"/>
  <c r="AP196" i="9" s="1"/>
  <c r="G24" i="6"/>
  <c r="G15" i="6"/>
  <c r="G27" i="6"/>
  <c r="G23" i="6"/>
  <c r="G19" i="6"/>
  <c r="G25" i="6"/>
  <c r="G21" i="6"/>
  <c r="G18" i="6"/>
  <c r="G26" i="6"/>
  <c r="G13" i="6"/>
  <c r="G17" i="6"/>
  <c r="G22" i="6"/>
  <c r="F14" i="6"/>
  <c r="G14" i="6" s="1"/>
  <c r="F20" i="6"/>
  <c r="G20" i="6" s="1"/>
  <c r="D36" i="6"/>
  <c r="V9" i="5"/>
  <c r="V15" i="5"/>
  <c r="V4" i="5"/>
  <c r="V12" i="5"/>
  <c r="V5" i="5"/>
  <c r="V13" i="5"/>
  <c r="V11" i="5"/>
  <c r="V10" i="5"/>
  <c r="V6" i="5"/>
  <c r="V14" i="5"/>
  <c r="V7" i="5"/>
  <c r="F17" i="5"/>
  <c r="V8" i="5"/>
  <c r="T17" i="5"/>
  <c r="G5" i="9" l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EY7" i="9"/>
  <c r="FA9" i="9"/>
  <c r="FA11" i="9"/>
  <c r="EA6" i="9"/>
  <c r="EA9" i="9"/>
  <c r="EA7" i="9"/>
  <c r="EB6" i="9" s="1"/>
  <c r="DM11" i="9"/>
  <c r="CZ13" i="9"/>
  <c r="CJ16" i="9"/>
  <c r="CM11" i="9"/>
  <c r="CN10" i="9" s="1"/>
  <c r="BW13" i="9"/>
  <c r="BM8" i="9"/>
  <c r="AI6" i="9"/>
  <c r="AJ5" i="9" s="1"/>
  <c r="AJ12" i="9"/>
  <c r="AI11" i="9"/>
  <c r="AJ11" i="9" s="1"/>
  <c r="AI7" i="9"/>
  <c r="AJ7" i="9" s="1"/>
  <c r="AP84" i="9"/>
  <c r="V11" i="9"/>
  <c r="W10" i="9" s="1"/>
  <c r="EZ7" i="9"/>
  <c r="EY11" i="9"/>
  <c r="FB11" i="9" s="1"/>
  <c r="EM7" i="9"/>
  <c r="EN7" i="9" s="1"/>
  <c r="DY7" i="9"/>
  <c r="EB7" i="9" s="1"/>
  <c r="DK7" i="9"/>
  <c r="DA12" i="9"/>
  <c r="CX7" i="9"/>
  <c r="CN9" i="9"/>
  <c r="CM7" i="9"/>
  <c r="BW14" i="9"/>
  <c r="BK13" i="9"/>
  <c r="BL12" i="9" s="1"/>
  <c r="AY13" i="9"/>
  <c r="AZ12" i="9" s="1"/>
  <c r="AJ8" i="9"/>
  <c r="AP142" i="9"/>
  <c r="I4" i="9"/>
  <c r="FB9" i="9"/>
  <c r="FB10" i="9"/>
  <c r="EL6" i="9"/>
  <c r="EL7" i="9" s="1"/>
  <c r="EO7" i="9" s="1"/>
  <c r="EM10" i="9"/>
  <c r="EN9" i="9" s="1"/>
  <c r="EO8" i="9" s="1"/>
  <c r="EO15" i="9"/>
  <c r="EP15" i="9" s="1"/>
  <c r="EQ15" i="9" s="1"/>
  <c r="ER15" i="9" s="1"/>
  <c r="EM13" i="9"/>
  <c r="EN12" i="9" s="1"/>
  <c r="EL13" i="9"/>
  <c r="EL14" i="9" s="1"/>
  <c r="DN7" i="9"/>
  <c r="DN9" i="9"/>
  <c r="DK13" i="9"/>
  <c r="FA13" i="9"/>
  <c r="FB12" i="9" s="1"/>
  <c r="FA15" i="9"/>
  <c r="FA14" i="9"/>
  <c r="EX16" i="9"/>
  <c r="FB8" i="9"/>
  <c r="FA4" i="9"/>
  <c r="FB4" i="9" s="1"/>
  <c r="EN6" i="9"/>
  <c r="EO5" i="9" s="1"/>
  <c r="EM11" i="9"/>
  <c r="EN10" i="9" s="1"/>
  <c r="EO4" i="9"/>
  <c r="EK16" i="9"/>
  <c r="DY11" i="9"/>
  <c r="EA5" i="9"/>
  <c r="EB4" i="9" s="1"/>
  <c r="DZ11" i="9"/>
  <c r="EA10" i="9" s="1"/>
  <c r="EB9" i="9" s="1"/>
  <c r="EA15" i="9"/>
  <c r="EA14" i="9"/>
  <c r="EB8" i="9"/>
  <c r="DX16" i="9"/>
  <c r="DZ13" i="9"/>
  <c r="EA12" i="9" s="1"/>
  <c r="FH141" i="9"/>
  <c r="DJ16" i="9"/>
  <c r="DN10" i="9"/>
  <c r="DK5" i="9"/>
  <c r="DN11" i="9"/>
  <c r="DM15" i="9"/>
  <c r="DM14" i="9"/>
  <c r="FH182" i="9"/>
  <c r="DM13" i="9"/>
  <c r="DN12" i="9" s="1"/>
  <c r="DN8" i="9"/>
  <c r="DM6" i="9"/>
  <c r="CZ15" i="9"/>
  <c r="DA14" i="9" s="1"/>
  <c r="CZ14" i="9"/>
  <c r="DA13" i="9" s="1"/>
  <c r="CZ4" i="9"/>
  <c r="CW16" i="9"/>
  <c r="CZ9" i="9"/>
  <c r="DA8" i="9" s="1"/>
  <c r="CY11" i="9"/>
  <c r="CY6" i="9"/>
  <c r="CN8" i="9"/>
  <c r="FH56" i="9"/>
  <c r="FH42" i="9"/>
  <c r="CM5" i="9"/>
  <c r="CM8" i="9"/>
  <c r="CN7" i="9" s="1"/>
  <c r="CM6" i="9"/>
  <c r="CN5" i="9" s="1"/>
  <c r="CK11" i="9"/>
  <c r="CN11" i="9" s="1"/>
  <c r="CM4" i="9"/>
  <c r="CN6" i="9"/>
  <c r="CM15" i="9"/>
  <c r="CM14" i="9"/>
  <c r="CN13" i="9" s="1"/>
  <c r="BW11" i="9"/>
  <c r="BZ15" i="9"/>
  <c r="CA15" i="9" s="1"/>
  <c r="CB15" i="9" s="1"/>
  <c r="CC15" i="9" s="1"/>
  <c r="BY9" i="9"/>
  <c r="BZ8" i="9" s="1"/>
  <c r="BX11" i="9"/>
  <c r="BY4" i="9"/>
  <c r="BV16" i="9"/>
  <c r="BY15" i="9"/>
  <c r="BX14" i="9"/>
  <c r="BY13" i="9" s="1"/>
  <c r="BZ12" i="9" s="1"/>
  <c r="BX6" i="9"/>
  <c r="BJ11" i="9"/>
  <c r="BL15" i="9"/>
  <c r="BL14" i="9"/>
  <c r="BM13" i="9" s="1"/>
  <c r="BM10" i="9"/>
  <c r="BK7" i="9"/>
  <c r="BM4" i="9"/>
  <c r="BJ6" i="9"/>
  <c r="BJ7" i="9" s="1"/>
  <c r="BM9" i="9"/>
  <c r="BL13" i="9"/>
  <c r="BM12" i="9" s="1"/>
  <c r="BM11" i="9"/>
  <c r="AY14" i="9"/>
  <c r="AZ13" i="9" s="1"/>
  <c r="AW11" i="9"/>
  <c r="AZ8" i="9"/>
  <c r="AW6" i="9"/>
  <c r="AV16" i="9"/>
  <c r="AX6" i="9"/>
  <c r="AX11" i="9"/>
  <c r="FH43" i="9"/>
  <c r="AP44" i="9"/>
  <c r="AJ4" i="9"/>
  <c r="AJ13" i="9"/>
  <c r="AJ14" i="9"/>
  <c r="AJ15" i="9"/>
  <c r="AK15" i="9" s="1"/>
  <c r="AJ9" i="9"/>
  <c r="W11" i="9"/>
  <c r="U6" i="9"/>
  <c r="W14" i="9"/>
  <c r="X14" i="9" s="1"/>
  <c r="W8" i="9"/>
  <c r="AP183" i="9"/>
  <c r="W9" i="9"/>
  <c r="V13" i="9"/>
  <c r="W12" i="9" s="1"/>
  <c r="H7" i="9"/>
  <c r="I5" i="9"/>
  <c r="FH154" i="9"/>
  <c r="A86" i="9"/>
  <c r="BR85" i="9"/>
  <c r="ET85" i="9"/>
  <c r="AR85" i="9"/>
  <c r="EG85" i="9"/>
  <c r="DT85" i="9"/>
  <c r="AB85" i="9"/>
  <c r="DF85" i="9"/>
  <c r="BE85" i="9"/>
  <c r="CS85" i="9"/>
  <c r="CF85" i="9"/>
  <c r="O85" i="9"/>
  <c r="B85" i="9"/>
  <c r="FH140" i="9"/>
  <c r="CF169" i="9"/>
  <c r="A170" i="9"/>
  <c r="BR169" i="9"/>
  <c r="BE169" i="9"/>
  <c r="DT169" i="9"/>
  <c r="CS169" i="9"/>
  <c r="AR169" i="9"/>
  <c r="EG169" i="9"/>
  <c r="DF169" i="9"/>
  <c r="AB169" i="9"/>
  <c r="O169" i="9"/>
  <c r="ET169" i="9"/>
  <c r="B169" i="9"/>
  <c r="AR113" i="9"/>
  <c r="CF113" i="9"/>
  <c r="A114" i="9"/>
  <c r="AB113" i="9"/>
  <c r="ET113" i="9"/>
  <c r="DT113" i="9"/>
  <c r="DF113" i="9"/>
  <c r="BR113" i="9"/>
  <c r="B113" i="9"/>
  <c r="BE143" i="9"/>
  <c r="ET143" i="9"/>
  <c r="DT143" i="9"/>
  <c r="O143" i="9"/>
  <c r="DF143" i="9"/>
  <c r="CS143" i="9"/>
  <c r="BR143" i="9"/>
  <c r="AB143" i="9"/>
  <c r="EG143" i="9"/>
  <c r="CF143" i="9"/>
  <c r="A144" i="9"/>
  <c r="AR143" i="9"/>
  <c r="CS155" i="9"/>
  <c r="B155" i="9"/>
  <c r="CF155" i="9"/>
  <c r="EG155" i="9"/>
  <c r="O155" i="9"/>
  <c r="DT155" i="9"/>
  <c r="DF155" i="9"/>
  <c r="BE155" i="9"/>
  <c r="AB155" i="9"/>
  <c r="A156" i="9"/>
  <c r="ET155" i="9"/>
  <c r="BR155" i="9"/>
  <c r="AR155" i="9"/>
  <c r="AP140" i="9"/>
  <c r="AP42" i="9"/>
  <c r="FH196" i="9"/>
  <c r="FH168" i="9"/>
  <c r="AP126" i="9"/>
  <c r="FJ16" i="9"/>
  <c r="F16" i="9"/>
  <c r="FH126" i="9"/>
  <c r="CF197" i="9"/>
  <c r="A198" i="9"/>
  <c r="BR197" i="9"/>
  <c r="BE197" i="9"/>
  <c r="ET197" i="9"/>
  <c r="O197" i="9"/>
  <c r="EG197" i="9"/>
  <c r="B197" i="9"/>
  <c r="DT197" i="9"/>
  <c r="DF197" i="9"/>
  <c r="CS197" i="9"/>
  <c r="AR197" i="9"/>
  <c r="AB197" i="9"/>
  <c r="AP141" i="9"/>
  <c r="FH112" i="9"/>
  <c r="FH44" i="9"/>
  <c r="CF99" i="9"/>
  <c r="DF99" i="9"/>
  <c r="BE99" i="9"/>
  <c r="ET99" i="9"/>
  <c r="AB99" i="9"/>
  <c r="EG99" i="9"/>
  <c r="O99" i="9"/>
  <c r="BR99" i="9"/>
  <c r="AR99" i="9"/>
  <c r="A100" i="9"/>
  <c r="DT99" i="9"/>
  <c r="CS99" i="9"/>
  <c r="AP182" i="9"/>
  <c r="O57" i="9"/>
  <c r="CS57" i="9"/>
  <c r="B57" i="9"/>
  <c r="CF57" i="9"/>
  <c r="AR57" i="9"/>
  <c r="A58" i="9"/>
  <c r="EG57" i="9"/>
  <c r="DT57" i="9"/>
  <c r="BE57" i="9"/>
  <c r="CF45" i="9"/>
  <c r="A46" i="9"/>
  <c r="BR45" i="9"/>
  <c r="BE45" i="9"/>
  <c r="DT45" i="9"/>
  <c r="AB45" i="9"/>
  <c r="O45" i="9"/>
  <c r="B45" i="9"/>
  <c r="ET45" i="9"/>
  <c r="EG45" i="9"/>
  <c r="DF45" i="9"/>
  <c r="AR45" i="9"/>
  <c r="CS45" i="9"/>
  <c r="AF16" i="9"/>
  <c r="FH183" i="9"/>
  <c r="FH142" i="9"/>
  <c r="ET184" i="9"/>
  <c r="AR184" i="9"/>
  <c r="EG184" i="9"/>
  <c r="DT184" i="9"/>
  <c r="AB184" i="9"/>
  <c r="CS184" i="9"/>
  <c r="CF184" i="9"/>
  <c r="BR184" i="9"/>
  <c r="BE184" i="9"/>
  <c r="O184" i="9"/>
  <c r="DF184" i="9"/>
  <c r="B184" i="9"/>
  <c r="A185" i="9"/>
  <c r="CF127" i="9"/>
  <c r="ET127" i="9"/>
  <c r="DT127" i="9"/>
  <c r="O127" i="9"/>
  <c r="DF127" i="9"/>
  <c r="B127" i="9"/>
  <c r="CS127" i="9"/>
  <c r="A128" i="9"/>
  <c r="EG127" i="9"/>
  <c r="BR127" i="9"/>
  <c r="BE127" i="9"/>
  <c r="AR127" i="9"/>
  <c r="AB127" i="9"/>
  <c r="AB71" i="9"/>
  <c r="CS71" i="9"/>
  <c r="A72" i="9"/>
  <c r="BR71" i="9"/>
  <c r="ET71" i="9"/>
  <c r="EG71" i="9"/>
  <c r="DF71" i="9"/>
  <c r="BE71" i="9"/>
  <c r="O71" i="9"/>
  <c r="FH84" i="9"/>
  <c r="S16" i="9"/>
  <c r="D33" i="6"/>
  <c r="E36" i="6"/>
  <c r="E33" i="6"/>
  <c r="E35" i="6"/>
  <c r="E31" i="6"/>
  <c r="E34" i="6"/>
  <c r="E32" i="6"/>
  <c r="D35" i="6"/>
  <c r="D31" i="6"/>
  <c r="D32" i="6"/>
  <c r="D34" i="6"/>
  <c r="V17" i="5"/>
  <c r="J4" i="9" l="1"/>
  <c r="I6" i="9"/>
  <c r="J5" i="9" s="1"/>
  <c r="H8" i="9"/>
  <c r="FA6" i="9"/>
  <c r="FB5" i="9" s="1"/>
  <c r="FA7" i="9"/>
  <c r="FB6" i="9" s="1"/>
  <c r="FB7" i="9"/>
  <c r="EO11" i="9"/>
  <c r="EN11" i="9"/>
  <c r="EB14" i="9"/>
  <c r="EA11" i="9"/>
  <c r="CZ10" i="9"/>
  <c r="DA9" i="9" s="1"/>
  <c r="CZ11" i="9"/>
  <c r="DA11" i="9" s="1"/>
  <c r="BY10" i="9"/>
  <c r="BY11" i="9"/>
  <c r="BZ11" i="9" s="1"/>
  <c r="BL6" i="9"/>
  <c r="BM5" i="9" s="1"/>
  <c r="BL7" i="9"/>
  <c r="BM7" i="9"/>
  <c r="AY10" i="9"/>
  <c r="AZ9" i="9" s="1"/>
  <c r="AY11" i="9"/>
  <c r="AZ11" i="9" s="1"/>
  <c r="AZ14" i="9"/>
  <c r="BA14" i="9" s="1"/>
  <c r="BB14" i="9" s="1"/>
  <c r="BC14" i="9" s="1"/>
  <c r="AJ6" i="9"/>
  <c r="AJ10" i="9"/>
  <c r="BZ9" i="9"/>
  <c r="FB13" i="9"/>
  <c r="EM14" i="9"/>
  <c r="EN13" i="9" s="1"/>
  <c r="EO12" i="9" s="1"/>
  <c r="EO9" i="9"/>
  <c r="EB11" i="9"/>
  <c r="DN14" i="9"/>
  <c r="FB14" i="9"/>
  <c r="FB15" i="9"/>
  <c r="FC15" i="9" s="1"/>
  <c r="FD15" i="9" s="1"/>
  <c r="FE15" i="9" s="1"/>
  <c r="EO10" i="9"/>
  <c r="EO6" i="9"/>
  <c r="EA13" i="9"/>
  <c r="EB12" i="9" s="1"/>
  <c r="EB10" i="9"/>
  <c r="EB5" i="9"/>
  <c r="EB15" i="9"/>
  <c r="EC15" i="9" s="1"/>
  <c r="ED15" i="9" s="1"/>
  <c r="EE15" i="9" s="1"/>
  <c r="DN5" i="9"/>
  <c r="DN6" i="9"/>
  <c r="DN13" i="9"/>
  <c r="DN15" i="9"/>
  <c r="DO15" i="9" s="1"/>
  <c r="DP15" i="9" s="1"/>
  <c r="DQ15" i="9" s="1"/>
  <c r="CZ5" i="9"/>
  <c r="DA4" i="9" s="1"/>
  <c r="CY7" i="9"/>
  <c r="DA15" i="9"/>
  <c r="DB15" i="9" s="1"/>
  <c r="DC15" i="9" s="1"/>
  <c r="DD15" i="9" s="1"/>
  <c r="DA10" i="9"/>
  <c r="CN14" i="9"/>
  <c r="CN4" i="9"/>
  <c r="CN15" i="9"/>
  <c r="CO15" i="9" s="1"/>
  <c r="CP15" i="9" s="1"/>
  <c r="CQ15" i="9" s="1"/>
  <c r="BY5" i="9"/>
  <c r="BZ4" i="9" s="1"/>
  <c r="BX7" i="9"/>
  <c r="BZ10" i="9"/>
  <c r="BY14" i="9"/>
  <c r="BZ13" i="9" s="1"/>
  <c r="BM14" i="9"/>
  <c r="BM6" i="9"/>
  <c r="BM15" i="9"/>
  <c r="BN15" i="9" s="1"/>
  <c r="BO15" i="9" s="1"/>
  <c r="BP15" i="9" s="1"/>
  <c r="AY5" i="9"/>
  <c r="AZ4" i="9" s="1"/>
  <c r="AX7" i="9"/>
  <c r="AW7" i="9"/>
  <c r="AZ10" i="9"/>
  <c r="FH85" i="9"/>
  <c r="AK14" i="9"/>
  <c r="AL14" i="9" s="1"/>
  <c r="AM14" i="9" s="1"/>
  <c r="AP184" i="9"/>
  <c r="V5" i="9"/>
  <c r="W4" i="9" s="1"/>
  <c r="U7" i="9"/>
  <c r="W13" i="9"/>
  <c r="X13" i="9" s="1"/>
  <c r="AP45" i="9"/>
  <c r="FH197" i="9"/>
  <c r="Y14" i="9"/>
  <c r="Z14" i="9" s="1"/>
  <c r="DF156" i="9"/>
  <c r="O156" i="9"/>
  <c r="CS156" i="9"/>
  <c r="B156" i="9"/>
  <c r="DT156" i="9"/>
  <c r="BR156" i="9"/>
  <c r="BE156" i="9"/>
  <c r="A157" i="9"/>
  <c r="AR156" i="9"/>
  <c r="ET156" i="9"/>
  <c r="CF156" i="9"/>
  <c r="AB156" i="9"/>
  <c r="EG156" i="9"/>
  <c r="AP155" i="9"/>
  <c r="FH169" i="9"/>
  <c r="CS46" i="9"/>
  <c r="CF46" i="9"/>
  <c r="A47" i="9"/>
  <c r="BR46" i="9"/>
  <c r="EG46" i="9"/>
  <c r="AR46" i="9"/>
  <c r="AB46" i="9"/>
  <c r="O46" i="9"/>
  <c r="ET46" i="9"/>
  <c r="DT46" i="9"/>
  <c r="BE46" i="9"/>
  <c r="DF46" i="9"/>
  <c r="CS128" i="9"/>
  <c r="BR128" i="9"/>
  <c r="AR128" i="9"/>
  <c r="ET128" i="9"/>
  <c r="EG128" i="9"/>
  <c r="AB128" i="9"/>
  <c r="A129" i="9"/>
  <c r="DT128" i="9"/>
  <c r="DF128" i="9"/>
  <c r="BE128" i="9"/>
  <c r="O128" i="9"/>
  <c r="CF128" i="9"/>
  <c r="BE185" i="9"/>
  <c r="ET185" i="9"/>
  <c r="AR185" i="9"/>
  <c r="EG185" i="9"/>
  <c r="CF185" i="9"/>
  <c r="BR185" i="9"/>
  <c r="AB185" i="9"/>
  <c r="O185" i="9"/>
  <c r="A186" i="9"/>
  <c r="B185" i="9"/>
  <c r="DT185" i="9"/>
  <c r="DF185" i="9"/>
  <c r="CS185" i="9"/>
  <c r="Y15" i="9"/>
  <c r="Z15" i="9" s="1"/>
  <c r="CF86" i="9"/>
  <c r="BE86" i="9"/>
  <c r="AR86" i="9"/>
  <c r="EG86" i="9"/>
  <c r="B86" i="9"/>
  <c r="A87" i="9"/>
  <c r="DT86" i="9"/>
  <c r="O86" i="9"/>
  <c r="CS86" i="9"/>
  <c r="AP127" i="9"/>
  <c r="DT58" i="9"/>
  <c r="AB58" i="9"/>
  <c r="DF58" i="9"/>
  <c r="B58" i="9"/>
  <c r="A59" i="9"/>
  <c r="ET58" i="9"/>
  <c r="CF58" i="9"/>
  <c r="BR58" i="9"/>
  <c r="AR58" i="9"/>
  <c r="FH184" i="9"/>
  <c r="FH45" i="9"/>
  <c r="AL15" i="9"/>
  <c r="AM15" i="9" s="1"/>
  <c r="CS100" i="9"/>
  <c r="B100" i="9"/>
  <c r="ET100" i="9"/>
  <c r="EG100" i="9"/>
  <c r="O100" i="9"/>
  <c r="DF100" i="9"/>
  <c r="CF100" i="9"/>
  <c r="BR100" i="9"/>
  <c r="DT100" i="9"/>
  <c r="BE100" i="9"/>
  <c r="A101" i="9"/>
  <c r="AR100" i="9"/>
  <c r="AB100" i="9"/>
  <c r="AP197" i="9"/>
  <c r="FH143" i="9"/>
  <c r="EG72" i="9"/>
  <c r="DF72" i="9"/>
  <c r="O72" i="9"/>
  <c r="CS72" i="9"/>
  <c r="B72" i="9"/>
  <c r="CF72" i="9"/>
  <c r="ET72" i="9"/>
  <c r="DT72" i="9"/>
  <c r="AR72" i="9"/>
  <c r="A73" i="9"/>
  <c r="BR72" i="9"/>
  <c r="BE72" i="9"/>
  <c r="AB72" i="9"/>
  <c r="CS198" i="9"/>
  <c r="B198" i="9"/>
  <c r="CF198" i="9"/>
  <c r="A199" i="9"/>
  <c r="BR198" i="9"/>
  <c r="EG198" i="9"/>
  <c r="DT198" i="9"/>
  <c r="DF198" i="9"/>
  <c r="BE198" i="9"/>
  <c r="AR198" i="9"/>
  <c r="AB198" i="9"/>
  <c r="O198" i="9"/>
  <c r="ET198" i="9"/>
  <c r="AP169" i="9"/>
  <c r="FH127" i="9"/>
  <c r="FH99" i="9"/>
  <c r="FH155" i="9"/>
  <c r="A145" i="9"/>
  <c r="EG144" i="9"/>
  <c r="BE144" i="9"/>
  <c r="O144" i="9"/>
  <c r="CS144" i="9"/>
  <c r="ET114" i="9"/>
  <c r="AB114" i="9"/>
  <c r="DF114" i="9"/>
  <c r="CS114" i="9"/>
  <c r="BE114" i="9"/>
  <c r="O114" i="9"/>
  <c r="EG114" i="9"/>
  <c r="A115" i="9"/>
  <c r="BR114" i="9"/>
  <c r="CS170" i="9"/>
  <c r="B170" i="9"/>
  <c r="CF170" i="9"/>
  <c r="A171" i="9"/>
  <c r="BR170" i="9"/>
  <c r="DF170" i="9"/>
  <c r="AR170" i="9"/>
  <c r="AB170" i="9"/>
  <c r="O170" i="9"/>
  <c r="ET170" i="9"/>
  <c r="EG170" i="9"/>
  <c r="BE170" i="9"/>
  <c r="DT170" i="9"/>
  <c r="AP85" i="9"/>
  <c r="F36" i="6"/>
  <c r="F32" i="6"/>
  <c r="F34" i="6"/>
  <c r="F31" i="6"/>
  <c r="F35" i="6"/>
  <c r="F33" i="6"/>
  <c r="D38" i="6"/>
  <c r="E38" i="6"/>
  <c r="H9" i="9" l="1"/>
  <c r="I7" i="9"/>
  <c r="J6" i="9" s="1"/>
  <c r="CZ6" i="9"/>
  <c r="CZ7" i="9"/>
  <c r="DA7" i="9" s="1"/>
  <c r="BY6" i="9"/>
  <c r="BY7" i="9"/>
  <c r="BZ7" i="9" s="1"/>
  <c r="AY6" i="9"/>
  <c r="AZ5" i="9" s="1"/>
  <c r="AY7" i="9"/>
  <c r="AZ6" i="9" s="1"/>
  <c r="BA13" i="9"/>
  <c r="AK13" i="9"/>
  <c r="AK12" i="9" s="1"/>
  <c r="AK11" i="9" s="1"/>
  <c r="AK10" i="9" s="1"/>
  <c r="AK9" i="9" s="1"/>
  <c r="AK8" i="9" s="1"/>
  <c r="AK7" i="9" s="1"/>
  <c r="V6" i="9"/>
  <c r="V7" i="9"/>
  <c r="W7" i="9" s="1"/>
  <c r="CO14" i="9"/>
  <c r="CP14" i="9" s="1"/>
  <c r="CQ14" i="9" s="1"/>
  <c r="EN14" i="9"/>
  <c r="EO14" i="9" s="1"/>
  <c r="EP14" i="9" s="1"/>
  <c r="EQ14" i="9" s="1"/>
  <c r="ER14" i="9" s="1"/>
  <c r="FC14" i="9"/>
  <c r="FD14" i="9" s="1"/>
  <c r="FE14" i="9" s="1"/>
  <c r="EB13" i="9"/>
  <c r="EC14" i="9"/>
  <c r="ED14" i="9" s="1"/>
  <c r="EE14" i="9" s="1"/>
  <c r="DO14" i="9"/>
  <c r="DP14" i="9" s="1"/>
  <c r="DQ14" i="9" s="1"/>
  <c r="DB14" i="9"/>
  <c r="DA5" i="9"/>
  <c r="DA6" i="9"/>
  <c r="BZ5" i="9"/>
  <c r="BZ14" i="9"/>
  <c r="CA14" i="9" s="1"/>
  <c r="CB14" i="9" s="1"/>
  <c r="CC14" i="9" s="1"/>
  <c r="BN14" i="9"/>
  <c r="BO14" i="9" s="1"/>
  <c r="BP14" i="9" s="1"/>
  <c r="FH128" i="9"/>
  <c r="AP100" i="9"/>
  <c r="AP170" i="9"/>
  <c r="X12" i="9"/>
  <c r="X11" i="9" s="1"/>
  <c r="X10" i="9" s="1"/>
  <c r="X9" i="9" s="1"/>
  <c r="X8" i="9" s="1"/>
  <c r="W5" i="9"/>
  <c r="W6" i="9"/>
  <c r="X7" i="9"/>
  <c r="ET73" i="9"/>
  <c r="AR73" i="9"/>
  <c r="DT73" i="9"/>
  <c r="AB73" i="9"/>
  <c r="DF73" i="9"/>
  <c r="O73" i="9"/>
  <c r="CS73" i="9"/>
  <c r="B73" i="9"/>
  <c r="A74" i="9"/>
  <c r="EG73" i="9"/>
  <c r="BE73" i="9"/>
  <c r="CF73" i="9"/>
  <c r="BR73" i="9"/>
  <c r="BE87" i="9"/>
  <c r="DF87" i="9"/>
  <c r="B87" i="9"/>
  <c r="CF87" i="9"/>
  <c r="BR87" i="9"/>
  <c r="A88" i="9"/>
  <c r="AR87" i="9"/>
  <c r="O87" i="9"/>
  <c r="ET87" i="9"/>
  <c r="CS87" i="9"/>
  <c r="EG87" i="9"/>
  <c r="DT87" i="9"/>
  <c r="AB87" i="9"/>
  <c r="DF171" i="9"/>
  <c r="O171" i="9"/>
  <c r="CS171" i="9"/>
  <c r="B171" i="9"/>
  <c r="CF171" i="9"/>
  <c r="BE171" i="9"/>
  <c r="A172" i="9"/>
  <c r="AB171" i="9"/>
  <c r="ET171" i="9"/>
  <c r="EG171" i="9"/>
  <c r="BR171" i="9"/>
  <c r="AR171" i="9"/>
  <c r="DT171" i="9"/>
  <c r="CF145" i="9"/>
  <c r="DT145" i="9"/>
  <c r="BR145" i="9"/>
  <c r="A146" i="9"/>
  <c r="ET145" i="9"/>
  <c r="DF145" i="9"/>
  <c r="AR145" i="9"/>
  <c r="AB145" i="9"/>
  <c r="B145" i="9"/>
  <c r="FH72" i="9"/>
  <c r="EG59" i="9"/>
  <c r="DT59" i="9"/>
  <c r="AB59" i="9"/>
  <c r="DF59" i="9"/>
  <c r="O59" i="9"/>
  <c r="BR59" i="9"/>
  <c r="AR59" i="9"/>
  <c r="B59" i="9"/>
  <c r="A60" i="9"/>
  <c r="ET59" i="9"/>
  <c r="CS59" i="9"/>
  <c r="BE59" i="9"/>
  <c r="CF59" i="9"/>
  <c r="FH156" i="9"/>
  <c r="O47" i="9"/>
  <c r="CS47" i="9"/>
  <c r="B47" i="9"/>
  <c r="CF47" i="9"/>
  <c r="AR47" i="9"/>
  <c r="BE47" i="9"/>
  <c r="A48" i="9"/>
  <c r="EG47" i="9"/>
  <c r="DT47" i="9"/>
  <c r="DF199" i="9"/>
  <c r="O199" i="9"/>
  <c r="CS199" i="9"/>
  <c r="B199" i="9"/>
  <c r="CF199" i="9"/>
  <c r="DT199" i="9"/>
  <c r="BR199" i="9"/>
  <c r="BE199" i="9"/>
  <c r="AR199" i="9"/>
  <c r="A200" i="9"/>
  <c r="ET199" i="9"/>
  <c r="EG199" i="9"/>
  <c r="AB199" i="9"/>
  <c r="DT157" i="9"/>
  <c r="AB157" i="9"/>
  <c r="DF157" i="9"/>
  <c r="A158" i="9"/>
  <c r="ET157" i="9"/>
  <c r="B157" i="9"/>
  <c r="CF157" i="9"/>
  <c r="AR157" i="9"/>
  <c r="BR157" i="9"/>
  <c r="BE115" i="9"/>
  <c r="EG115" i="9"/>
  <c r="DT115" i="9"/>
  <c r="O115" i="9"/>
  <c r="CS115" i="9"/>
  <c r="AR115" i="9"/>
  <c r="CF115" i="9"/>
  <c r="B115" i="9"/>
  <c r="A116" i="9"/>
  <c r="FH198" i="9"/>
  <c r="AP198" i="9"/>
  <c r="AP185" i="9"/>
  <c r="DF129" i="9"/>
  <c r="O129" i="9"/>
  <c r="BR129" i="9"/>
  <c r="A130" i="9"/>
  <c r="BE129" i="9"/>
  <c r="ET129" i="9"/>
  <c r="AB129" i="9"/>
  <c r="EG129" i="9"/>
  <c r="CS129" i="9"/>
  <c r="AP72" i="9"/>
  <c r="FH100" i="9"/>
  <c r="A187" i="9"/>
  <c r="BR186" i="9"/>
  <c r="BE186" i="9"/>
  <c r="ET186" i="9"/>
  <c r="AR186" i="9"/>
  <c r="AB186" i="9"/>
  <c r="O186" i="9"/>
  <c r="EG186" i="9"/>
  <c r="B186" i="9"/>
  <c r="DT186" i="9"/>
  <c r="DF186" i="9"/>
  <c r="CF186" i="9"/>
  <c r="CS186" i="9"/>
  <c r="FH46" i="9"/>
  <c r="FH185" i="9"/>
  <c r="FH170" i="9"/>
  <c r="DF101" i="9"/>
  <c r="O101" i="9"/>
  <c r="BR101" i="9"/>
  <c r="CF101" i="9"/>
  <c r="A102" i="9"/>
  <c r="AR101" i="9"/>
  <c r="ET101" i="9"/>
  <c r="AB101" i="9"/>
  <c r="EG101" i="9"/>
  <c r="BE101" i="9"/>
  <c r="DT101" i="9"/>
  <c r="CS101" i="9"/>
  <c r="B101" i="9"/>
  <c r="AP156" i="9"/>
  <c r="H10" i="9" l="1"/>
  <c r="I8" i="9"/>
  <c r="J7" i="9" s="1"/>
  <c r="FC13" i="9"/>
  <c r="EC13" i="9"/>
  <c r="ED13" i="9" s="1"/>
  <c r="EE13" i="9" s="1"/>
  <c r="DO13" i="9"/>
  <c r="DC14" i="9"/>
  <c r="DD14" i="9" s="1"/>
  <c r="DB13" i="9"/>
  <c r="CO13" i="9"/>
  <c r="BZ6" i="9"/>
  <c r="BN13" i="9"/>
  <c r="BB13" i="9"/>
  <c r="BC13" i="9" s="1"/>
  <c r="BA12" i="9"/>
  <c r="AZ7" i="9"/>
  <c r="AK6" i="9"/>
  <c r="AK5" i="9" s="1"/>
  <c r="AK4" i="9" s="1"/>
  <c r="AL7" i="9"/>
  <c r="AM7" i="9" s="1"/>
  <c r="AB86" i="9" s="1"/>
  <c r="AP86" i="9" s="1"/>
  <c r="AP171" i="9"/>
  <c r="CA13" i="9"/>
  <c r="EO13" i="9"/>
  <c r="EP13" i="9" s="1"/>
  <c r="EQ13" i="9" s="1"/>
  <c r="ER13" i="9" s="1"/>
  <c r="EC12" i="9"/>
  <c r="CB13" i="9"/>
  <c r="CC13" i="9" s="1"/>
  <c r="CA12" i="9"/>
  <c r="FH199" i="9"/>
  <c r="FH171" i="9"/>
  <c r="AP87" i="9"/>
  <c r="AP73" i="9"/>
  <c r="X6" i="9"/>
  <c r="X5" i="9" s="1"/>
  <c r="X4" i="9" s="1"/>
  <c r="CS146" i="9"/>
  <c r="B146" i="9"/>
  <c r="AR146" i="9"/>
  <c r="EG146" i="9"/>
  <c r="AB146" i="9"/>
  <c r="DT146" i="9"/>
  <c r="O146" i="9"/>
  <c r="DF146" i="9"/>
  <c r="ET146" i="9"/>
  <c r="CF146" i="9"/>
  <c r="BR146" i="9"/>
  <c r="BE146" i="9"/>
  <c r="A147" i="9"/>
  <c r="A159" i="9"/>
  <c r="BR158" i="9"/>
  <c r="EG158" i="9"/>
  <c r="DT158" i="9"/>
  <c r="AB158" i="9"/>
  <c r="O158" i="9"/>
  <c r="ET158" i="9"/>
  <c r="DF158" i="9"/>
  <c r="CS158" i="9"/>
  <c r="BE158" i="9"/>
  <c r="B158" i="9"/>
  <c r="CF158" i="9"/>
  <c r="AR158" i="9"/>
  <c r="FH186" i="9"/>
  <c r="FH101" i="9"/>
  <c r="AL13" i="9"/>
  <c r="AM13" i="9" s="1"/>
  <c r="AP186" i="9"/>
  <c r="CF187" i="9"/>
  <c r="A188" i="9"/>
  <c r="BR187" i="9"/>
  <c r="BE187" i="9"/>
  <c r="AB187" i="9"/>
  <c r="ET187" i="9"/>
  <c r="O187" i="9"/>
  <c r="EG187" i="9"/>
  <c r="B187" i="9"/>
  <c r="DT187" i="9"/>
  <c r="DF187" i="9"/>
  <c r="CS187" i="9"/>
  <c r="AR187" i="9"/>
  <c r="A117" i="9"/>
  <c r="BR116" i="9"/>
  <c r="BE116" i="9"/>
  <c r="AR116" i="9"/>
  <c r="CF116" i="9"/>
  <c r="AB116" i="9"/>
  <c r="ET116" i="9"/>
  <c r="O116" i="9"/>
  <c r="EG116" i="9"/>
  <c r="B116" i="9"/>
  <c r="DT116" i="9"/>
  <c r="DF116" i="9"/>
  <c r="CS116" i="9"/>
  <c r="AP199" i="9"/>
  <c r="AP59" i="9"/>
  <c r="DT172" i="9"/>
  <c r="AB172" i="9"/>
  <c r="DF172" i="9"/>
  <c r="B172" i="9"/>
  <c r="AR172" i="9"/>
  <c r="ET172" i="9"/>
  <c r="A173" i="9"/>
  <c r="CF172" i="9"/>
  <c r="BR172" i="9"/>
  <c r="A89" i="9"/>
  <c r="BR88" i="9"/>
  <c r="ET88" i="9"/>
  <c r="DT88" i="9"/>
  <c r="O88" i="9"/>
  <c r="DF88" i="9"/>
  <c r="B88" i="9"/>
  <c r="CS88" i="9"/>
  <c r="AR88" i="9"/>
  <c r="AB88" i="9"/>
  <c r="EG88" i="9"/>
  <c r="BE88" i="9"/>
  <c r="CF88" i="9"/>
  <c r="Y7" i="9"/>
  <c r="Z7" i="9" s="1"/>
  <c r="O58" i="9" s="1"/>
  <c r="DT130" i="9"/>
  <c r="AB130" i="9"/>
  <c r="AR130" i="9"/>
  <c r="EG130" i="9"/>
  <c r="O130" i="9"/>
  <c r="DF130" i="9"/>
  <c r="B130" i="9"/>
  <c r="CS130" i="9"/>
  <c r="BR130" i="9"/>
  <c r="ET130" i="9"/>
  <c r="CF130" i="9"/>
  <c r="BE130" i="9"/>
  <c r="A131" i="9"/>
  <c r="FH59" i="9"/>
  <c r="FH73" i="9"/>
  <c r="AP101" i="9"/>
  <c r="DT102" i="9"/>
  <c r="AB102" i="9"/>
  <c r="DF102" i="9"/>
  <c r="B102" i="9"/>
  <c r="EG102" i="9"/>
  <c r="CS102" i="9"/>
  <c r="CF102" i="9"/>
  <c r="AR102" i="9"/>
  <c r="O102" i="9"/>
  <c r="ET102" i="9"/>
  <c r="BR102" i="9"/>
  <c r="BE102" i="9"/>
  <c r="A103" i="9"/>
  <c r="A61" i="9"/>
  <c r="BR60" i="9"/>
  <c r="BE60" i="9"/>
  <c r="CF60" i="9"/>
  <c r="AR60" i="9"/>
  <c r="DT60" i="9"/>
  <c r="B60" i="9"/>
  <c r="CS60" i="9"/>
  <c r="AB60" i="9"/>
  <c r="O60" i="9"/>
  <c r="ET60" i="9"/>
  <c r="EG60" i="9"/>
  <c r="DF60" i="9"/>
  <c r="FH87" i="9"/>
  <c r="DT200" i="9"/>
  <c r="AB200" i="9"/>
  <c r="DF200" i="9"/>
  <c r="O200" i="9"/>
  <c r="CS200" i="9"/>
  <c r="B200" i="9"/>
  <c r="BR200" i="9"/>
  <c r="BE200" i="9"/>
  <c r="AR200" i="9"/>
  <c r="A201" i="9"/>
  <c r="CF200" i="9"/>
  <c r="ET200" i="9"/>
  <c r="EG200" i="9"/>
  <c r="AB48" i="9"/>
  <c r="DF48" i="9"/>
  <c r="BR48" i="9"/>
  <c r="A49" i="9"/>
  <c r="ET48" i="9"/>
  <c r="BE74" i="9"/>
  <c r="EG74" i="9"/>
  <c r="DT74" i="9"/>
  <c r="AB74" i="9"/>
  <c r="DF74" i="9"/>
  <c r="O74" i="9"/>
  <c r="A75" i="9"/>
  <c r="ET74" i="9"/>
  <c r="BR74" i="9"/>
  <c r="B74" i="9"/>
  <c r="CS74" i="9"/>
  <c r="CF74" i="9"/>
  <c r="AR74" i="9"/>
  <c r="H11" i="9" l="1"/>
  <c r="I9" i="9"/>
  <c r="J8" i="9" s="1"/>
  <c r="FD13" i="9"/>
  <c r="FE13" i="9" s="1"/>
  <c r="FC12" i="9"/>
  <c r="ED12" i="9"/>
  <c r="EE12" i="9" s="1"/>
  <c r="EC11" i="9"/>
  <c r="DP13" i="9"/>
  <c r="DQ13" i="9" s="1"/>
  <c r="DO12" i="9"/>
  <c r="DC13" i="9"/>
  <c r="DD13" i="9" s="1"/>
  <c r="DB12" i="9"/>
  <c r="CP13" i="9"/>
  <c r="CQ13" i="9" s="1"/>
  <c r="CO12" i="9"/>
  <c r="CB12" i="9"/>
  <c r="CC12" i="9" s="1"/>
  <c r="CA11" i="9"/>
  <c r="BO13" i="9"/>
  <c r="BP13" i="9" s="1"/>
  <c r="BN12" i="9"/>
  <c r="BB12" i="9"/>
  <c r="BC12" i="9" s="1"/>
  <c r="BA11" i="9"/>
  <c r="AP130" i="9"/>
  <c r="Y6" i="9"/>
  <c r="Z6" i="9" s="1"/>
  <c r="O113" i="9" s="1"/>
  <c r="AP113" i="9" s="1"/>
  <c r="EP12" i="9"/>
  <c r="FH200" i="9"/>
  <c r="FH74" i="9"/>
  <c r="FH102" i="9"/>
  <c r="FH146" i="9"/>
  <c r="AP74" i="9"/>
  <c r="EG49" i="9"/>
  <c r="DT49" i="9"/>
  <c r="AB49" i="9"/>
  <c r="DF49" i="9"/>
  <c r="O49" i="9"/>
  <c r="A50" i="9"/>
  <c r="BR49" i="9"/>
  <c r="CF49" i="9"/>
  <c r="BE49" i="9"/>
  <c r="AR49" i="9"/>
  <c r="B49" i="9"/>
  <c r="CS49" i="9"/>
  <c r="ET49" i="9"/>
  <c r="AP60" i="9"/>
  <c r="AP58" i="9"/>
  <c r="AL6" i="9"/>
  <c r="AM6" i="9" s="1"/>
  <c r="AB57" i="9" s="1"/>
  <c r="AP146" i="9"/>
  <c r="A160" i="9"/>
  <c r="BR159" i="9"/>
  <c r="EG159" i="9"/>
  <c r="O159" i="9"/>
  <c r="CS159" i="9"/>
  <c r="BE159" i="9"/>
  <c r="AB159" i="9"/>
  <c r="ET159" i="9"/>
  <c r="DF159" i="9"/>
  <c r="AP187" i="9"/>
  <c r="FH158" i="9"/>
  <c r="FH60" i="9"/>
  <c r="EG103" i="9"/>
  <c r="AR103" i="9"/>
  <c r="CS103" i="9"/>
  <c r="DF103" i="9"/>
  <c r="BR103" i="9"/>
  <c r="BE103" i="9"/>
  <c r="AB103" i="9"/>
  <c r="DT103" i="9"/>
  <c r="CF103" i="9"/>
  <c r="O103" i="9"/>
  <c r="A104" i="9"/>
  <c r="ET103" i="9"/>
  <c r="B103" i="9"/>
  <c r="Y13" i="9"/>
  <c r="Z13" i="9" s="1"/>
  <c r="FH88" i="9"/>
  <c r="CF89" i="9"/>
  <c r="DF89" i="9"/>
  <c r="B89" i="9"/>
  <c r="CS89" i="9"/>
  <c r="BE89" i="9"/>
  <c r="A90" i="9"/>
  <c r="AR89" i="9"/>
  <c r="DT89" i="9"/>
  <c r="BR89" i="9"/>
  <c r="AB89" i="9"/>
  <c r="ET89" i="9"/>
  <c r="EG89" i="9"/>
  <c r="O89" i="9"/>
  <c r="FH116" i="9"/>
  <c r="FH187" i="9"/>
  <c r="CS188" i="9"/>
  <c r="B188" i="9"/>
  <c r="CF188" i="9"/>
  <c r="A189" i="9"/>
  <c r="BR188" i="9"/>
  <c r="ET188" i="9"/>
  <c r="O188" i="9"/>
  <c r="EG188" i="9"/>
  <c r="DT188" i="9"/>
  <c r="DF188" i="9"/>
  <c r="BE188" i="9"/>
  <c r="AR188" i="9"/>
  <c r="AB188" i="9"/>
  <c r="CF61" i="9"/>
  <c r="A62" i="9"/>
  <c r="BR61" i="9"/>
  <c r="ET61" i="9"/>
  <c r="AB61" i="9"/>
  <c r="EG61" i="9"/>
  <c r="O61" i="9"/>
  <c r="DT61" i="9"/>
  <c r="B61" i="9"/>
  <c r="BE61" i="9"/>
  <c r="DF61" i="9"/>
  <c r="CS61" i="9"/>
  <c r="AR61" i="9"/>
  <c r="AL12" i="9"/>
  <c r="AM12" i="9" s="1"/>
  <c r="EG131" i="9"/>
  <c r="CF131" i="9"/>
  <c r="A132" i="9"/>
  <c r="BE131" i="9"/>
  <c r="AR131" i="9"/>
  <c r="ET131" i="9"/>
  <c r="AB131" i="9"/>
  <c r="DF131" i="9"/>
  <c r="BR131" i="9"/>
  <c r="O131" i="9"/>
  <c r="B131" i="9"/>
  <c r="CS131" i="9"/>
  <c r="DT131" i="9"/>
  <c r="A76" i="9"/>
  <c r="BR75" i="9"/>
  <c r="ET75" i="9"/>
  <c r="AR75" i="9"/>
  <c r="EG75" i="9"/>
  <c r="DT75" i="9"/>
  <c r="AB75" i="9"/>
  <c r="B75" i="9"/>
  <c r="CF75" i="9"/>
  <c r="DF75" i="9"/>
  <c r="CS75" i="9"/>
  <c r="BE75" i="9"/>
  <c r="O75" i="9"/>
  <c r="AP102" i="9"/>
  <c r="FH130" i="9"/>
  <c r="AP158" i="9"/>
  <c r="EG201" i="9"/>
  <c r="DT201" i="9"/>
  <c r="AB201" i="9"/>
  <c r="DF201" i="9"/>
  <c r="O201" i="9"/>
  <c r="BE201" i="9"/>
  <c r="AR201" i="9"/>
  <c r="A202" i="9"/>
  <c r="ET201" i="9"/>
  <c r="CS201" i="9"/>
  <c r="CF201" i="9"/>
  <c r="BR201" i="9"/>
  <c r="CF117" i="9"/>
  <c r="DF117" i="9"/>
  <c r="B117" i="9"/>
  <c r="CS117" i="9"/>
  <c r="A118" i="9"/>
  <c r="ET117" i="9"/>
  <c r="O117" i="9"/>
  <c r="EG117" i="9"/>
  <c r="DT117" i="9"/>
  <c r="BE117" i="9"/>
  <c r="AB117" i="9"/>
  <c r="BR117" i="9"/>
  <c r="AR117" i="9"/>
  <c r="DF147" i="9"/>
  <c r="O147" i="9"/>
  <c r="CF147" i="9"/>
  <c r="A148" i="9"/>
  <c r="BE147" i="9"/>
  <c r="AR147" i="9"/>
  <c r="ET147" i="9"/>
  <c r="B147" i="9"/>
  <c r="EG147" i="9"/>
  <c r="DT147" i="9"/>
  <c r="CS147" i="9"/>
  <c r="BR147" i="9"/>
  <c r="AB147" i="9"/>
  <c r="EG173" i="9"/>
  <c r="DT173" i="9"/>
  <c r="AB173" i="9"/>
  <c r="DF173" i="9"/>
  <c r="O173" i="9"/>
  <c r="A174" i="9"/>
  <c r="B173" i="9"/>
  <c r="ET173" i="9"/>
  <c r="CS173" i="9"/>
  <c r="CF173" i="9"/>
  <c r="BR173" i="9"/>
  <c r="AR173" i="9"/>
  <c r="BE173" i="9"/>
  <c r="AP200" i="9"/>
  <c r="AP88" i="9"/>
  <c r="AP116" i="9"/>
  <c r="H12" i="9" l="1"/>
  <c r="I10" i="9"/>
  <c r="J9" i="9" s="1"/>
  <c r="FD12" i="9"/>
  <c r="FE12" i="9" s="1"/>
  <c r="FC11" i="9"/>
  <c r="EQ12" i="9"/>
  <c r="ER12" i="9" s="1"/>
  <c r="EP11" i="9"/>
  <c r="ED11" i="9"/>
  <c r="EE11" i="9" s="1"/>
  <c r="EC10" i="9"/>
  <c r="DP12" i="9"/>
  <c r="DQ12" i="9" s="1"/>
  <c r="DO11" i="9"/>
  <c r="DC12" i="9"/>
  <c r="DD12" i="9" s="1"/>
  <c r="DB11" i="9"/>
  <c r="CP12" i="9"/>
  <c r="CQ12" i="9" s="1"/>
  <c r="CO11" i="9"/>
  <c r="CB11" i="9"/>
  <c r="CC11" i="9" s="1"/>
  <c r="CA10" i="9"/>
  <c r="BO12" i="9"/>
  <c r="BP12" i="9" s="1"/>
  <c r="BN11" i="9"/>
  <c r="BB11" i="9"/>
  <c r="BC11" i="9" s="1"/>
  <c r="AR48" i="9" s="1"/>
  <c r="BA10" i="9"/>
  <c r="FH201" i="9"/>
  <c r="AP89" i="9"/>
  <c r="AP117" i="9"/>
  <c r="AP75" i="9"/>
  <c r="FH173" i="9"/>
  <c r="EG62" i="9"/>
  <c r="CS62" i="9"/>
  <c r="B62" i="9"/>
  <c r="CF62" i="9"/>
  <c r="DT62" i="9"/>
  <c r="DF62" i="9"/>
  <c r="BR62" i="9"/>
  <c r="A63" i="9"/>
  <c r="AB62" i="9"/>
  <c r="ET62" i="9"/>
  <c r="BE62" i="9"/>
  <c r="AR62" i="9"/>
  <c r="O62" i="9"/>
  <c r="FH103" i="9"/>
  <c r="CS160" i="9"/>
  <c r="CF160" i="9"/>
  <c r="A161" i="9"/>
  <c r="BR160" i="9"/>
  <c r="DT160" i="9"/>
  <c r="AR160" i="9"/>
  <c r="BE160" i="9"/>
  <c r="O160" i="9"/>
  <c r="EG160" i="9"/>
  <c r="AB160" i="9"/>
  <c r="ET160" i="9"/>
  <c r="DF160" i="9"/>
  <c r="Y5" i="9"/>
  <c r="Z5" i="9" s="1"/>
  <c r="O98" i="9" s="1"/>
  <c r="Y4" i="9"/>
  <c r="AP131" i="9"/>
  <c r="ET132" i="9"/>
  <c r="AR132" i="9"/>
  <c r="DT132" i="9"/>
  <c r="O132" i="9"/>
  <c r="CS132" i="9"/>
  <c r="CF132" i="9"/>
  <c r="BR132" i="9"/>
  <c r="DF132" i="9"/>
  <c r="BE132" i="9"/>
  <c r="A133" i="9"/>
  <c r="EG132" i="9"/>
  <c r="AB132" i="9"/>
  <c r="B132" i="9"/>
  <c r="AP61" i="9"/>
  <c r="AP49" i="9"/>
  <c r="EG148" i="9"/>
  <c r="DT148" i="9"/>
  <c r="AB148" i="9"/>
  <c r="O148" i="9"/>
  <c r="DF148" i="9"/>
  <c r="CS148" i="9"/>
  <c r="CF148" i="9"/>
  <c r="BE148" i="9"/>
  <c r="B148" i="9"/>
  <c r="ET148" i="9"/>
  <c r="BR148" i="9"/>
  <c r="AR148" i="9"/>
  <c r="A149" i="9"/>
  <c r="FH49" i="9"/>
  <c r="FH75" i="9"/>
  <c r="FH188" i="9"/>
  <c r="DF189" i="9"/>
  <c r="O189" i="9"/>
  <c r="CS189" i="9"/>
  <c r="B189" i="9"/>
  <c r="CF189" i="9"/>
  <c r="EG189" i="9"/>
  <c r="DT189" i="9"/>
  <c r="BR189" i="9"/>
  <c r="BE189" i="9"/>
  <c r="AR189" i="9"/>
  <c r="AB189" i="9"/>
  <c r="A190" i="9"/>
  <c r="ET189" i="9"/>
  <c r="FH89" i="9"/>
  <c r="CF76" i="9"/>
  <c r="BE76" i="9"/>
  <c r="ET76" i="9"/>
  <c r="AR76" i="9"/>
  <c r="EG76" i="9"/>
  <c r="O76" i="9"/>
  <c r="B76" i="9"/>
  <c r="A77" i="9"/>
  <c r="CS76" i="9"/>
  <c r="AB76" i="9"/>
  <c r="DT76" i="9"/>
  <c r="DF76" i="9"/>
  <c r="BR76" i="9"/>
  <c r="FH131" i="9"/>
  <c r="AP57" i="9"/>
  <c r="FH147" i="9"/>
  <c r="FH117" i="9"/>
  <c r="CS118" i="9"/>
  <c r="B118" i="9"/>
  <c r="ET118" i="9"/>
  <c r="EG118" i="9"/>
  <c r="AB118" i="9"/>
  <c r="DF118" i="9"/>
  <c r="CF118" i="9"/>
  <c r="BR118" i="9"/>
  <c r="DT118" i="9"/>
  <c r="BE118" i="9"/>
  <c r="AR118" i="9"/>
  <c r="A119" i="9"/>
  <c r="O118" i="9"/>
  <c r="CS90" i="9"/>
  <c r="B90" i="9"/>
  <c r="ET90" i="9"/>
  <c r="A91" i="9"/>
  <c r="AR90" i="9"/>
  <c r="EG90" i="9"/>
  <c r="O90" i="9"/>
  <c r="DT90" i="9"/>
  <c r="DF90" i="9"/>
  <c r="CF90" i="9"/>
  <c r="AB90" i="9"/>
  <c r="BR90" i="9"/>
  <c r="BE90" i="9"/>
  <c r="AR174" i="9"/>
  <c r="EG174" i="9"/>
  <c r="DT174" i="9"/>
  <c r="CS174" i="9"/>
  <c r="CF174" i="9"/>
  <c r="BR174" i="9"/>
  <c r="A175" i="9"/>
  <c r="BE174" i="9"/>
  <c r="O174" i="9"/>
  <c r="B174" i="9"/>
  <c r="ET202" i="9"/>
  <c r="AR202" i="9"/>
  <c r="EG202" i="9"/>
  <c r="DT202" i="9"/>
  <c r="AB202" i="9"/>
  <c r="O202" i="9"/>
  <c r="A203" i="9"/>
  <c r="B202" i="9"/>
  <c r="DF202" i="9"/>
  <c r="CS202" i="9"/>
  <c r="CF202" i="9"/>
  <c r="BE202" i="9"/>
  <c r="BR202" i="9"/>
  <c r="AL5" i="9"/>
  <c r="AM5" i="9" s="1"/>
  <c r="AB70" i="9" s="1"/>
  <c r="AL4" i="9"/>
  <c r="ET50" i="9"/>
  <c r="AR50" i="9"/>
  <c r="EG50" i="9"/>
  <c r="DT50" i="9"/>
  <c r="AB50" i="9"/>
  <c r="CF50" i="9"/>
  <c r="CS50" i="9"/>
  <c r="BR50" i="9"/>
  <c r="BE50" i="9"/>
  <c r="O50" i="9"/>
  <c r="B50" i="9"/>
  <c r="A51" i="9"/>
  <c r="DF50" i="9"/>
  <c r="ET104" i="9"/>
  <c r="AR104" i="9"/>
  <c r="CF104" i="9"/>
  <c r="EG104" i="9"/>
  <c r="AB104" i="9"/>
  <c r="CS104" i="9"/>
  <c r="BE104" i="9"/>
  <c r="O104" i="9"/>
  <c r="B104" i="9"/>
  <c r="A105" i="9"/>
  <c r="BR104" i="9"/>
  <c r="DT104" i="9"/>
  <c r="DF104" i="9"/>
  <c r="AP147" i="9"/>
  <c r="AP173" i="9"/>
  <c r="FH61" i="9"/>
  <c r="AP188" i="9"/>
  <c r="AP103" i="9"/>
  <c r="H13" i="9" l="1"/>
  <c r="I11" i="9"/>
  <c r="J10" i="9" s="1"/>
  <c r="FD11" i="9"/>
  <c r="FE11" i="9" s="1"/>
  <c r="ET174" i="9" s="1"/>
  <c r="FC10" i="9"/>
  <c r="EQ11" i="9"/>
  <c r="ER11" i="9" s="1"/>
  <c r="EG48" i="9" s="1"/>
  <c r="EP10" i="9"/>
  <c r="ED10" i="9"/>
  <c r="EE10" i="9" s="1"/>
  <c r="EC9" i="9"/>
  <c r="DP11" i="9"/>
  <c r="DQ11" i="9" s="1"/>
  <c r="DF174" i="9" s="1"/>
  <c r="FH174" i="9" s="1"/>
  <c r="DO10" i="9"/>
  <c r="DC11" i="9"/>
  <c r="DD11" i="9" s="1"/>
  <c r="DB10" i="9"/>
  <c r="CP11" i="9"/>
  <c r="CQ11" i="9" s="1"/>
  <c r="CO10" i="9"/>
  <c r="CB10" i="9"/>
  <c r="CC10" i="9" s="1"/>
  <c r="BR47" i="9" s="1"/>
  <c r="CA9" i="9"/>
  <c r="BO11" i="9"/>
  <c r="BP11" i="9" s="1"/>
  <c r="BE48" i="9" s="1"/>
  <c r="BN10" i="9"/>
  <c r="BB10" i="9"/>
  <c r="BC10" i="9" s="1"/>
  <c r="AR159" i="9" s="1"/>
  <c r="BA9" i="9"/>
  <c r="DT48" i="9"/>
  <c r="FH50" i="9"/>
  <c r="FH148" i="9"/>
  <c r="FH189" i="9"/>
  <c r="FH90" i="9"/>
  <c r="AP76" i="9"/>
  <c r="AP118" i="9"/>
  <c r="AP202" i="9"/>
  <c r="DF91" i="9"/>
  <c r="BR91" i="9"/>
  <c r="DT91" i="9"/>
  <c r="CF91" i="9"/>
  <c r="BE91" i="9"/>
  <c r="A92" i="9"/>
  <c r="AR91" i="9"/>
  <c r="B91" i="9"/>
  <c r="AB91" i="9"/>
  <c r="ET91" i="9"/>
  <c r="EG91" i="9"/>
  <c r="FH118" i="9"/>
  <c r="CS77" i="9"/>
  <c r="B77" i="9"/>
  <c r="A78" i="9"/>
  <c r="BR77" i="9"/>
  <c r="BE77" i="9"/>
  <c r="ET77" i="9"/>
  <c r="AR77" i="9"/>
  <c r="AB77" i="9"/>
  <c r="O77" i="9"/>
  <c r="DF77" i="9"/>
  <c r="EG77" i="9"/>
  <c r="DT77" i="9"/>
  <c r="CF77" i="9"/>
  <c r="Z4" i="9"/>
  <c r="ET63" i="9"/>
  <c r="AR63" i="9"/>
  <c r="DF63" i="9"/>
  <c r="O63" i="9"/>
  <c r="CS63" i="9"/>
  <c r="CF63" i="9"/>
  <c r="BR63" i="9"/>
  <c r="BE63" i="9"/>
  <c r="DT63" i="9"/>
  <c r="AB63" i="9"/>
  <c r="A64" i="9"/>
  <c r="EG63" i="9"/>
  <c r="BE105" i="9"/>
  <c r="DT105" i="9"/>
  <c r="O105" i="9"/>
  <c r="CF105" i="9"/>
  <c r="BR105" i="9"/>
  <c r="CS105" i="9"/>
  <c r="AB105" i="9"/>
  <c r="A106" i="9"/>
  <c r="B105" i="9"/>
  <c r="DF105" i="9"/>
  <c r="AR105" i="9"/>
  <c r="ET105" i="9"/>
  <c r="EG105" i="9"/>
  <c r="FH104" i="9"/>
  <c r="AP70" i="9"/>
  <c r="AP90" i="9"/>
  <c r="AP148" i="9"/>
  <c r="AP132" i="9"/>
  <c r="BE203" i="9"/>
  <c r="ET203" i="9"/>
  <c r="AR203" i="9"/>
  <c r="EG203" i="9"/>
  <c r="A204" i="9"/>
  <c r="B203" i="9"/>
  <c r="DT203" i="9"/>
  <c r="DF203" i="9"/>
  <c r="CS203" i="9"/>
  <c r="CF203" i="9"/>
  <c r="BR203" i="9"/>
  <c r="AB203" i="9"/>
  <c r="O203" i="9"/>
  <c r="AP104" i="9"/>
  <c r="FH160" i="9"/>
  <c r="AM4" i="9"/>
  <c r="BE175" i="9"/>
  <c r="ET175" i="9"/>
  <c r="AR175" i="9"/>
  <c r="EG175" i="9"/>
  <c r="DF175" i="9"/>
  <c r="CF175" i="9"/>
  <c r="BR175" i="9"/>
  <c r="AB175" i="9"/>
  <c r="O175" i="9"/>
  <c r="A176" i="9"/>
  <c r="CS175" i="9"/>
  <c r="B175" i="9"/>
  <c r="DT175" i="9"/>
  <c r="FH76" i="9"/>
  <c r="FH62" i="9"/>
  <c r="CF48" i="9"/>
  <c r="BE51" i="9"/>
  <c r="ET51" i="9"/>
  <c r="AR51" i="9"/>
  <c r="EG51" i="9"/>
  <c r="CS51" i="9"/>
  <c r="B51" i="9"/>
  <c r="DF51" i="9"/>
  <c r="CF51" i="9"/>
  <c r="BR51" i="9"/>
  <c r="AB51" i="9"/>
  <c r="O51" i="9"/>
  <c r="A52" i="9"/>
  <c r="DT51" i="9"/>
  <c r="DT190" i="9"/>
  <c r="AB190" i="9"/>
  <c r="DF190" i="9"/>
  <c r="O190" i="9"/>
  <c r="CS190" i="9"/>
  <c r="B190" i="9"/>
  <c r="CF190" i="9"/>
  <c r="BR190" i="9"/>
  <c r="BE190" i="9"/>
  <c r="AR190" i="9"/>
  <c r="A191" i="9"/>
  <c r="ET190" i="9"/>
  <c r="EG190" i="9"/>
  <c r="AP189" i="9"/>
  <c r="BE133" i="9"/>
  <c r="A134" i="9"/>
  <c r="AR133" i="9"/>
  <c r="EG133" i="9"/>
  <c r="AB133" i="9"/>
  <c r="DT133" i="9"/>
  <c r="O133" i="9"/>
  <c r="DF133" i="9"/>
  <c r="B133" i="9"/>
  <c r="ET133" i="9"/>
  <c r="CS133" i="9"/>
  <c r="CF133" i="9"/>
  <c r="BR133" i="9"/>
  <c r="FH132" i="9"/>
  <c r="AP62" i="9"/>
  <c r="DF119" i="9"/>
  <c r="O119" i="9"/>
  <c r="BR119" i="9"/>
  <c r="A120" i="9"/>
  <c r="BE119" i="9"/>
  <c r="DT119" i="9"/>
  <c r="CF119" i="9"/>
  <c r="AR119" i="9"/>
  <c r="B119" i="9"/>
  <c r="ET119" i="9"/>
  <c r="EG119" i="9"/>
  <c r="CS119" i="9"/>
  <c r="AB119" i="9"/>
  <c r="AL11" i="9"/>
  <c r="AM11" i="9" s="1"/>
  <c r="AB174" i="9" s="1"/>
  <c r="AP174" i="9" s="1"/>
  <c r="AP50" i="9"/>
  <c r="FH202" i="9"/>
  <c r="Y12" i="9"/>
  <c r="Z12" i="9" s="1"/>
  <c r="O91" i="9" s="1"/>
  <c r="ET149" i="9"/>
  <c r="AR149" i="9"/>
  <c r="EG149" i="9"/>
  <c r="CS149" i="9"/>
  <c r="BR149" i="9"/>
  <c r="BE149" i="9"/>
  <c r="A150" i="9"/>
  <c r="AB149" i="9"/>
  <c r="DT149" i="9"/>
  <c r="CF149" i="9"/>
  <c r="O149" i="9"/>
  <c r="B149" i="9"/>
  <c r="DF149" i="9"/>
  <c r="DF161" i="9"/>
  <c r="O161" i="9"/>
  <c r="CS161" i="9"/>
  <c r="B161" i="9"/>
  <c r="CF161" i="9"/>
  <c r="BR161" i="9"/>
  <c r="A162" i="9"/>
  <c r="AB161" i="9"/>
  <c r="EG161" i="9"/>
  <c r="BE161" i="9"/>
  <c r="AR161" i="9"/>
  <c r="DT161" i="9"/>
  <c r="ET161" i="9"/>
  <c r="H14" i="9" l="1"/>
  <c r="I12" i="9"/>
  <c r="J11" i="9" s="1"/>
  <c r="FD10" i="9"/>
  <c r="FE10" i="9" s="1"/>
  <c r="ET47" i="9" s="1"/>
  <c r="FC9" i="9"/>
  <c r="EQ10" i="9"/>
  <c r="ER10" i="9" s="1"/>
  <c r="EG145" i="9" s="1"/>
  <c r="EP9" i="9"/>
  <c r="EC8" i="9"/>
  <c r="ED9" i="9"/>
  <c r="EE9" i="9" s="1"/>
  <c r="DP10" i="9"/>
  <c r="DQ10" i="9" s="1"/>
  <c r="DF47" i="9" s="1"/>
  <c r="FH47" i="9" s="1"/>
  <c r="DO9" i="9"/>
  <c r="DC10" i="9"/>
  <c r="DD10" i="9" s="1"/>
  <c r="DB9" i="9"/>
  <c r="CO9" i="9"/>
  <c r="CP10" i="9"/>
  <c r="CQ10" i="9" s="1"/>
  <c r="CB9" i="9"/>
  <c r="CC9" i="9" s="1"/>
  <c r="BR144" i="9" s="1"/>
  <c r="CA8" i="9"/>
  <c r="BO10" i="9"/>
  <c r="BP10" i="9" s="1"/>
  <c r="BE145" i="9" s="1"/>
  <c r="BN9" i="9"/>
  <c r="BB9" i="9"/>
  <c r="BC9" i="9" s="1"/>
  <c r="AR144" i="9" s="1"/>
  <c r="BA8" i="9"/>
  <c r="DT159" i="9"/>
  <c r="CS91" i="9"/>
  <c r="FH91" i="9" s="1"/>
  <c r="FH63" i="9"/>
  <c r="FH105" i="9"/>
  <c r="FH133" i="9"/>
  <c r="BE150" i="9"/>
  <c r="ET150" i="9"/>
  <c r="AR150" i="9"/>
  <c r="AR151" i="9" s="1"/>
  <c r="EG150" i="9"/>
  <c r="O150" i="9"/>
  <c r="DT150" i="9"/>
  <c r="B150" i="9"/>
  <c r="DF150" i="9"/>
  <c r="A151" i="9"/>
  <c r="CS150" i="9"/>
  <c r="CF150" i="9"/>
  <c r="BR150" i="9"/>
  <c r="BR151" i="9" s="1"/>
  <c r="AB150" i="9"/>
  <c r="A205" i="9"/>
  <c r="BR204" i="9"/>
  <c r="BE204" i="9"/>
  <c r="ET204" i="9"/>
  <c r="AR204" i="9"/>
  <c r="DT204" i="9"/>
  <c r="DF204" i="9"/>
  <c r="CS204" i="9"/>
  <c r="CF204" i="9"/>
  <c r="AB204" i="9"/>
  <c r="O204" i="9"/>
  <c r="B204" i="9"/>
  <c r="EG204" i="9"/>
  <c r="DF78" i="9"/>
  <c r="O78" i="9"/>
  <c r="CF78" i="9"/>
  <c r="A79" i="9"/>
  <c r="BR78" i="9"/>
  <c r="BE78" i="9"/>
  <c r="AB78" i="9"/>
  <c r="DT78" i="9"/>
  <c r="AR78" i="9"/>
  <c r="ET78" i="9"/>
  <c r="CS78" i="9"/>
  <c r="EG78" i="9"/>
  <c r="AP133" i="9"/>
  <c r="AP51" i="9"/>
  <c r="AP175" i="9"/>
  <c r="FH203" i="9"/>
  <c r="AP105" i="9"/>
  <c r="AP77" i="9"/>
  <c r="A135" i="9"/>
  <c r="BR134" i="9"/>
  <c r="CS134" i="9"/>
  <c r="BE134" i="9"/>
  <c r="AR134" i="9"/>
  <c r="ET134" i="9"/>
  <c r="O134" i="9"/>
  <c r="EG134" i="9"/>
  <c r="DT134" i="9"/>
  <c r="AB134" i="9"/>
  <c r="B134" i="9"/>
  <c r="DF134" i="9"/>
  <c r="CF134" i="9"/>
  <c r="AP149" i="9"/>
  <c r="AP119" i="9"/>
  <c r="AP190" i="9"/>
  <c r="FH175" i="9"/>
  <c r="A107" i="9"/>
  <c r="BR106" i="9"/>
  <c r="AR106" i="9"/>
  <c r="EG106" i="9"/>
  <c r="AB106" i="9"/>
  <c r="DT106" i="9"/>
  <c r="O106" i="9"/>
  <c r="DF106" i="9"/>
  <c r="B106" i="9"/>
  <c r="CS106" i="9"/>
  <c r="BE106" i="9"/>
  <c r="CF106" i="9"/>
  <c r="ET106" i="9"/>
  <c r="O69" i="9"/>
  <c r="DT120" i="9"/>
  <c r="AB120" i="9"/>
  <c r="AR120" i="9"/>
  <c r="EG120" i="9"/>
  <c r="O120" i="9"/>
  <c r="DF120" i="9"/>
  <c r="B120" i="9"/>
  <c r="CS120" i="9"/>
  <c r="ET120" i="9"/>
  <c r="BR120" i="9"/>
  <c r="BE120" i="9"/>
  <c r="CF120" i="9"/>
  <c r="A121" i="9"/>
  <c r="FH119" i="9"/>
  <c r="DT162" i="9"/>
  <c r="AB162" i="9"/>
  <c r="DF162" i="9"/>
  <c r="O162" i="9"/>
  <c r="CS162" i="9"/>
  <c r="B162" i="9"/>
  <c r="BE162" i="9"/>
  <c r="ET162" i="9"/>
  <c r="EG162" i="9"/>
  <c r="CF162" i="9"/>
  <c r="BR162" i="9"/>
  <c r="A163" i="9"/>
  <c r="AR162" i="9"/>
  <c r="AP161" i="9"/>
  <c r="A53" i="9"/>
  <c r="BR52" i="9"/>
  <c r="BR53" i="9" s="1"/>
  <c r="BE52" i="9"/>
  <c r="BE53" i="9" s="1"/>
  <c r="ET52" i="9"/>
  <c r="ET53" i="9" s="1"/>
  <c r="AR52" i="9"/>
  <c r="AR53" i="9" s="1"/>
  <c r="DF52" i="9"/>
  <c r="DF53" i="9" s="1"/>
  <c r="O52" i="9"/>
  <c r="DT52" i="9"/>
  <c r="DT53" i="9" s="1"/>
  <c r="CS52" i="9"/>
  <c r="CF52" i="9"/>
  <c r="CF53" i="9" s="1"/>
  <c r="AB52" i="9"/>
  <c r="B52" i="9"/>
  <c r="EG52" i="9"/>
  <c r="EG53" i="9" s="1"/>
  <c r="A177" i="9"/>
  <c r="BR176" i="9"/>
  <c r="BE176" i="9"/>
  <c r="ET176" i="9"/>
  <c r="AR176" i="9"/>
  <c r="CS176" i="9"/>
  <c r="AB176" i="9"/>
  <c r="O176" i="9"/>
  <c r="EG176" i="9"/>
  <c r="DF176" i="9"/>
  <c r="CF176" i="9"/>
  <c r="B176" i="9"/>
  <c r="DT176" i="9"/>
  <c r="AP91" i="9"/>
  <c r="FH161" i="9"/>
  <c r="FH149" i="9"/>
  <c r="AL10" i="9"/>
  <c r="AM10" i="9" s="1"/>
  <c r="AB47" i="9" s="1"/>
  <c r="FH51" i="9"/>
  <c r="CF159" i="9"/>
  <c r="FH77" i="9"/>
  <c r="Y11" i="9"/>
  <c r="Z11" i="9" s="1"/>
  <c r="O48" i="9" s="1"/>
  <c r="EG191" i="9"/>
  <c r="DT191" i="9"/>
  <c r="AB191" i="9"/>
  <c r="DF191" i="9"/>
  <c r="O191" i="9"/>
  <c r="BR191" i="9"/>
  <c r="BE191" i="9"/>
  <c r="AR191" i="9"/>
  <c r="A192" i="9"/>
  <c r="B191" i="9"/>
  <c r="CF191" i="9"/>
  <c r="ET191" i="9"/>
  <c r="CS191" i="9"/>
  <c r="AB97" i="9"/>
  <c r="BE64" i="9"/>
  <c r="DT64" i="9"/>
  <c r="AB64" i="9"/>
  <c r="DF64" i="9"/>
  <c r="O64" i="9"/>
  <c r="BR64" i="9"/>
  <c r="AR64" i="9"/>
  <c r="EG64" i="9"/>
  <c r="A65" i="9"/>
  <c r="ET64" i="9"/>
  <c r="CS64" i="9"/>
  <c r="CF64" i="9"/>
  <c r="B64" i="9"/>
  <c r="DT92" i="9"/>
  <c r="AB92" i="9"/>
  <c r="DF92" i="9"/>
  <c r="B92" i="9"/>
  <c r="BE92" i="9"/>
  <c r="ET92" i="9"/>
  <c r="O92" i="9"/>
  <c r="EG92" i="9"/>
  <c r="BR92" i="9"/>
  <c r="AR92" i="9"/>
  <c r="A93" i="9"/>
  <c r="CS92" i="9"/>
  <c r="CF92" i="9"/>
  <c r="FH190" i="9"/>
  <c r="AP203" i="9"/>
  <c r="H15" i="9" l="1"/>
  <c r="I13" i="9"/>
  <c r="J12" i="9" s="1"/>
  <c r="EG151" i="9"/>
  <c r="BE151" i="9"/>
  <c r="FD9" i="9"/>
  <c r="FE9" i="9" s="1"/>
  <c r="ET144" i="9" s="1"/>
  <c r="ET151" i="9" s="1"/>
  <c r="FC8" i="9"/>
  <c r="EQ9" i="9"/>
  <c r="ER9" i="9" s="1"/>
  <c r="EG172" i="9" s="1"/>
  <c r="EP8" i="9"/>
  <c r="ED8" i="9"/>
  <c r="EE8" i="9" s="1"/>
  <c r="EC7" i="9"/>
  <c r="DP9" i="9"/>
  <c r="DQ9" i="9" s="1"/>
  <c r="DF144" i="9" s="1"/>
  <c r="DF151" i="9" s="1"/>
  <c r="DO8" i="9"/>
  <c r="DC9" i="9"/>
  <c r="DD9" i="9" s="1"/>
  <c r="CS172" i="9" s="1"/>
  <c r="DB8" i="9"/>
  <c r="CP9" i="9"/>
  <c r="CQ9" i="9" s="1"/>
  <c r="CO8" i="9"/>
  <c r="CB8" i="9"/>
  <c r="CC8" i="9" s="1"/>
  <c r="BR115" i="9" s="1"/>
  <c r="CA7" i="9"/>
  <c r="BO9" i="9"/>
  <c r="BP9" i="9" s="1"/>
  <c r="BE172" i="9" s="1"/>
  <c r="BN8" i="9"/>
  <c r="BB8" i="9"/>
  <c r="BC8" i="9" s="1"/>
  <c r="AR129" i="9" s="1"/>
  <c r="BA7" i="9"/>
  <c r="AP92" i="9"/>
  <c r="FH159" i="9"/>
  <c r="DT144" i="9"/>
  <c r="DT151" i="9" s="1"/>
  <c r="CS48" i="9"/>
  <c r="FH48" i="9" s="1"/>
  <c r="CS145" i="9"/>
  <c r="FH145" i="9" s="1"/>
  <c r="FH162" i="9"/>
  <c r="AP162" i="9"/>
  <c r="AP120" i="9"/>
  <c r="AP134" i="9"/>
  <c r="AP204" i="9"/>
  <c r="FH92" i="9"/>
  <c r="CF177" i="9"/>
  <c r="A178" i="9"/>
  <c r="BR177" i="9"/>
  <c r="BE177" i="9"/>
  <c r="AR177" i="9"/>
  <c r="AB177" i="9"/>
  <c r="ET177" i="9"/>
  <c r="O177" i="9"/>
  <c r="EG177" i="9"/>
  <c r="DT177" i="9"/>
  <c r="DF177" i="9"/>
  <c r="CS177" i="9"/>
  <c r="EG163" i="9"/>
  <c r="DT163" i="9"/>
  <c r="AB163" i="9"/>
  <c r="DF163" i="9"/>
  <c r="O163" i="9"/>
  <c r="AR163" i="9"/>
  <c r="ET163" i="9"/>
  <c r="CS163" i="9"/>
  <c r="B163" i="9"/>
  <c r="A164" i="9"/>
  <c r="BR163" i="9"/>
  <c r="CF163" i="9"/>
  <c r="BE163" i="9"/>
  <c r="EG121" i="9"/>
  <c r="CF121" i="9"/>
  <c r="A122" i="9"/>
  <c r="BE121" i="9"/>
  <c r="AR121" i="9"/>
  <c r="ET121" i="9"/>
  <c r="AB121" i="9"/>
  <c r="DF121" i="9"/>
  <c r="CS121" i="9"/>
  <c r="BR121" i="9"/>
  <c r="B121" i="9"/>
  <c r="DT121" i="9"/>
  <c r="O121" i="9"/>
  <c r="CF135" i="9"/>
  <c r="EG135" i="9"/>
  <c r="AB135" i="9"/>
  <c r="DF135" i="9"/>
  <c r="B135" i="9"/>
  <c r="CS135" i="9"/>
  <c r="BR135" i="9"/>
  <c r="AR135" i="9"/>
  <c r="O135" i="9"/>
  <c r="A136" i="9"/>
  <c r="DT135" i="9"/>
  <c r="BE135" i="9"/>
  <c r="ET135" i="9"/>
  <c r="FH150" i="9"/>
  <c r="A66" i="9"/>
  <c r="BR65" i="9"/>
  <c r="ET65" i="9"/>
  <c r="EG65" i="9"/>
  <c r="DT65" i="9"/>
  <c r="AB65" i="9"/>
  <c r="AR65" i="9"/>
  <c r="O65" i="9"/>
  <c r="B65" i="9"/>
  <c r="CS65" i="9"/>
  <c r="BE65" i="9"/>
  <c r="CF65" i="9"/>
  <c r="DF65" i="9"/>
  <c r="AP191" i="9"/>
  <c r="CF144" i="9"/>
  <c r="FH52" i="9"/>
  <c r="FH204" i="9"/>
  <c r="AP52" i="9"/>
  <c r="FH120" i="9"/>
  <c r="DT79" i="9"/>
  <c r="AB79" i="9"/>
  <c r="CS79" i="9"/>
  <c r="B79" i="9"/>
  <c r="CF79" i="9"/>
  <c r="A80" i="9"/>
  <c r="BR79" i="9"/>
  <c r="AR79" i="9"/>
  <c r="O79" i="9"/>
  <c r="EG79" i="9"/>
  <c r="ET79" i="9"/>
  <c r="DF79" i="9"/>
  <c r="BE79" i="9"/>
  <c r="AP47" i="9"/>
  <c r="FH64" i="9"/>
  <c r="FH191" i="9"/>
  <c r="Y10" i="9"/>
  <c r="Z10" i="9" s="1"/>
  <c r="O145" i="9" s="1"/>
  <c r="AB53" i="9"/>
  <c r="FH106" i="9"/>
  <c r="AP69" i="9"/>
  <c r="EG93" i="9"/>
  <c r="AR93" i="9"/>
  <c r="DT93" i="9"/>
  <c r="B93" i="9"/>
  <c r="CS93" i="9"/>
  <c r="CF93" i="9"/>
  <c r="BR93" i="9"/>
  <c r="ET93" i="9"/>
  <c r="DF93" i="9"/>
  <c r="BE93" i="9"/>
  <c r="A94" i="9"/>
  <c r="AB93" i="9"/>
  <c r="O93" i="9"/>
  <c r="ET192" i="9"/>
  <c r="ET193" i="9" s="1"/>
  <c r="AR192" i="9"/>
  <c r="EG192" i="9"/>
  <c r="EG193" i="9" s="1"/>
  <c r="DT192" i="9"/>
  <c r="DT193" i="9" s="1"/>
  <c r="AB192" i="9"/>
  <c r="AB193" i="9" s="1"/>
  <c r="BE192" i="9"/>
  <c r="BE193" i="9" s="1"/>
  <c r="O192" i="9"/>
  <c r="O193" i="9" s="1"/>
  <c r="A193" i="9"/>
  <c r="DF192" i="9"/>
  <c r="DF193" i="9" s="1"/>
  <c r="CS192" i="9"/>
  <c r="CS193" i="9" s="1"/>
  <c r="CF192" i="9"/>
  <c r="CF193" i="9" s="1"/>
  <c r="BR192" i="9"/>
  <c r="BR193" i="9" s="1"/>
  <c r="AP97" i="9"/>
  <c r="O53" i="9"/>
  <c r="FH176" i="9"/>
  <c r="FH134" i="9"/>
  <c r="FH78" i="9"/>
  <c r="AP150" i="9"/>
  <c r="AP64" i="9"/>
  <c r="AL9" i="9"/>
  <c r="AM9" i="9" s="1"/>
  <c r="AB144" i="9" s="1"/>
  <c r="AB151" i="9" s="1"/>
  <c r="AL8" i="9"/>
  <c r="AP176" i="9"/>
  <c r="AP106" i="9"/>
  <c r="CF107" i="9"/>
  <c r="CS107" i="9"/>
  <c r="A108" i="9"/>
  <c r="BE107" i="9"/>
  <c r="AR107" i="9"/>
  <c r="ET107" i="9"/>
  <c r="EG107" i="9"/>
  <c r="DF107" i="9"/>
  <c r="BR107" i="9"/>
  <c r="AB107" i="9"/>
  <c r="DT107" i="9"/>
  <c r="O107" i="9"/>
  <c r="B107" i="9"/>
  <c r="CF205" i="9"/>
  <c r="A206" i="9"/>
  <c r="BR205" i="9"/>
  <c r="BE205" i="9"/>
  <c r="DF205" i="9"/>
  <c r="CS205" i="9"/>
  <c r="AR205" i="9"/>
  <c r="AB205" i="9"/>
  <c r="ET205" i="9"/>
  <c r="B205" i="9"/>
  <c r="DT205" i="9"/>
  <c r="O205" i="9"/>
  <c r="EG205" i="9"/>
  <c r="I15" i="9" l="1"/>
  <c r="I14" i="9"/>
  <c r="J13" i="9" s="1"/>
  <c r="B48" i="9"/>
  <c r="AP48" i="9" s="1"/>
  <c r="FH172" i="9"/>
  <c r="FH144" i="9"/>
  <c r="FD8" i="9"/>
  <c r="FE8" i="9" s="1"/>
  <c r="ET115" i="9" s="1"/>
  <c r="FC7" i="9"/>
  <c r="EQ8" i="9"/>
  <c r="ER8" i="9" s="1"/>
  <c r="EG157" i="9" s="1"/>
  <c r="EP7" i="9"/>
  <c r="EC6" i="9"/>
  <c r="ED7" i="9"/>
  <c r="EE7" i="9" s="1"/>
  <c r="DP8" i="9"/>
  <c r="DQ8" i="9" s="1"/>
  <c r="DF115" i="9" s="1"/>
  <c r="DO7" i="9"/>
  <c r="DC8" i="9"/>
  <c r="DD8" i="9" s="1"/>
  <c r="CS157" i="9" s="1"/>
  <c r="DB7" i="9"/>
  <c r="CP8" i="9"/>
  <c r="CQ8" i="9" s="1"/>
  <c r="CO7" i="9"/>
  <c r="CB7" i="9"/>
  <c r="CC7" i="9" s="1"/>
  <c r="BR86" i="9" s="1"/>
  <c r="CA6" i="9"/>
  <c r="BO8" i="9"/>
  <c r="BP8" i="9" s="1"/>
  <c r="BE157" i="9" s="1"/>
  <c r="FH157" i="9" s="1"/>
  <c r="BN7" i="9"/>
  <c r="BB7" i="9"/>
  <c r="BC7" i="9" s="1"/>
  <c r="AR114" i="9" s="1"/>
  <c r="BA6" i="9"/>
  <c r="DT129" i="9"/>
  <c r="CS53" i="9"/>
  <c r="FH53" i="9" s="1"/>
  <c r="CS151" i="9"/>
  <c r="FH65" i="9"/>
  <c r="CS178" i="9"/>
  <c r="CS179" i="9" s="1"/>
  <c r="B178" i="9"/>
  <c r="CF178" i="9"/>
  <c r="CF179" i="9" s="1"/>
  <c r="A179" i="9"/>
  <c r="BR178" i="9"/>
  <c r="BR179" i="9" s="1"/>
  <c r="ET178" i="9"/>
  <c r="ET179" i="9" s="1"/>
  <c r="O178" i="9"/>
  <c r="EG178" i="9"/>
  <c r="EG179" i="9" s="1"/>
  <c r="DT178" i="9"/>
  <c r="DT179" i="9" s="1"/>
  <c r="DF178" i="9"/>
  <c r="DF179" i="9" s="1"/>
  <c r="AR178" i="9"/>
  <c r="AB178" i="9"/>
  <c r="AB179" i="9" s="1"/>
  <c r="BE178" i="9"/>
  <c r="BE179" i="9" s="1"/>
  <c r="AP205" i="9"/>
  <c r="AP93" i="9"/>
  <c r="Y9" i="9"/>
  <c r="Z9" i="9" s="1"/>
  <c r="O172" i="9" s="1"/>
  <c r="AP172" i="9" s="1"/>
  <c r="Y8" i="9"/>
  <c r="FH135" i="9"/>
  <c r="ET94" i="9"/>
  <c r="AR94" i="9"/>
  <c r="CF94" i="9"/>
  <c r="BR94" i="9"/>
  <c r="A95" i="9"/>
  <c r="AB94" i="9"/>
  <c r="AB95" i="9" s="1"/>
  <c r="EG94" i="9"/>
  <c r="EG95" i="9" s="1"/>
  <c r="O94" i="9"/>
  <c r="O95" i="9" s="1"/>
  <c r="DT94" i="9"/>
  <c r="BE94" i="9"/>
  <c r="BE95" i="9" s="1"/>
  <c r="DF94" i="9"/>
  <c r="CS94" i="9"/>
  <c r="CS95" i="9" s="1"/>
  <c r="B94" i="9"/>
  <c r="O151" i="9"/>
  <c r="AP145" i="9"/>
  <c r="EG80" i="9"/>
  <c r="DF80" i="9"/>
  <c r="O80" i="9"/>
  <c r="O81" i="9" s="1"/>
  <c r="CS80" i="9"/>
  <c r="B80" i="9"/>
  <c r="CF80" i="9"/>
  <c r="BE80" i="9"/>
  <c r="AR80" i="9"/>
  <c r="AB80" i="9"/>
  <c r="AB81" i="9" s="1"/>
  <c r="ET80" i="9"/>
  <c r="BR80" i="9"/>
  <c r="A81" i="9"/>
  <c r="DT80" i="9"/>
  <c r="FH121" i="9"/>
  <c r="ET164" i="9"/>
  <c r="ET165" i="9" s="1"/>
  <c r="AR164" i="9"/>
  <c r="EG164" i="9"/>
  <c r="EG165" i="9" s="1"/>
  <c r="DT164" i="9"/>
  <c r="DT165" i="9" s="1"/>
  <c r="AB164" i="9"/>
  <c r="AB165" i="9" s="1"/>
  <c r="A165" i="9"/>
  <c r="B164" i="9"/>
  <c r="CS164" i="9"/>
  <c r="CS165" i="9" s="1"/>
  <c r="CF164" i="9"/>
  <c r="CF165" i="9" s="1"/>
  <c r="BR164" i="9"/>
  <c r="BR165" i="9" s="1"/>
  <c r="O164" i="9"/>
  <c r="DF164" i="9"/>
  <c r="DF165" i="9" s="1"/>
  <c r="BE164" i="9"/>
  <c r="CS136" i="9"/>
  <c r="CS137" i="9" s="1"/>
  <c r="B136" i="9"/>
  <c r="A137" i="9"/>
  <c r="BE136" i="9"/>
  <c r="BE137" i="9" s="1"/>
  <c r="ET136" i="9"/>
  <c r="ET137" i="9" s="1"/>
  <c r="EG136" i="9"/>
  <c r="EG137" i="9" s="1"/>
  <c r="AB136" i="9"/>
  <c r="AB137" i="9" s="1"/>
  <c r="DT136" i="9"/>
  <c r="O136" i="9"/>
  <c r="O137" i="9" s="1"/>
  <c r="CF136" i="9"/>
  <c r="AR136" i="9"/>
  <c r="DF136" i="9"/>
  <c r="DF137" i="9" s="1"/>
  <c r="BR136" i="9"/>
  <c r="BR137" i="9" s="1"/>
  <c r="CS206" i="9"/>
  <c r="CS207" i="9" s="1"/>
  <c r="B206" i="9"/>
  <c r="CF206" i="9"/>
  <c r="CF207" i="9" s="1"/>
  <c r="A207" i="9"/>
  <c r="BR206" i="9"/>
  <c r="BR207" i="9" s="1"/>
  <c r="BE206" i="9"/>
  <c r="BE207" i="9" s="1"/>
  <c r="AR206" i="9"/>
  <c r="AB206" i="9"/>
  <c r="AB207" i="9" s="1"/>
  <c r="ET206" i="9"/>
  <c r="ET207" i="9" s="1"/>
  <c r="O206" i="9"/>
  <c r="O207" i="9" s="1"/>
  <c r="EG206" i="9"/>
  <c r="EG207" i="9" s="1"/>
  <c r="DT206" i="9"/>
  <c r="DT207" i="9" s="1"/>
  <c r="DF206" i="9"/>
  <c r="DF207" i="9" s="1"/>
  <c r="AP107" i="9"/>
  <c r="FH107" i="9"/>
  <c r="FH93" i="9"/>
  <c r="CF151" i="9"/>
  <c r="AP163" i="9"/>
  <c r="FH205" i="9"/>
  <c r="AM8" i="9"/>
  <c r="AL16" i="9"/>
  <c r="AP79" i="9"/>
  <c r="AP65" i="9"/>
  <c r="CF66" i="9"/>
  <c r="CF67" i="9" s="1"/>
  <c r="BE66" i="9"/>
  <c r="ET66" i="9"/>
  <c r="AR66" i="9"/>
  <c r="EG66" i="9"/>
  <c r="AB66" i="9"/>
  <c r="AB67" i="9" s="1"/>
  <c r="O66" i="9"/>
  <c r="O67" i="9" s="1"/>
  <c r="B66" i="9"/>
  <c r="DF66" i="9"/>
  <c r="A67" i="9"/>
  <c r="DT66" i="9"/>
  <c r="DT67" i="9" s="1"/>
  <c r="CS66" i="9"/>
  <c r="BR66" i="9"/>
  <c r="AP135" i="9"/>
  <c r="AP121" i="9"/>
  <c r="ET122" i="9"/>
  <c r="ET123" i="9" s="1"/>
  <c r="AR122" i="9"/>
  <c r="DT122" i="9"/>
  <c r="O122" i="9"/>
  <c r="O123" i="9" s="1"/>
  <c r="CS122" i="9"/>
  <c r="CF122" i="9"/>
  <c r="BR122" i="9"/>
  <c r="BR123" i="9" s="1"/>
  <c r="B122" i="9"/>
  <c r="EG122" i="9"/>
  <c r="DF122" i="9"/>
  <c r="A123" i="9"/>
  <c r="BE122" i="9"/>
  <c r="AB122" i="9"/>
  <c r="FH177" i="9"/>
  <c r="FH79" i="9"/>
  <c r="CS108" i="9"/>
  <c r="B108" i="9"/>
  <c r="EG108" i="9"/>
  <c r="AB108" i="9"/>
  <c r="AB109" i="9" s="1"/>
  <c r="DF108" i="9"/>
  <c r="CF108" i="9"/>
  <c r="BR108" i="9"/>
  <c r="A109" i="9"/>
  <c r="ET108" i="9"/>
  <c r="DT108" i="9"/>
  <c r="BE108" i="9"/>
  <c r="O108" i="9"/>
  <c r="O109" i="9" s="1"/>
  <c r="AR108" i="9"/>
  <c r="CF129" i="9"/>
  <c r="FH192" i="9"/>
  <c r="AR193" i="9"/>
  <c r="FH193" i="9" s="1"/>
  <c r="FH163" i="9"/>
  <c r="J14" i="9" l="1"/>
  <c r="J15" i="9"/>
  <c r="K15" i="9" s="1"/>
  <c r="L15" i="9" s="1"/>
  <c r="M15" i="9" s="1"/>
  <c r="B192" i="9" s="1"/>
  <c r="B159" i="9"/>
  <c r="AP159" i="9" s="1"/>
  <c r="FH115" i="9"/>
  <c r="DT137" i="9"/>
  <c r="DF123" i="9"/>
  <c r="FH151" i="9"/>
  <c r="BR95" i="9"/>
  <c r="BE165" i="9"/>
  <c r="FD7" i="9"/>
  <c r="FE7" i="9" s="1"/>
  <c r="ET86" i="9" s="1"/>
  <c r="ET95" i="9" s="1"/>
  <c r="FC6" i="9"/>
  <c r="EQ7" i="9"/>
  <c r="ER7" i="9" s="1"/>
  <c r="EG58" i="9" s="1"/>
  <c r="FH58" i="9" s="1"/>
  <c r="EP6" i="9"/>
  <c r="ED6" i="9"/>
  <c r="EE6" i="9" s="1"/>
  <c r="EC5" i="9"/>
  <c r="DP7" i="9"/>
  <c r="DQ7" i="9" s="1"/>
  <c r="DF86" i="9" s="1"/>
  <c r="DO6" i="9"/>
  <c r="DC7" i="9"/>
  <c r="DD7" i="9" s="1"/>
  <c r="CS58" i="9" s="1"/>
  <c r="CS67" i="9" s="1"/>
  <c r="DB6" i="9"/>
  <c r="CO6" i="9"/>
  <c r="CP7" i="9"/>
  <c r="CQ7" i="9" s="1"/>
  <c r="CB6" i="9"/>
  <c r="CC6" i="9" s="1"/>
  <c r="BR57" i="9" s="1"/>
  <c r="BR67" i="9" s="1"/>
  <c r="CA5" i="9"/>
  <c r="BO7" i="9"/>
  <c r="BP7" i="9" s="1"/>
  <c r="BE58" i="9" s="1"/>
  <c r="BN6" i="9"/>
  <c r="BB6" i="9"/>
  <c r="BC6" i="9" s="1"/>
  <c r="AR71" i="9" s="1"/>
  <c r="BA5" i="9"/>
  <c r="DT114" i="9"/>
  <c r="DT123" i="9" s="1"/>
  <c r="O179" i="9"/>
  <c r="FH108" i="9"/>
  <c r="AP136" i="9"/>
  <c r="FH178" i="9"/>
  <c r="AR179" i="9"/>
  <c r="FH179" i="9" s="1"/>
  <c r="FH80" i="9"/>
  <c r="AR81" i="9"/>
  <c r="BE67" i="9"/>
  <c r="AP108" i="9"/>
  <c r="AP94" i="9"/>
  <c r="AP178" i="9"/>
  <c r="FH206" i="9"/>
  <c r="AR207" i="9"/>
  <c r="CF114" i="9"/>
  <c r="FH66" i="9"/>
  <c r="AR67" i="9"/>
  <c r="AB115" i="9"/>
  <c r="AP115" i="9" s="1"/>
  <c r="AM16" i="9"/>
  <c r="AP164" i="9"/>
  <c r="AP80" i="9"/>
  <c r="Z8" i="9"/>
  <c r="Y16" i="9"/>
  <c r="AP66" i="9"/>
  <c r="AP122" i="9"/>
  <c r="FH136" i="9"/>
  <c r="AR137" i="9"/>
  <c r="FH164" i="9"/>
  <c r="AR165" i="9"/>
  <c r="FH165" i="9" s="1"/>
  <c r="CF137" i="9"/>
  <c r="FH129" i="9"/>
  <c r="AP206" i="9"/>
  <c r="FH94" i="9"/>
  <c r="FH122" i="9"/>
  <c r="AR123" i="9"/>
  <c r="K14" i="9" l="1"/>
  <c r="L14" i="9" s="1"/>
  <c r="M14" i="9" s="1"/>
  <c r="B177" i="9" s="1"/>
  <c r="B193" i="9"/>
  <c r="AP192" i="9"/>
  <c r="AP193" i="9" s="1"/>
  <c r="FJ193" i="9" s="1"/>
  <c r="B144" i="9"/>
  <c r="AP144" i="9" s="1"/>
  <c r="FH86" i="9"/>
  <c r="EG67" i="9"/>
  <c r="FD6" i="9"/>
  <c r="FE6" i="9" s="1"/>
  <c r="ET57" i="9" s="1"/>
  <c r="ET67" i="9" s="1"/>
  <c r="FC5" i="9"/>
  <c r="EQ6" i="9"/>
  <c r="ER6" i="9" s="1"/>
  <c r="EG113" i="9" s="1"/>
  <c r="EG123" i="9" s="1"/>
  <c r="EP5" i="9"/>
  <c r="ED5" i="9"/>
  <c r="EE5" i="9" s="1"/>
  <c r="EC4" i="9"/>
  <c r="ED4" i="9" s="1"/>
  <c r="DP6" i="9"/>
  <c r="DQ6" i="9" s="1"/>
  <c r="DF57" i="9" s="1"/>
  <c r="DF67" i="9" s="1"/>
  <c r="DO5" i="9"/>
  <c r="DF95" i="9"/>
  <c r="DC6" i="9"/>
  <c r="DD6" i="9" s="1"/>
  <c r="CS113" i="9" s="1"/>
  <c r="CS123" i="9" s="1"/>
  <c r="DB5" i="9"/>
  <c r="CP6" i="9"/>
  <c r="CQ6" i="9" s="1"/>
  <c r="CO5" i="9"/>
  <c r="CB5" i="9"/>
  <c r="CC5" i="9" s="1"/>
  <c r="BR70" i="9" s="1"/>
  <c r="BR81" i="9" s="1"/>
  <c r="CA4" i="9"/>
  <c r="CB4" i="9" s="1"/>
  <c r="BO6" i="9"/>
  <c r="BP6" i="9" s="1"/>
  <c r="BE113" i="9" s="1"/>
  <c r="BE123" i="9" s="1"/>
  <c r="BN5" i="9"/>
  <c r="BB5" i="9"/>
  <c r="BC5" i="9" s="1"/>
  <c r="AR98" i="9" s="1"/>
  <c r="AR109" i="9" s="1"/>
  <c r="BA4" i="9"/>
  <c r="BB4" i="9" s="1"/>
  <c r="DT71" i="9"/>
  <c r="FH137" i="9"/>
  <c r="FH207" i="9"/>
  <c r="O157" i="9"/>
  <c r="Z16" i="9"/>
  <c r="AB123" i="9"/>
  <c r="AB208" i="9" s="1"/>
  <c r="CF71" i="9"/>
  <c r="CF123" i="9"/>
  <c r="FH114" i="9"/>
  <c r="K13" i="9" l="1"/>
  <c r="L13" i="9" s="1"/>
  <c r="M13" i="9" s="1"/>
  <c r="B78" i="9" s="1"/>
  <c r="AP78" i="9" s="1"/>
  <c r="AP177" i="9"/>
  <c r="AP179" i="9" s="1"/>
  <c r="FJ179" i="9" s="1"/>
  <c r="B179" i="9"/>
  <c r="B129" i="9"/>
  <c r="AP129" i="9" s="1"/>
  <c r="FH67" i="9"/>
  <c r="FH57" i="9"/>
  <c r="FD5" i="9"/>
  <c r="FE5" i="9" s="1"/>
  <c r="ET70" i="9" s="1"/>
  <c r="ET81" i="9" s="1"/>
  <c r="FC4" i="9"/>
  <c r="FD4" i="9" s="1"/>
  <c r="EQ5" i="9"/>
  <c r="ER5" i="9" s="1"/>
  <c r="EG98" i="9" s="1"/>
  <c r="EG109" i="9" s="1"/>
  <c r="EP4" i="9"/>
  <c r="EQ4" i="9" s="1"/>
  <c r="EE4" i="9"/>
  <c r="EE16" i="9" s="1"/>
  <c r="ED16" i="9"/>
  <c r="DP5" i="9"/>
  <c r="DQ5" i="9" s="1"/>
  <c r="DF70" i="9" s="1"/>
  <c r="DO4" i="9"/>
  <c r="DP4" i="9" s="1"/>
  <c r="DC5" i="9"/>
  <c r="DD5" i="9" s="1"/>
  <c r="CS98" i="9" s="1"/>
  <c r="CS109" i="9" s="1"/>
  <c r="DB4" i="9"/>
  <c r="DC4" i="9" s="1"/>
  <c r="CP5" i="9"/>
  <c r="CQ5" i="9" s="1"/>
  <c r="CO4" i="9"/>
  <c r="CP4" i="9" s="1"/>
  <c r="CB16" i="9"/>
  <c r="CC4" i="9"/>
  <c r="CC16" i="9" s="1"/>
  <c r="FH113" i="9"/>
  <c r="BO5" i="9"/>
  <c r="BP5" i="9" s="1"/>
  <c r="BE98" i="9" s="1"/>
  <c r="BN4" i="9"/>
  <c r="BO4" i="9" s="1"/>
  <c r="BB16" i="9"/>
  <c r="BC4" i="9"/>
  <c r="DT81" i="9"/>
  <c r="DT83" i="9"/>
  <c r="DT95" i="9" s="1"/>
  <c r="DT98" i="9"/>
  <c r="DT109" i="9" s="1"/>
  <c r="FH123" i="9"/>
  <c r="BR97" i="9"/>
  <c r="BE109" i="9"/>
  <c r="CF98" i="9"/>
  <c r="CF109" i="9" s="1"/>
  <c r="CF81" i="9"/>
  <c r="FH71" i="9"/>
  <c r="AP157" i="9"/>
  <c r="O208" i="9"/>
  <c r="O165" i="9"/>
  <c r="K12" i="9" l="1"/>
  <c r="L12" i="9" s="1"/>
  <c r="M12" i="9" s="1"/>
  <c r="B63" i="9" s="1"/>
  <c r="K11" i="9"/>
  <c r="B114" i="9"/>
  <c r="AP114" i="9" s="1"/>
  <c r="FH70" i="9"/>
  <c r="FE4" i="9"/>
  <c r="FE16" i="9" s="1"/>
  <c r="FD16" i="9"/>
  <c r="EQ16" i="9"/>
  <c r="ER4" i="9"/>
  <c r="DP16" i="9"/>
  <c r="DQ4" i="9"/>
  <c r="DF81" i="9"/>
  <c r="DD4" i="9"/>
  <c r="DC16" i="9"/>
  <c r="CQ4" i="9"/>
  <c r="CQ16" i="9" s="1"/>
  <c r="CP16" i="9"/>
  <c r="BP4" i="9"/>
  <c r="BP16" i="9" s="1"/>
  <c r="BO16" i="9"/>
  <c r="BC16" i="9"/>
  <c r="AR83" i="9"/>
  <c r="DT208" i="9"/>
  <c r="FH98" i="9"/>
  <c r="BR109" i="9"/>
  <c r="BR208" i="9" s="1"/>
  <c r="ET97" i="9"/>
  <c r="BE69" i="9"/>
  <c r="AP63" i="9" l="1"/>
  <c r="AP67" i="9" s="1"/>
  <c r="FJ67" i="9" s="1"/>
  <c r="B67" i="9"/>
  <c r="L11" i="9"/>
  <c r="M11" i="9" s="1"/>
  <c r="B160" i="9" s="1"/>
  <c r="K10" i="9"/>
  <c r="B71" i="9"/>
  <c r="B81" i="9" s="1"/>
  <c r="ER16" i="9"/>
  <c r="EG69" i="9"/>
  <c r="EG81" i="9" s="1"/>
  <c r="EG208" i="9" s="1"/>
  <c r="DQ16" i="9"/>
  <c r="DF97" i="9"/>
  <c r="DD16" i="9"/>
  <c r="CS69" i="9"/>
  <c r="CS81" i="9" s="1"/>
  <c r="CS208" i="9" s="1"/>
  <c r="AR95" i="9"/>
  <c r="AR208" i="9"/>
  <c r="CF83" i="9"/>
  <c r="ET109" i="9"/>
  <c r="ET208" i="9" s="1"/>
  <c r="FH97" i="9"/>
  <c r="BE81" i="9"/>
  <c r="K9" i="9" l="1"/>
  <c r="L10" i="9"/>
  <c r="M10" i="9" s="1"/>
  <c r="B201" i="9" s="1"/>
  <c r="AP160" i="9"/>
  <c r="AP165" i="9" s="1"/>
  <c r="FJ165" i="9" s="1"/>
  <c r="B165" i="9"/>
  <c r="AP71" i="9"/>
  <c r="AP81" i="9" s="1"/>
  <c r="B98" i="9"/>
  <c r="FH81" i="9"/>
  <c r="FH69" i="9"/>
  <c r="DF109" i="9"/>
  <c r="DF208" i="9"/>
  <c r="BE208" i="9"/>
  <c r="FH109" i="9"/>
  <c r="CF95" i="9"/>
  <c r="FH95" i="9" s="1"/>
  <c r="FH83" i="9"/>
  <c r="AP201" i="9" l="1"/>
  <c r="AP207" i="9" s="1"/>
  <c r="FJ207" i="9" s="1"/>
  <c r="B207" i="9"/>
  <c r="L9" i="9"/>
  <c r="M9" i="9" s="1"/>
  <c r="B46" i="9" s="1"/>
  <c r="K8" i="9"/>
  <c r="AP98" i="9"/>
  <c r="FJ81" i="9"/>
  <c r="FH208" i="9"/>
  <c r="CF208" i="9"/>
  <c r="K7" i="9" l="1"/>
  <c r="L8" i="9"/>
  <c r="M8" i="9" s="1"/>
  <c r="B143" i="9" s="1"/>
  <c r="AP46" i="9"/>
  <c r="AP53" i="9" s="1"/>
  <c r="FJ53" i="9" s="1"/>
  <c r="B53" i="9"/>
  <c r="AP143" i="9" l="1"/>
  <c r="AP151" i="9" s="1"/>
  <c r="FJ151" i="9" s="1"/>
  <c r="B151" i="9"/>
  <c r="K6" i="9"/>
  <c r="L7" i="9"/>
  <c r="M7" i="9" s="1"/>
  <c r="B128" i="9" s="1"/>
  <c r="B137" i="9" l="1"/>
  <c r="AP128" i="9"/>
  <c r="AP137" i="9" s="1"/>
  <c r="FJ137" i="9" s="1"/>
  <c r="L6" i="9"/>
  <c r="M6" i="9" s="1"/>
  <c r="B99" i="9" s="1"/>
  <c r="K5" i="9"/>
  <c r="L5" i="9" l="1"/>
  <c r="M5" i="9" s="1"/>
  <c r="B112" i="9" s="1"/>
  <c r="K4" i="9"/>
  <c r="L4" i="9" s="1"/>
  <c r="AP99" i="9"/>
  <c r="AP109" i="9" s="1"/>
  <c r="FJ109" i="9" s="1"/>
  <c r="B109" i="9"/>
  <c r="L16" i="9" l="1"/>
  <c r="M4" i="9"/>
  <c r="AP112" i="9"/>
  <c r="AP123" i="9" s="1"/>
  <c r="FJ123" i="9" s="1"/>
  <c r="B123" i="9"/>
  <c r="B83" i="9" l="1"/>
  <c r="M16" i="9"/>
  <c r="B95" i="9" l="1"/>
  <c r="B208" i="9" s="1"/>
  <c r="AP83" i="9"/>
  <c r="AP95" i="9" l="1"/>
  <c r="FJ95" i="9" s="1"/>
  <c r="AP208" i="9" l="1"/>
  <c r="FL207" i="9"/>
  <c r="FL193" i="9"/>
  <c r="FL179" i="9"/>
  <c r="FL81" i="9"/>
  <c r="FL109" i="9"/>
  <c r="FL95" i="9"/>
  <c r="FL67" i="9"/>
  <c r="FL137" i="9"/>
  <c r="FL165" i="9"/>
  <c r="FL123" i="9"/>
  <c r="FJ208" i="9"/>
  <c r="FL53" i="9"/>
  <c r="FL151" i="9"/>
</calcChain>
</file>

<file path=xl/sharedStrings.xml><?xml version="1.0" encoding="utf-8"?>
<sst xmlns="http://schemas.openxmlformats.org/spreadsheetml/2006/main" count="478" uniqueCount="101">
  <si>
    <t xml:space="preserve">players </t>
  </si>
  <si>
    <t xml:space="preserve">billy </t>
  </si>
  <si>
    <t xml:space="preserve">tyler </t>
  </si>
  <si>
    <t xml:space="preserve">herb </t>
  </si>
  <si>
    <t xml:space="preserve">Dino </t>
  </si>
  <si>
    <t>greg</t>
  </si>
  <si>
    <t xml:space="preserve">jack </t>
  </si>
  <si>
    <t xml:space="preserve">pat </t>
  </si>
  <si>
    <t xml:space="preserve">marty </t>
  </si>
  <si>
    <t>bob</t>
  </si>
  <si>
    <t xml:space="preserve">rich </t>
  </si>
  <si>
    <t>andrew</t>
  </si>
  <si>
    <t xml:space="preserve">match </t>
  </si>
  <si>
    <t xml:space="preserve">type </t>
  </si>
  <si>
    <t>game</t>
  </si>
  <si>
    <t>golf</t>
  </si>
  <si>
    <t>front nine</t>
  </si>
  <si>
    <t>back nine</t>
  </si>
  <si>
    <t>par-3s</t>
  </si>
  <si>
    <t>darts</t>
  </si>
  <si>
    <t xml:space="preserve">air hockey </t>
  </si>
  <si>
    <t>pong</t>
  </si>
  <si>
    <t>basement</t>
  </si>
  <si>
    <t xml:space="preserve">$-9th </t>
  </si>
  <si>
    <t xml:space="preserve">$-18th </t>
  </si>
  <si>
    <t>field</t>
  </si>
  <si>
    <t xml:space="preserve">round </t>
  </si>
  <si>
    <t xml:space="preserve">Point value </t>
  </si>
  <si>
    <t>W/L</t>
  </si>
  <si>
    <t>placement</t>
  </si>
  <si>
    <t>plyr scpre</t>
  </si>
  <si>
    <t>opp score</t>
  </si>
  <si>
    <t>NA</t>
  </si>
  <si>
    <t>player 1</t>
  </si>
  <si>
    <t>player 2</t>
  </si>
  <si>
    <t xml:space="preserve">Darts </t>
  </si>
  <si>
    <t xml:space="preserve">Pong </t>
  </si>
  <si>
    <t>AirHockey</t>
  </si>
  <si>
    <t>par3s</t>
  </si>
  <si>
    <t>Round 1</t>
  </si>
  <si>
    <t>Round 2</t>
  </si>
  <si>
    <t>Round 3</t>
  </si>
  <si>
    <t xml:space="preserve">Total Golf </t>
  </si>
  <si>
    <t>Total Basement</t>
  </si>
  <si>
    <t>BLXXIII</t>
  </si>
  <si>
    <t>front/back</t>
  </si>
  <si>
    <t>Available Points per event (3 golf 3 basement)</t>
  </si>
  <si>
    <t>best or combined $-9th &amp; 18th</t>
  </si>
  <si>
    <t xml:space="preserve">1st place </t>
  </si>
  <si>
    <t xml:space="preserve">2nd 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</si>
  <si>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</si>
  <si>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</si>
  <si>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</si>
  <si>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</si>
  <si>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</si>
  <si>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</si>
  <si>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</si>
  <si>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</si>
  <si>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</si>
  <si>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</si>
  <si>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 xml:space="preserve">Ping pong - Divisions </t>
  </si>
  <si>
    <t>National</t>
  </si>
  <si>
    <t>American</t>
  </si>
  <si>
    <t>National Schedule</t>
  </si>
  <si>
    <t>winner</t>
  </si>
  <si>
    <t>loser</t>
  </si>
  <si>
    <t>RESULTS</t>
  </si>
  <si>
    <t>W</t>
  </si>
  <si>
    <t>L</t>
  </si>
  <si>
    <t>Rank</t>
  </si>
  <si>
    <t>losing score</t>
  </si>
  <si>
    <t>Adj Rank</t>
  </si>
  <si>
    <t>Head to Head</t>
  </si>
  <si>
    <t xml:space="preserve">Friday Night </t>
  </si>
  <si>
    <t>Saturday Night</t>
  </si>
  <si>
    <t>Sunday Night</t>
  </si>
  <si>
    <t xml:space="preserve">advances to Final Four </t>
  </si>
  <si>
    <t>zach</t>
  </si>
  <si>
    <t xml:space="preserve">Total </t>
  </si>
  <si>
    <t xml:space="preserve">Enter where player finished… </t>
  </si>
  <si>
    <t xml:space="preserve">Billy lost to Herb and Marty </t>
  </si>
  <si>
    <t>Bob lost to Andrew</t>
  </si>
  <si>
    <t>Herb beats Billy, Marty</t>
  </si>
  <si>
    <t>Andrew beats Bob</t>
  </si>
  <si>
    <t>Marty beats Billy</t>
  </si>
  <si>
    <t>sequence of logic</t>
  </si>
  <si>
    <t>tied points avail</t>
  </si>
  <si>
    <t>cumultv points for knot</t>
  </si>
  <si>
    <t>cumultv count of tied players</t>
  </si>
  <si>
    <t>divisor</t>
  </si>
  <si>
    <t>shared pt total</t>
  </si>
  <si>
    <t>distributn before test</t>
  </si>
  <si>
    <t>test</t>
  </si>
  <si>
    <t>pt share result</t>
  </si>
  <si>
    <t>ties</t>
  </si>
  <si>
    <t>webster</t>
  </si>
  <si>
    <t>Points available for each event and placement</t>
  </si>
  <si>
    <t>front 9 /back 9</t>
  </si>
  <si>
    <t>Golf Round 1</t>
  </si>
  <si>
    <t>Golf Round 2</t>
  </si>
  <si>
    <t>Golf Round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</si>
</sst>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i/>
      <u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9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3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/>
    <xf numFmtId="0" fontId="1" fillId="3" borderId="7" xfId="0" applyFont="1" applyFill="1" applyBorder="1"/>
    <xf numFmtId="0" fontId="1" fillId="4" borderId="6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7" fillId="0" borderId="0" xfId="0" applyFont="1"/>
    <xf numFmtId="0" fontId="8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9" fillId="0" borderId="0" xfId="0" applyFont="1"/>
    <xf numFmtId="0" fontId="7" fillId="7" borderId="0" xfId="0" applyFont="1" applyFill="1"/>
    <xf numFmtId="0" fontId="0" fillId="7" borderId="0" xfId="0" applyFill="1"/>
    <xf numFmtId="0" fontId="5" fillId="0" borderId="6" xfId="0" applyFont="1" applyBorder="1"/>
    <xf numFmtId="0" fontId="6" fillId="5" borderId="6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0" fillId="10" borderId="5" xfId="0" applyFont="1" applyFill="1" applyBorder="1"/>
    <xf numFmtId="0" fontId="10" fillId="10" borderId="6" xfId="0" applyFont="1" applyFill="1" applyBorder="1"/>
    <xf numFmtId="0" fontId="10" fillId="10" borderId="7" xfId="0" applyFont="1" applyFill="1" applyBorder="1"/>
    <xf numFmtId="0" fontId="0" fillId="7" borderId="14" xfId="0" applyFill="1" applyBorder="1"/>
    <xf numFmtId="0" fontId="0" fillId="0" borderId="14" xfId="0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3" xfId="0" applyFill="1" applyBorder="1"/>
    <xf numFmtId="0" fontId="13" fillId="4" borderId="0" xfId="0" applyFont="1" applyFill="1"/>
    <xf numFmtId="0" fontId="15" fillId="0" borderId="0" xfId="0" applyFont="1"/>
    <xf numFmtId="0" fontId="16" fillId="0" borderId="0" xfId="0" applyFont="1"/>
    <xf numFmtId="0" fontId="4" fillId="0" borderId="0" xfId="0" applyFont="1"/>
    <xf numFmtId="0" fontId="17" fillId="7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9" fillId="7" borderId="0" xfId="0" applyFont="1" applyFill="1"/>
    <xf numFmtId="0" fontId="19" fillId="7" borderId="5" xfId="0" applyFont="1" applyFill="1" applyBorder="1" applyAlignment="1">
      <alignment horizontal="center" vertical="center" wrapText="1"/>
    </xf>
    <xf numFmtId="0" fontId="19" fillId="7" borderId="5" xfId="0" applyFont="1" applyFill="1" applyBorder="1"/>
    <xf numFmtId="0" fontId="21" fillId="7" borderId="5" xfId="0" applyFont="1" applyFill="1" applyBorder="1"/>
    <xf numFmtId="0" fontId="19" fillId="7" borderId="6" xfId="0" applyFont="1" applyFill="1" applyBorder="1"/>
    <xf numFmtId="0" fontId="21" fillId="7" borderId="6" xfId="0" applyFont="1" applyFill="1" applyBorder="1"/>
    <xf numFmtId="0" fontId="19" fillId="7" borderId="7" xfId="0" applyFont="1" applyFill="1" applyBorder="1"/>
    <xf numFmtId="0" fontId="21" fillId="7" borderId="7" xfId="0" applyFont="1" applyFill="1" applyBorder="1"/>
    <xf numFmtId="0" fontId="21" fillId="7" borderId="0" xfId="0" applyFont="1" applyFill="1"/>
    <xf numFmtId="0" fontId="22" fillId="7" borderId="0" xfId="0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7" borderId="0" xfId="0" applyFill="1" applyBorder="1"/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/>
    <xf numFmtId="0" fontId="8" fillId="7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 wrapText="1"/>
    </xf>
    <xf numFmtId="0" fontId="23" fillId="6" borderId="0" xfId="0" applyFont="1" applyFill="1" applyAlignment="1">
      <alignment horizontal="center" vertical="center" wrapText="1"/>
    </xf>
    <xf numFmtId="0" fontId="24" fillId="4" borderId="1" xfId="0" applyFont="1" applyFill="1" applyBorder="1" applyAlignment="1">
      <alignment horizontal="center"/>
    </xf>
    <xf numFmtId="0" fontId="8" fillId="7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0" fillId="7" borderId="0" xfId="0" applyFont="1" applyFill="1"/>
    <xf numFmtId="0" fontId="9" fillId="7" borderId="0" xfId="0" applyFont="1" applyFill="1"/>
    <xf numFmtId="164" fontId="6" fillId="5" borderId="6" xfId="1" applyNumberFormat="1" applyFont="1" applyFill="1" applyBorder="1"/>
    <xf numFmtId="164" fontId="4" fillId="3" borderId="1" xfId="1" applyNumberFormat="1" applyFont="1" applyFill="1" applyBorder="1"/>
    <xf numFmtId="164" fontId="1" fillId="4" borderId="6" xfId="1" applyNumberFormat="1" applyFont="1" applyFill="1" applyBorder="1"/>
    <xf numFmtId="164" fontId="1" fillId="3" borderId="1" xfId="1" applyNumberFormat="1" applyFont="1" applyFill="1" applyBorder="1"/>
    <xf numFmtId="164" fontId="1" fillId="4" borderId="6" xfId="1" applyNumberFormat="1" applyFont="1" applyFill="1" applyBorder="1" applyAlignment="1">
      <alignment horizontal="right"/>
    </xf>
    <xf numFmtId="164" fontId="1" fillId="4" borderId="7" xfId="1" applyNumberFormat="1" applyFont="1" applyFill="1" applyBorder="1" applyAlignment="1">
      <alignment horizontal="right"/>
    </xf>
    <xf numFmtId="0" fontId="25" fillId="7" borderId="0" xfId="0" applyFont="1" applyFill="1"/>
    <xf numFmtId="0" fontId="0" fillId="7" borderId="0" xfId="0" applyFill="1" applyProtection="1">
      <protection locked="0"/>
    </xf>
    <xf numFmtId="0" fontId="21" fillId="7" borderId="0" xfId="0" applyFont="1" applyFill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4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6DFE-BCDC-440A-9637-EA41B9750B7E}">
  <dimension ref="A1:FO218"/>
  <sheetViews>
    <sheetView tabSelected="1" topLeftCell="A13" workbookViewId="0">
      <selection activeCell="C25" sqref="C25:D29"/>
    </sheetView>
  </sheetViews>
  <sheetFormatPr defaultRowHeight="15" x14ac:dyDescent="0.25"/>
  <cols>
    <col min="3" max="3" width="3.7109375" customWidth="1"/>
    <col min="4" max="4" width="2.85546875" customWidth="1"/>
    <col min="5" max="14" width="9.140625" hidden="1" customWidth="1"/>
    <col min="16" max="16" width="3.7109375" customWidth="1"/>
    <col min="17" max="17" width="2.7109375" customWidth="1"/>
    <col min="18" max="27" width="9.140625" hidden="1" customWidth="1"/>
    <col min="29" max="29" width="3.7109375" customWidth="1"/>
    <col min="30" max="30" width="3.28515625" customWidth="1"/>
    <col min="31" max="40" width="9.140625" hidden="1" customWidth="1"/>
    <col min="41" max="41" width="2.7109375" customWidth="1"/>
    <col min="42" max="42" width="7.85546875" customWidth="1"/>
    <col min="43" max="43" width="2.85546875" customWidth="1"/>
    <col min="45" max="45" width="3.28515625" customWidth="1"/>
    <col min="46" max="46" width="2.7109375" customWidth="1"/>
    <col min="47" max="56" width="9.140625" hidden="1" customWidth="1"/>
    <col min="58" max="58" width="3.28515625" customWidth="1"/>
    <col min="59" max="59" width="2.7109375" customWidth="1"/>
    <col min="60" max="69" width="9.140625" hidden="1" customWidth="1"/>
    <col min="71" max="71" width="3.28515625" customWidth="1"/>
    <col min="72" max="72" width="3.140625" customWidth="1"/>
    <col min="73" max="82" width="9.140625" hidden="1" customWidth="1"/>
    <col min="83" max="83" width="2.7109375" customWidth="1"/>
    <col min="85" max="85" width="3.28515625" customWidth="1"/>
    <col min="86" max="86" width="2.7109375" customWidth="1"/>
    <col min="87" max="96" width="9.140625" hidden="1" customWidth="1"/>
    <col min="98" max="98" width="3.28515625" customWidth="1"/>
    <col min="99" max="99" width="2.7109375" customWidth="1"/>
    <col min="100" max="109" width="9.140625" hidden="1" customWidth="1"/>
    <col min="111" max="111" width="3.28515625" customWidth="1"/>
    <col min="112" max="112" width="3.5703125" customWidth="1"/>
    <col min="113" max="122" width="9.140625" hidden="1" customWidth="1"/>
    <col min="123" max="123" width="3.7109375" customWidth="1"/>
    <col min="125" max="125" width="3.28515625" customWidth="1"/>
    <col min="126" max="126" width="2.7109375" customWidth="1"/>
    <col min="127" max="136" width="9.140625" hidden="1" customWidth="1"/>
    <col min="138" max="138" width="3.28515625" customWidth="1"/>
    <col min="139" max="139" width="2.7109375" customWidth="1"/>
    <col min="140" max="149" width="9.140625" hidden="1" customWidth="1"/>
    <col min="151" max="151" width="3.28515625" customWidth="1"/>
    <col min="152" max="152" width="2.7109375" customWidth="1"/>
    <col min="153" max="162" width="9.140625" hidden="1" customWidth="1"/>
    <col min="163" max="163" width="3.5703125" customWidth="1"/>
    <col min="165" max="165" width="2.7109375" customWidth="1"/>
    <col min="166" max="166" width="9.42578125" bestFit="1" customWidth="1"/>
    <col min="167" max="167" width="2.5703125" customWidth="1"/>
  </cols>
  <sheetData>
    <row r="1" spans="1:171" ht="21" x14ac:dyDescent="0.35">
      <c r="A1" s="15" t="s">
        <v>96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6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</row>
    <row r="2" spans="1:171" ht="36" x14ac:dyDescent="0.25">
      <c r="A2" s="16"/>
      <c r="B2" s="2" t="s">
        <v>35</v>
      </c>
      <c r="C2" s="68" t="s">
        <v>94</v>
      </c>
      <c r="D2" s="69"/>
      <c r="E2" s="2"/>
      <c r="F2" s="2"/>
      <c r="G2" s="2"/>
      <c r="H2" s="2"/>
      <c r="I2" s="2"/>
      <c r="J2" s="2"/>
      <c r="K2" s="2"/>
      <c r="L2" s="2"/>
      <c r="M2" s="2"/>
      <c r="N2" s="2"/>
      <c r="O2" s="2" t="s">
        <v>36</v>
      </c>
      <c r="P2" s="68" t="s">
        <v>94</v>
      </c>
      <c r="Q2" s="69"/>
      <c r="R2" s="2"/>
      <c r="S2" s="2"/>
      <c r="T2" s="2"/>
      <c r="U2" s="2"/>
      <c r="V2" s="2"/>
      <c r="W2" s="2"/>
      <c r="X2" s="2"/>
      <c r="Y2" s="2"/>
      <c r="Z2" s="2"/>
      <c r="AA2" s="2"/>
      <c r="AB2" s="2" t="s">
        <v>37</v>
      </c>
      <c r="AC2" s="62" t="s">
        <v>94</v>
      </c>
      <c r="AD2" s="69"/>
      <c r="AE2" s="2"/>
      <c r="AF2" s="2"/>
      <c r="AG2" s="2"/>
      <c r="AH2" s="2"/>
      <c r="AI2" s="2"/>
      <c r="AJ2" s="2"/>
      <c r="AK2" s="2"/>
      <c r="AL2" s="2"/>
      <c r="AM2" s="2"/>
      <c r="AN2" s="71"/>
      <c r="AO2" s="16"/>
      <c r="AP2" s="4" t="s">
        <v>43</v>
      </c>
      <c r="AQ2" s="16"/>
      <c r="AR2" s="47" t="s">
        <v>98</v>
      </c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19"/>
      <c r="BT2" s="16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16"/>
      <c r="CF2" s="47" t="s">
        <v>99</v>
      </c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19"/>
      <c r="DH2" s="16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16"/>
      <c r="DT2" s="47" t="s">
        <v>100</v>
      </c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19"/>
      <c r="EV2" s="16"/>
      <c r="EW2" s="71"/>
      <c r="EX2" s="71"/>
      <c r="EY2" s="71"/>
      <c r="EZ2" s="71"/>
      <c r="FA2" s="71"/>
      <c r="FB2" s="71"/>
      <c r="FC2" s="71"/>
      <c r="FD2" s="71"/>
      <c r="FE2" s="71"/>
      <c r="FF2" s="71"/>
      <c r="FG2" s="16"/>
      <c r="FH2" s="79" t="s">
        <v>42</v>
      </c>
      <c r="FI2" s="16"/>
      <c r="FJ2" s="9" t="s">
        <v>44</v>
      </c>
      <c r="FK2" s="16"/>
      <c r="FL2" s="16"/>
      <c r="FM2" s="16"/>
      <c r="FN2" s="16"/>
      <c r="FO2" s="16"/>
    </row>
    <row r="3" spans="1:171" ht="51" x14ac:dyDescent="0.3">
      <c r="A3" s="16"/>
      <c r="B3" s="16"/>
      <c r="C3" s="16"/>
      <c r="D3" s="16"/>
      <c r="E3" s="53" t="s">
        <v>85</v>
      </c>
      <c r="F3" s="53" t="s">
        <v>86</v>
      </c>
      <c r="G3" s="53" t="s">
        <v>87</v>
      </c>
      <c r="H3" s="53" t="s">
        <v>88</v>
      </c>
      <c r="I3" s="53" t="s">
        <v>89</v>
      </c>
      <c r="J3" s="53" t="s">
        <v>90</v>
      </c>
      <c r="K3" s="53" t="s">
        <v>91</v>
      </c>
      <c r="L3" s="53" t="s">
        <v>92</v>
      </c>
      <c r="M3" s="53" t="s">
        <v>93</v>
      </c>
      <c r="N3" s="16"/>
      <c r="O3" s="16"/>
      <c r="P3" s="16"/>
      <c r="Q3" s="16"/>
      <c r="R3" s="53" t="s">
        <v>85</v>
      </c>
      <c r="S3" s="53" t="s">
        <v>86</v>
      </c>
      <c r="T3" s="53" t="s">
        <v>87</v>
      </c>
      <c r="U3" s="53" t="s">
        <v>88</v>
      </c>
      <c r="V3" s="53" t="s">
        <v>89</v>
      </c>
      <c r="W3" s="53" t="s">
        <v>90</v>
      </c>
      <c r="X3" s="53" t="s">
        <v>91</v>
      </c>
      <c r="Y3" s="53" t="s">
        <v>92</v>
      </c>
      <c r="Z3" s="53" t="s">
        <v>93</v>
      </c>
      <c r="AA3" s="16"/>
      <c r="AB3" s="16"/>
      <c r="AC3" s="16"/>
      <c r="AD3" s="16"/>
      <c r="AE3" s="53" t="s">
        <v>85</v>
      </c>
      <c r="AF3" s="53" t="s">
        <v>86</v>
      </c>
      <c r="AG3" s="53" t="s">
        <v>87</v>
      </c>
      <c r="AH3" s="53" t="s">
        <v>88</v>
      </c>
      <c r="AI3" s="53" t="s">
        <v>89</v>
      </c>
      <c r="AJ3" s="53" t="s">
        <v>90</v>
      </c>
      <c r="AK3" s="53" t="s">
        <v>91</v>
      </c>
      <c r="AL3" s="53" t="s">
        <v>92</v>
      </c>
      <c r="AM3" s="53" t="s">
        <v>93</v>
      </c>
      <c r="AN3" s="16"/>
      <c r="AO3" s="16"/>
      <c r="AP3" s="5"/>
      <c r="AR3" s="75" t="s">
        <v>97</v>
      </c>
      <c r="AS3" s="77" t="s">
        <v>94</v>
      </c>
      <c r="AT3" s="16"/>
      <c r="AU3" s="53" t="s">
        <v>85</v>
      </c>
      <c r="AV3" s="53" t="s">
        <v>86</v>
      </c>
      <c r="AW3" s="53" t="s">
        <v>87</v>
      </c>
      <c r="AX3" s="53" t="s">
        <v>88</v>
      </c>
      <c r="AY3" s="53" t="s">
        <v>89</v>
      </c>
      <c r="AZ3" s="53" t="s">
        <v>90</v>
      </c>
      <c r="BA3" s="53" t="s">
        <v>91</v>
      </c>
      <c r="BB3" s="53" t="s">
        <v>92</v>
      </c>
      <c r="BC3" s="53" t="s">
        <v>93</v>
      </c>
      <c r="BD3" s="13"/>
      <c r="BE3" s="74" t="s">
        <v>38</v>
      </c>
      <c r="BF3" s="77" t="s">
        <v>94</v>
      </c>
      <c r="BG3" s="16"/>
      <c r="BH3" s="53" t="s">
        <v>85</v>
      </c>
      <c r="BI3" s="53" t="s">
        <v>86</v>
      </c>
      <c r="BJ3" s="53" t="s">
        <v>87</v>
      </c>
      <c r="BK3" s="53" t="s">
        <v>88</v>
      </c>
      <c r="BL3" s="53" t="s">
        <v>89</v>
      </c>
      <c r="BM3" s="53" t="s">
        <v>90</v>
      </c>
      <c r="BN3" s="53" t="s">
        <v>91</v>
      </c>
      <c r="BO3" s="53" t="s">
        <v>92</v>
      </c>
      <c r="BP3" s="53" t="s">
        <v>93</v>
      </c>
      <c r="BQ3" s="13"/>
      <c r="BR3" s="76" t="s">
        <v>47</v>
      </c>
      <c r="BS3" s="77" t="s">
        <v>94</v>
      </c>
      <c r="BT3" s="16"/>
      <c r="BU3" s="53" t="s">
        <v>85</v>
      </c>
      <c r="BV3" s="53" t="s">
        <v>86</v>
      </c>
      <c r="BW3" s="53" t="s">
        <v>87</v>
      </c>
      <c r="BX3" s="53" t="s">
        <v>88</v>
      </c>
      <c r="BY3" s="53" t="s">
        <v>89</v>
      </c>
      <c r="BZ3" s="53" t="s">
        <v>90</v>
      </c>
      <c r="CA3" s="53" t="s">
        <v>91</v>
      </c>
      <c r="CB3" s="53" t="s">
        <v>92</v>
      </c>
      <c r="CC3" s="53" t="s">
        <v>93</v>
      </c>
      <c r="CD3" s="12"/>
      <c r="CE3" s="14"/>
      <c r="CF3" s="75" t="s">
        <v>97</v>
      </c>
      <c r="CG3" s="77" t="s">
        <v>94</v>
      </c>
      <c r="CH3" s="16"/>
      <c r="CI3" s="53" t="s">
        <v>85</v>
      </c>
      <c r="CJ3" s="53" t="s">
        <v>86</v>
      </c>
      <c r="CK3" s="53" t="s">
        <v>87</v>
      </c>
      <c r="CL3" s="53" t="s">
        <v>88</v>
      </c>
      <c r="CM3" s="53" t="s">
        <v>89</v>
      </c>
      <c r="CN3" s="53" t="s">
        <v>90</v>
      </c>
      <c r="CO3" s="53" t="s">
        <v>91</v>
      </c>
      <c r="CP3" s="53" t="s">
        <v>92</v>
      </c>
      <c r="CQ3" s="53" t="s">
        <v>93</v>
      </c>
      <c r="CR3" s="13"/>
      <c r="CS3" s="74" t="s">
        <v>38</v>
      </c>
      <c r="CT3" s="77" t="s">
        <v>94</v>
      </c>
      <c r="CU3" s="16"/>
      <c r="CV3" s="53" t="s">
        <v>85</v>
      </c>
      <c r="CW3" s="53" t="s">
        <v>86</v>
      </c>
      <c r="CX3" s="53" t="s">
        <v>87</v>
      </c>
      <c r="CY3" s="53" t="s">
        <v>88</v>
      </c>
      <c r="CZ3" s="53" t="s">
        <v>89</v>
      </c>
      <c r="DA3" s="53" t="s">
        <v>90</v>
      </c>
      <c r="DB3" s="53" t="s">
        <v>91</v>
      </c>
      <c r="DC3" s="53" t="s">
        <v>92</v>
      </c>
      <c r="DD3" s="53" t="s">
        <v>93</v>
      </c>
      <c r="DE3" s="13"/>
      <c r="DF3" s="76" t="s">
        <v>47</v>
      </c>
      <c r="DG3" s="77" t="s">
        <v>94</v>
      </c>
      <c r="DH3" s="16"/>
      <c r="DI3" s="53" t="s">
        <v>85</v>
      </c>
      <c r="DJ3" s="53" t="s">
        <v>86</v>
      </c>
      <c r="DK3" s="53" t="s">
        <v>87</v>
      </c>
      <c r="DL3" s="53" t="s">
        <v>88</v>
      </c>
      <c r="DM3" s="53" t="s">
        <v>89</v>
      </c>
      <c r="DN3" s="53" t="s">
        <v>90</v>
      </c>
      <c r="DO3" s="53" t="s">
        <v>91</v>
      </c>
      <c r="DP3" s="53" t="s">
        <v>92</v>
      </c>
      <c r="DQ3" s="53" t="s">
        <v>93</v>
      </c>
      <c r="DR3" s="12"/>
      <c r="DS3" s="14"/>
      <c r="DT3" s="75" t="s">
        <v>97</v>
      </c>
      <c r="DU3" s="77" t="s">
        <v>94</v>
      </c>
      <c r="DV3" s="16"/>
      <c r="DW3" s="53" t="s">
        <v>85</v>
      </c>
      <c r="DX3" s="53" t="s">
        <v>86</v>
      </c>
      <c r="DY3" s="53" t="s">
        <v>87</v>
      </c>
      <c r="DZ3" s="53" t="s">
        <v>88</v>
      </c>
      <c r="EA3" s="53" t="s">
        <v>89</v>
      </c>
      <c r="EB3" s="53" t="s">
        <v>90</v>
      </c>
      <c r="EC3" s="53" t="s">
        <v>91</v>
      </c>
      <c r="ED3" s="53" t="s">
        <v>92</v>
      </c>
      <c r="EE3" s="53" t="s">
        <v>93</v>
      </c>
      <c r="EF3" s="13"/>
      <c r="EG3" s="74" t="s">
        <v>38</v>
      </c>
      <c r="EH3" s="77" t="s">
        <v>94</v>
      </c>
      <c r="EI3" s="16"/>
      <c r="EJ3" s="53" t="s">
        <v>85</v>
      </c>
      <c r="EK3" s="53" t="s">
        <v>86</v>
      </c>
      <c r="EL3" s="53" t="s">
        <v>87</v>
      </c>
      <c r="EM3" s="53" t="s">
        <v>88</v>
      </c>
      <c r="EN3" s="53" t="s">
        <v>89</v>
      </c>
      <c r="EO3" s="53" t="s">
        <v>90</v>
      </c>
      <c r="EP3" s="53" t="s">
        <v>91</v>
      </c>
      <c r="EQ3" s="53" t="s">
        <v>92</v>
      </c>
      <c r="ER3" s="53" t="s">
        <v>93</v>
      </c>
      <c r="ES3" s="13"/>
      <c r="ET3" s="76" t="s">
        <v>47</v>
      </c>
      <c r="EU3" s="77" t="s">
        <v>94</v>
      </c>
      <c r="EV3" s="16"/>
      <c r="EW3" s="53" t="s">
        <v>85</v>
      </c>
      <c r="EX3" s="53" t="s">
        <v>86</v>
      </c>
      <c r="EY3" s="53" t="s">
        <v>87</v>
      </c>
      <c r="EZ3" s="53" t="s">
        <v>88</v>
      </c>
      <c r="FA3" s="53" t="s">
        <v>89</v>
      </c>
      <c r="FB3" s="53" t="s">
        <v>90</v>
      </c>
      <c r="FC3" s="53" t="s">
        <v>91</v>
      </c>
      <c r="FD3" s="53" t="s">
        <v>92</v>
      </c>
      <c r="FE3" s="53" t="s">
        <v>93</v>
      </c>
      <c r="FF3" s="12"/>
      <c r="FG3" s="16"/>
      <c r="FH3" s="6"/>
      <c r="FI3" s="16"/>
      <c r="FJ3" s="17"/>
      <c r="FK3" s="16"/>
      <c r="FL3" s="16"/>
      <c r="FM3" s="16"/>
      <c r="FN3" s="16"/>
      <c r="FO3" s="16"/>
    </row>
    <row r="4" spans="1:171" ht="18.75" x14ac:dyDescent="0.3">
      <c r="A4" s="16" t="s">
        <v>48</v>
      </c>
      <c r="B4" s="16">
        <v>72</v>
      </c>
      <c r="C4" s="61">
        <f t="shared" ref="C4:D15" si="0">C23</f>
        <v>0</v>
      </c>
      <c r="D4" s="88" t="str">
        <f t="shared" ref="D4:D7" si="1">IF(D23="*","*","")</f>
        <v/>
      </c>
      <c r="E4" s="54">
        <f>IF(C4="t",1,0)</f>
        <v>0</v>
      </c>
      <c r="F4" s="54">
        <f>IF(E4=1,B4,0)</f>
        <v>0</v>
      </c>
      <c r="G4" s="54">
        <f>IF(D4="*",F4,IF(F4&gt;0,F4,0))</f>
        <v>0</v>
      </c>
      <c r="H4" s="54">
        <f>IF(D4="*",1,IF(E4&gt;0,E4,0))</f>
        <v>0</v>
      </c>
      <c r="I4" s="54">
        <f t="shared" ref="I4:I6" si="2">IF(H5=0,H4,0)</f>
        <v>0</v>
      </c>
      <c r="J4" s="54">
        <f>IFERROR(IF(I5=0,G4/I4,0),0)</f>
        <v>0</v>
      </c>
      <c r="K4" s="54">
        <f t="shared" ref="K4:K7" si="3">IF(J4&gt;0,J4,IF(J5&gt;0,IF(H4&gt;0,J5,0),IF(H5&gt;0&amp;H4&gt;0,IF(D5="*",G4/H4,K5),0)))</f>
        <v>0</v>
      </c>
      <c r="L4" s="54">
        <f>E4*K4</f>
        <v>0</v>
      </c>
      <c r="M4" s="55">
        <f>IF(L4=0,B4,L4)</f>
        <v>72</v>
      </c>
      <c r="N4" s="16"/>
      <c r="O4" s="16">
        <v>72</v>
      </c>
      <c r="P4" s="61">
        <f>P23</f>
        <v>0</v>
      </c>
      <c r="Q4" s="88" t="str">
        <f t="shared" ref="Q4:Q7" si="4">IF(Q23="*","*","")</f>
        <v/>
      </c>
      <c r="R4" s="54">
        <f>IF(P4="t",1,0)</f>
        <v>0</v>
      </c>
      <c r="S4" s="54">
        <f>IF(R4=1,O4,0)</f>
        <v>0</v>
      </c>
      <c r="T4" s="54">
        <f>IF(Q4="*",S4,IF(S4&gt;0,S4,0))</f>
        <v>0</v>
      </c>
      <c r="U4" s="54">
        <f>IF(Q4="*",1,IF(R4&gt;0,R4,0))</f>
        <v>0</v>
      </c>
      <c r="V4" s="54">
        <f t="shared" ref="V4:V6" si="5">IF(U5=0,U4,0)</f>
        <v>0</v>
      </c>
      <c r="W4" s="54">
        <f>IFERROR(IF(V5=0,T4/V4,0),0)</f>
        <v>0</v>
      </c>
      <c r="X4" s="54">
        <f t="shared" ref="X4:X7" si="6">IF(W4&gt;0,W4,IF(W5&gt;0,IF(U4&gt;0,W5,0),IF(U5&gt;0&amp;U4&gt;0,IF(Q5="*",T4/U4,X5),0)))</f>
        <v>0</v>
      </c>
      <c r="Y4" s="54">
        <f>R4*X4</f>
        <v>0</v>
      </c>
      <c r="Z4" s="55">
        <f>IF(Y4=0,O4,Y4)</f>
        <v>72</v>
      </c>
      <c r="AA4" s="16"/>
      <c r="AB4" s="16">
        <v>72</v>
      </c>
      <c r="AC4" s="61">
        <f>AC23</f>
        <v>0</v>
      </c>
      <c r="AD4" s="88" t="str">
        <f t="shared" ref="AD4:AD7" si="7">IF(AD23="*","*","")</f>
        <v/>
      </c>
      <c r="AE4" s="54">
        <f>IF(AC4="t",1,0)</f>
        <v>0</v>
      </c>
      <c r="AF4" s="54">
        <f>IF(AE4=1,AB4,0)</f>
        <v>0</v>
      </c>
      <c r="AG4" s="54">
        <f>IF(AD4="*",AF4,IF(AF4&gt;0,AF4,0))</f>
        <v>0</v>
      </c>
      <c r="AH4" s="54">
        <f>IF(AD4="*",1,IF(AE4&gt;0,AE4,0))</f>
        <v>0</v>
      </c>
      <c r="AI4" s="54">
        <f t="shared" ref="AI4:AI6" si="8">IF(AH5=0,AH4,0)</f>
        <v>0</v>
      </c>
      <c r="AJ4" s="54">
        <f>IFERROR(IF(AI5=0,AG4/AI4,0),0)</f>
        <v>0</v>
      </c>
      <c r="AK4" s="54">
        <f t="shared" ref="AK4:AK7" si="9">IF(AJ4&gt;0,AJ4,IF(AJ5&gt;0,IF(AH4&gt;0,AJ5,0),IF(AH5&gt;0&amp;AH4&gt;0,IF(AD5="*",AG4/AH4,AK5),0)))</f>
        <v>0</v>
      </c>
      <c r="AL4" s="54">
        <f>AE4*AK4</f>
        <v>0</v>
      </c>
      <c r="AM4" s="55">
        <f>IF(AL4=0,AB4,AL4)</f>
        <v>72</v>
      </c>
      <c r="AN4" s="16"/>
      <c r="AO4" s="16"/>
      <c r="AP4" s="8">
        <f>AB4+O4+B4</f>
        <v>216</v>
      </c>
      <c r="AQ4" s="16"/>
      <c r="AR4" s="16">
        <v>12</v>
      </c>
      <c r="AS4" s="61">
        <f>AS23</f>
        <v>0</v>
      </c>
      <c r="AT4" s="88" t="str">
        <f t="shared" ref="AT4:AT7" si="10">IF(AT23="*","*","")</f>
        <v/>
      </c>
      <c r="AU4" s="54">
        <f>IF(AS4="t",1,0)</f>
        <v>0</v>
      </c>
      <c r="AV4" s="54">
        <f>IF(AU4=1,AR4,0)</f>
        <v>0</v>
      </c>
      <c r="AW4" s="54">
        <f>IF(AT4="*",AV4,IF(AV4&gt;0,AV4,0))</f>
        <v>0</v>
      </c>
      <c r="AX4" s="54">
        <f>IF(AT4="*",1,IF(AU4&gt;0,AU4,0))</f>
        <v>0</v>
      </c>
      <c r="AY4" s="54">
        <f t="shared" ref="AY4:AY6" si="11">IF(AX5=0,AX4,0)</f>
        <v>0</v>
      </c>
      <c r="AZ4" s="54">
        <f>IFERROR(IF(AY5=0,AW4/AY4,0),0)</f>
        <v>0</v>
      </c>
      <c r="BA4" s="54">
        <f t="shared" ref="BA4:BA7" si="12">IF(AZ4&gt;0,AZ4,IF(AZ5&gt;0,IF(AX4&gt;0,AZ5,0),IF(AX5&gt;0&amp;AX4&gt;0,IF(AT5="*",AW4/AX4,BA5),0)))</f>
        <v>0</v>
      </c>
      <c r="BB4" s="54">
        <f>AU4*BA4</f>
        <v>0</v>
      </c>
      <c r="BC4" s="55">
        <f>IF(BB4=0,AR4,BB4)</f>
        <v>12</v>
      </c>
      <c r="BD4" s="16"/>
      <c r="BE4" s="16">
        <v>12</v>
      </c>
      <c r="BF4" s="61">
        <f>BF23</f>
        <v>0</v>
      </c>
      <c r="BG4" s="88" t="str">
        <f t="shared" ref="BG4:BG7" si="13">IF(BG23="*","*","")</f>
        <v/>
      </c>
      <c r="BH4" s="54">
        <f>IF(BF4="t",1,0)</f>
        <v>0</v>
      </c>
      <c r="BI4" s="54">
        <f>IF(BH4=1,BE4,0)</f>
        <v>0</v>
      </c>
      <c r="BJ4" s="54">
        <f>IF(BG4="*",BI4,IF(BI4&gt;0,BI4,0))</f>
        <v>0</v>
      </c>
      <c r="BK4" s="54">
        <f>IF(BG4="*",1,IF(BH4&gt;0,BH4,0))</f>
        <v>0</v>
      </c>
      <c r="BL4" s="54">
        <f t="shared" ref="BL4:BL6" si="14">IF(BK5=0,BK4,0)</f>
        <v>0</v>
      </c>
      <c r="BM4" s="54">
        <f>IFERROR(IF(BL5=0,BJ4/BL4,0),0)</f>
        <v>0</v>
      </c>
      <c r="BN4" s="54">
        <f t="shared" ref="BN4:BN7" si="15">IF(BM4&gt;0,BM4,IF(BM5&gt;0,IF(BK4&gt;0,BM5,0),IF(BK5&gt;0&amp;BK4&gt;0,IF(BG5="*",BJ4/BK4,BN5),0)))</f>
        <v>0</v>
      </c>
      <c r="BO4" s="54">
        <f>BH4*BN4</f>
        <v>0</v>
      </c>
      <c r="BP4" s="55">
        <f>IF(BO4=0,BE4,BO4)</f>
        <v>12</v>
      </c>
      <c r="BQ4" s="16"/>
      <c r="BR4" s="16">
        <v>12</v>
      </c>
      <c r="BS4" s="61">
        <f>BS23</f>
        <v>0</v>
      </c>
      <c r="BT4" s="88" t="str">
        <f t="shared" ref="BT4:BT7" si="16">IF(BT23="*","*","")</f>
        <v/>
      </c>
      <c r="BU4" s="54">
        <f>IF(BS4="t",1,0)</f>
        <v>0</v>
      </c>
      <c r="BV4" s="54">
        <f>IF(BU4=1,BR4,0)</f>
        <v>0</v>
      </c>
      <c r="BW4" s="54">
        <f>IF(BT4="*",BV4,IF(BV4&gt;0,BV4,0))</f>
        <v>0</v>
      </c>
      <c r="BX4" s="54">
        <f>IF(BT4="*",1,IF(BU4&gt;0,BU4,0))</f>
        <v>0</v>
      </c>
      <c r="BY4" s="54">
        <f t="shared" ref="BY4:BY6" si="17">IF(BX5=0,BX4,0)</f>
        <v>0</v>
      </c>
      <c r="BZ4" s="54">
        <f>IFERROR(IF(BY5=0,BW4/BY4,0),0)</f>
        <v>0</v>
      </c>
      <c r="CA4" s="54">
        <f t="shared" ref="CA4:CA7" si="18">IF(BZ4&gt;0,BZ4,IF(BZ5&gt;0,IF(BX4&gt;0,BZ5,0),IF(BX5&gt;0&amp;BX4&gt;0,IF(BT5="*",BW4/BX4,CA5),0)))</f>
        <v>0</v>
      </c>
      <c r="CB4" s="54">
        <f>BU4*CA4</f>
        <v>0</v>
      </c>
      <c r="CC4" s="55">
        <f>IF(CB4=0,BR4,CB4)</f>
        <v>12</v>
      </c>
      <c r="CD4" s="16"/>
      <c r="CE4" s="16"/>
      <c r="CF4" s="16">
        <v>24</v>
      </c>
      <c r="CG4" s="61">
        <f>CG23</f>
        <v>0</v>
      </c>
      <c r="CH4" s="88" t="str">
        <f t="shared" ref="CH4:CH7" si="19">IF(CH23="*","*","")</f>
        <v/>
      </c>
      <c r="CI4" s="54">
        <f>IF(CG4="t",1,0)</f>
        <v>0</v>
      </c>
      <c r="CJ4" s="54">
        <f>IF(CI4=1,CF4,0)</f>
        <v>0</v>
      </c>
      <c r="CK4" s="54">
        <f>IF(CH4="*",CJ4,IF(CJ4&gt;0,CJ4,0))</f>
        <v>0</v>
      </c>
      <c r="CL4" s="54">
        <f>IF(CH4="*",1,IF(CI4&gt;0,CI4,0))</f>
        <v>0</v>
      </c>
      <c r="CM4" s="54">
        <f t="shared" ref="CM4:CM6" si="20">IF(CL5=0,CL4,0)</f>
        <v>0</v>
      </c>
      <c r="CN4" s="54">
        <f>IFERROR(IF(CM5=0,CK4/CM4,0),0)</f>
        <v>0</v>
      </c>
      <c r="CO4" s="54">
        <f t="shared" ref="CO4:CO7" si="21">IF(CN4&gt;0,CN4,IF(CN5&gt;0,IF(CL4&gt;0,CN5,0),IF(CL5&gt;0&amp;CL4&gt;0,IF(CH5="*",CK4/CL4,CO5),0)))</f>
        <v>0</v>
      </c>
      <c r="CP4" s="54">
        <f>CI4*CO4</f>
        <v>0</v>
      </c>
      <c r="CQ4" s="55">
        <f>IF(CP4=0,CF4,CP4)</f>
        <v>24</v>
      </c>
      <c r="CR4" s="16"/>
      <c r="CS4" s="16">
        <v>24</v>
      </c>
      <c r="CT4" s="61">
        <f>CT23</f>
        <v>0</v>
      </c>
      <c r="CU4" s="88" t="str">
        <f t="shared" ref="CU4:CU7" si="22">IF(CU23="*","*","")</f>
        <v/>
      </c>
      <c r="CV4" s="54">
        <f>IF(CT4="t",1,0)</f>
        <v>0</v>
      </c>
      <c r="CW4" s="54">
        <f>IF(CV4=1,CS4,0)</f>
        <v>0</v>
      </c>
      <c r="CX4" s="54">
        <f>IF(CU4="*",CW4,IF(CW4&gt;0,CW4,0))</f>
        <v>0</v>
      </c>
      <c r="CY4" s="54">
        <f>IF(CU4="*",1,IF(CV4&gt;0,CV4,0))</f>
        <v>0</v>
      </c>
      <c r="CZ4" s="54">
        <f t="shared" ref="CZ4:CZ6" si="23">IF(CY5=0,CY4,0)</f>
        <v>0</v>
      </c>
      <c r="DA4" s="54">
        <f>IFERROR(IF(CZ5=0,CX4/CZ4,0),0)</f>
        <v>0</v>
      </c>
      <c r="DB4" s="54">
        <f t="shared" ref="DB4:DB7" si="24">IF(DA4&gt;0,DA4,IF(DA5&gt;0,IF(CY4&gt;0,DA5,0),IF(CY5&gt;0&amp;CY4&gt;0,IF(CU5="*",CX4/CY4,DB5),0)))</f>
        <v>0</v>
      </c>
      <c r="DC4" s="54">
        <f>CV4*DB4</f>
        <v>0</v>
      </c>
      <c r="DD4" s="55">
        <f>IF(DC4=0,CS4,DC4)</f>
        <v>24</v>
      </c>
      <c r="DE4" s="16"/>
      <c r="DF4" s="16">
        <v>24</v>
      </c>
      <c r="DG4" s="61">
        <f>DG23</f>
        <v>0</v>
      </c>
      <c r="DH4" s="88" t="str">
        <f t="shared" ref="DH4:DH7" si="25">IF(DH23="*","*","")</f>
        <v/>
      </c>
      <c r="DI4" s="54">
        <f>IF(DG4="t",1,0)</f>
        <v>0</v>
      </c>
      <c r="DJ4" s="54">
        <f>IF(DI4=1,DF4,0)</f>
        <v>0</v>
      </c>
      <c r="DK4" s="54">
        <f>IF(DH4="*",DJ4,IF(DJ4&gt;0,DJ4,0))</f>
        <v>0</v>
      </c>
      <c r="DL4" s="54">
        <f>IF(DH4="*",1,IF(DI4&gt;0,DI4,0))</f>
        <v>0</v>
      </c>
      <c r="DM4" s="54">
        <f t="shared" ref="DM4:DM6" si="26">IF(DL5=0,DL4,0)</f>
        <v>0</v>
      </c>
      <c r="DN4" s="54">
        <f>IFERROR(IF(DM5=0,DK4/DM4,0),0)</f>
        <v>0</v>
      </c>
      <c r="DO4" s="54">
        <f t="shared" ref="DO4:DO7" si="27">IF(DN4&gt;0,DN4,IF(DN5&gt;0,IF(DL4&gt;0,DN5,0),IF(DL5&gt;0&amp;DL4&gt;0,IF(DH5="*",DK4/DL4,DO5),0)))</f>
        <v>0</v>
      </c>
      <c r="DP4" s="54">
        <f>DI4*DO4</f>
        <v>0</v>
      </c>
      <c r="DQ4" s="55">
        <f>IF(DP4=0,DF4,DP4)</f>
        <v>24</v>
      </c>
      <c r="DR4" s="16"/>
      <c r="DS4" s="16"/>
      <c r="DT4" s="16">
        <v>36</v>
      </c>
      <c r="DU4" s="61">
        <f>DU23</f>
        <v>0</v>
      </c>
      <c r="DV4" s="88" t="str">
        <f t="shared" ref="DV4:DV7" si="28">IF(DV23="*","*","")</f>
        <v/>
      </c>
      <c r="DW4" s="54">
        <f>IF(DU4="t",1,0)</f>
        <v>0</v>
      </c>
      <c r="DX4" s="54">
        <f>IF(DW4=1,DT4,0)</f>
        <v>0</v>
      </c>
      <c r="DY4" s="54">
        <f>IF(DV4="*",DX4,IF(DX4&gt;0,DX4,0))</f>
        <v>0</v>
      </c>
      <c r="DZ4" s="54">
        <f>IF(DV4="*",1,IF(DW4&gt;0,DW4,0))</f>
        <v>0</v>
      </c>
      <c r="EA4" s="54">
        <f t="shared" ref="EA4:EA6" si="29">IF(DZ5=0,DZ4,0)</f>
        <v>0</v>
      </c>
      <c r="EB4" s="54">
        <f>IFERROR(IF(EA5=0,DY4/EA4,0),0)</f>
        <v>0</v>
      </c>
      <c r="EC4" s="54">
        <f t="shared" ref="EC4:EC7" si="30">IF(EB4&gt;0,EB4,IF(EB5&gt;0,IF(DZ4&gt;0,EB5,0),IF(DZ5&gt;0&amp;DZ4&gt;0,IF(DV5="*",DY4/DZ4,EC5),0)))</f>
        <v>0</v>
      </c>
      <c r="ED4" s="54">
        <f>DW4*EC4</f>
        <v>0</v>
      </c>
      <c r="EE4" s="55">
        <f>IF(ED4=0,DT4,ED4)</f>
        <v>36</v>
      </c>
      <c r="EF4" s="16"/>
      <c r="EG4" s="16">
        <v>36</v>
      </c>
      <c r="EH4" s="61">
        <f>EH23</f>
        <v>0</v>
      </c>
      <c r="EI4" s="88" t="str">
        <f t="shared" ref="EI4:EI7" si="31">IF(EI23="*","*","")</f>
        <v/>
      </c>
      <c r="EJ4" s="54">
        <f>IF(EH4="t",1,0)</f>
        <v>0</v>
      </c>
      <c r="EK4" s="54">
        <f>IF(EJ4=1,EG4,0)</f>
        <v>0</v>
      </c>
      <c r="EL4" s="54">
        <f>IF(EI4="*",EK4,IF(EK4&gt;0,EK4,0))</f>
        <v>0</v>
      </c>
      <c r="EM4" s="54">
        <f>IF(EI4="*",1,IF(EJ4&gt;0,EJ4,0))</f>
        <v>0</v>
      </c>
      <c r="EN4" s="54">
        <f t="shared" ref="EN4:EN6" si="32">IF(EM5=0,EM4,0)</f>
        <v>0</v>
      </c>
      <c r="EO4" s="54">
        <f>IFERROR(IF(EN5=0,EL4/EN4,0),0)</f>
        <v>0</v>
      </c>
      <c r="EP4" s="54">
        <f t="shared" ref="EP4:EP7" si="33">IF(EO4&gt;0,EO4,IF(EO5&gt;0,IF(EM4&gt;0,EO5,0),IF(EM5&gt;0&amp;EM4&gt;0,IF(EI5="*",EL4/EM4,EP5),0)))</f>
        <v>0</v>
      </c>
      <c r="EQ4" s="54">
        <f>EJ4*EP4</f>
        <v>0</v>
      </c>
      <c r="ER4" s="55">
        <f>IF(EQ4=0,EG4,EQ4)</f>
        <v>36</v>
      </c>
      <c r="ES4" s="16"/>
      <c r="ET4" s="16">
        <v>36</v>
      </c>
      <c r="EU4" s="61">
        <f>EU23</f>
        <v>0</v>
      </c>
      <c r="EV4" s="88" t="str">
        <f t="shared" ref="EV4:EV7" si="34">IF(EV23="*","*","")</f>
        <v/>
      </c>
      <c r="EW4" s="54">
        <f>IF(EU4="t",1,0)</f>
        <v>0</v>
      </c>
      <c r="EX4" s="54">
        <f>IF(EW4=1,ET4,0)</f>
        <v>0</v>
      </c>
      <c r="EY4" s="54">
        <f>IF(EV4="*",EX4,IF(EX4&gt;0,EX4,0))</f>
        <v>0</v>
      </c>
      <c r="EZ4" s="54">
        <f>IF(EV4="*",1,IF(EW4&gt;0,EW4,0))</f>
        <v>0</v>
      </c>
      <c r="FA4" s="54">
        <f t="shared" ref="FA4:FA6" si="35">IF(EZ5=0,EZ4,0)</f>
        <v>0</v>
      </c>
      <c r="FB4" s="54">
        <f>IFERROR(IF(FA5=0,EY4/FA4,0),0)</f>
        <v>0</v>
      </c>
      <c r="FC4" s="54">
        <f t="shared" ref="FC4:FC7" si="36">IF(FB4&gt;0,FB4,IF(FB5&gt;0,IF(EZ4&gt;0,FB5,0),IF(EZ5&gt;0&amp;EZ4&gt;0,IF(EV5="*",EY4/EZ4,FC5),0)))</f>
        <v>0</v>
      </c>
      <c r="FD4" s="54">
        <f>EW4*FC4</f>
        <v>0</v>
      </c>
      <c r="FE4" s="55">
        <f>IF(FD4=0,ET4,FD4)</f>
        <v>36</v>
      </c>
      <c r="FF4" s="16"/>
      <c r="FG4" s="16"/>
      <c r="FH4" s="8">
        <f>SUM(ET4,EG4,DT4,DF4,CS4,CF4,BR4,BE4,AR4)</f>
        <v>216</v>
      </c>
      <c r="FI4" s="16"/>
      <c r="FJ4" s="18">
        <f>FH4+AP4</f>
        <v>432</v>
      </c>
      <c r="FK4" s="16"/>
      <c r="FL4" s="16"/>
      <c r="FM4" s="16"/>
      <c r="FN4" s="16"/>
      <c r="FO4" s="16"/>
    </row>
    <row r="5" spans="1:171" ht="18.75" x14ac:dyDescent="0.3">
      <c r="A5" s="16" t="s">
        <v>49</v>
      </c>
      <c r="B5" s="16">
        <v>66</v>
      </c>
      <c r="C5" s="61">
        <f t="shared" si="0"/>
        <v>0</v>
      </c>
      <c r="D5" s="88"/>
      <c r="E5" s="56">
        <f>IF(C5="t",1,0)</f>
        <v>0</v>
      </c>
      <c r="F5" s="56">
        <f>IF(E5=1,B5,0)</f>
        <v>0</v>
      </c>
      <c r="G5" s="56">
        <f t="shared" ref="G4:G8" si="37">IF(D5="*",F5,IF(F5&gt;0,G4+F5,0))</f>
        <v>0</v>
      </c>
      <c r="H5" s="56">
        <f t="shared" ref="H4:H15" si="38">IF(D5="*",1,IF(E5&gt;0,H4+E5,0))</f>
        <v>0</v>
      </c>
      <c r="I5" s="56">
        <f t="shared" si="2"/>
        <v>0</v>
      </c>
      <c r="J5" s="56">
        <f>IFERROR(IF(I6=0,G5/I5,0),0)</f>
        <v>0</v>
      </c>
      <c r="K5" s="56">
        <f t="shared" si="3"/>
        <v>0</v>
      </c>
      <c r="L5" s="56">
        <f>E5*K5</f>
        <v>0</v>
      </c>
      <c r="M5" s="57">
        <f>IF(L5=0,B5,L5)</f>
        <v>66</v>
      </c>
      <c r="N5" s="16"/>
      <c r="O5" s="16">
        <v>66</v>
      </c>
      <c r="P5" s="61">
        <f t="shared" ref="P5:P15" si="39">P24</f>
        <v>0</v>
      </c>
      <c r="Q5" s="88" t="str">
        <f t="shared" si="4"/>
        <v/>
      </c>
      <c r="R5" s="56">
        <f>IF(P5="t",1,0)</f>
        <v>0</v>
      </c>
      <c r="S5" s="56">
        <f>IF(R5=1,O5,0)</f>
        <v>0</v>
      </c>
      <c r="T5" s="56">
        <f t="shared" ref="T4:T8" si="40">IF(Q5="*",S5,IF(S5&gt;0,T4+S5,0))</f>
        <v>0</v>
      </c>
      <c r="U5" s="56">
        <f t="shared" ref="U4:U15" si="41">IF(Q5="*",1,IF(R5&gt;0,U4+R5,0))</f>
        <v>0</v>
      </c>
      <c r="V5" s="56">
        <f t="shared" si="5"/>
        <v>0</v>
      </c>
      <c r="W5" s="56">
        <f>IFERROR(IF(V6=0,T5/V5,0),0)</f>
        <v>0</v>
      </c>
      <c r="X5" s="56">
        <f t="shared" si="6"/>
        <v>0</v>
      </c>
      <c r="Y5" s="56">
        <f>R5*X5</f>
        <v>0</v>
      </c>
      <c r="Z5" s="57">
        <f>IF(Y5=0,O5,Y5)</f>
        <v>66</v>
      </c>
      <c r="AA5" s="16"/>
      <c r="AB5" s="16">
        <v>66</v>
      </c>
      <c r="AC5" s="61">
        <f t="shared" ref="AC5:AC15" si="42">AC24</f>
        <v>0</v>
      </c>
      <c r="AD5" s="88" t="str">
        <f t="shared" si="7"/>
        <v/>
      </c>
      <c r="AE5" s="56">
        <f>IF(AC5="t",1,0)</f>
        <v>0</v>
      </c>
      <c r="AF5" s="56">
        <f>IF(AE5=1,AB5,0)</f>
        <v>0</v>
      </c>
      <c r="AG5" s="56">
        <f t="shared" ref="AG4:AG8" si="43">IF(AD5="*",AF5,IF(AF5&gt;0,AG4+AF5,0))</f>
        <v>0</v>
      </c>
      <c r="AH5" s="56">
        <f t="shared" ref="AH4:AH15" si="44">IF(AD5="*",1,IF(AE5&gt;0,AH4+AE5,0))</f>
        <v>0</v>
      </c>
      <c r="AI5" s="56">
        <f t="shared" si="8"/>
        <v>0</v>
      </c>
      <c r="AJ5" s="56">
        <f>IFERROR(IF(AI6=0,AG5/AI5,0),0)</f>
        <v>0</v>
      </c>
      <c r="AK5" s="56">
        <f t="shared" si="9"/>
        <v>0</v>
      </c>
      <c r="AL5" s="56">
        <f>AE5*AK5</f>
        <v>0</v>
      </c>
      <c r="AM5" s="57">
        <f>IF(AL5=0,AB5,AL5)</f>
        <v>66</v>
      </c>
      <c r="AN5" s="16"/>
      <c r="AO5" s="16"/>
      <c r="AP5" s="8">
        <f t="shared" ref="AP5:AP15" si="45">AB5+O5+B5</f>
        <v>198</v>
      </c>
      <c r="AQ5" s="16"/>
      <c r="AR5" s="16">
        <v>11</v>
      </c>
      <c r="AS5" s="61">
        <f t="shared" ref="AS5:AS15" si="46">AS24</f>
        <v>0</v>
      </c>
      <c r="AT5" s="88" t="str">
        <f t="shared" si="10"/>
        <v/>
      </c>
      <c r="AU5" s="56">
        <f>IF(AS5="t",1,0)</f>
        <v>0</v>
      </c>
      <c r="AV5" s="56">
        <f>IF(AU5=1,AR5,0)</f>
        <v>0</v>
      </c>
      <c r="AW5" s="56">
        <f t="shared" ref="AW4:AW8" si="47">IF(AT5="*",AV5,IF(AV5&gt;0,AW4+AV5,0))</f>
        <v>0</v>
      </c>
      <c r="AX5" s="56">
        <f t="shared" ref="AX4:AX15" si="48">IF(AT5="*",1,IF(AU5&gt;0,AX4+AU5,0))</f>
        <v>0</v>
      </c>
      <c r="AY5" s="56">
        <f t="shared" si="11"/>
        <v>0</v>
      </c>
      <c r="AZ5" s="56">
        <f>IFERROR(IF(AY6=0,AW5/AY5,0),0)</f>
        <v>0</v>
      </c>
      <c r="BA5" s="56">
        <f t="shared" si="12"/>
        <v>0</v>
      </c>
      <c r="BB5" s="56">
        <f>AU5*BA5</f>
        <v>0</v>
      </c>
      <c r="BC5" s="57">
        <f>IF(BB5=0,AR5,BB5)</f>
        <v>11</v>
      </c>
      <c r="BD5" s="16"/>
      <c r="BE5" s="16">
        <v>11</v>
      </c>
      <c r="BF5" s="61">
        <f t="shared" ref="BF5:BF15" si="49">BF24</f>
        <v>0</v>
      </c>
      <c r="BG5" s="88" t="str">
        <f t="shared" si="13"/>
        <v/>
      </c>
      <c r="BH5" s="56">
        <f>IF(BF5="t",1,0)</f>
        <v>0</v>
      </c>
      <c r="BI5" s="56">
        <f>IF(BH5=1,BE5,0)</f>
        <v>0</v>
      </c>
      <c r="BJ5" s="56">
        <f t="shared" ref="BJ4:BJ8" si="50">IF(BG5="*",BI5,IF(BI5&gt;0,BJ4+BI5,0))</f>
        <v>0</v>
      </c>
      <c r="BK5" s="56">
        <f t="shared" ref="BK4:BK15" si="51">IF(BG5="*",1,IF(BH5&gt;0,BK4+BH5,0))</f>
        <v>0</v>
      </c>
      <c r="BL5" s="56">
        <f t="shared" si="14"/>
        <v>0</v>
      </c>
      <c r="BM5" s="56">
        <f>IFERROR(IF(BL6=0,BJ5/BL5,0),0)</f>
        <v>0</v>
      </c>
      <c r="BN5" s="56">
        <f t="shared" si="15"/>
        <v>0</v>
      </c>
      <c r="BO5" s="56">
        <f>BH5*BN5</f>
        <v>0</v>
      </c>
      <c r="BP5" s="57">
        <f>IF(BO5=0,BE5,BO5)</f>
        <v>11</v>
      </c>
      <c r="BQ5" s="16"/>
      <c r="BR5" s="16">
        <v>11</v>
      </c>
      <c r="BS5" s="61">
        <f t="shared" ref="BS5:BS15" si="52">BS24</f>
        <v>0</v>
      </c>
      <c r="BT5" s="88" t="str">
        <f t="shared" si="16"/>
        <v/>
      </c>
      <c r="BU5" s="56">
        <f>IF(BS5="t",1,0)</f>
        <v>0</v>
      </c>
      <c r="BV5" s="56">
        <f>IF(BU5=1,BR5,0)</f>
        <v>0</v>
      </c>
      <c r="BW5" s="56">
        <f t="shared" ref="BW4:BW8" si="53">IF(BT5="*",BV5,IF(BV5&gt;0,BW4+BV5,0))</f>
        <v>0</v>
      </c>
      <c r="BX5" s="56">
        <f t="shared" ref="BX4:BX15" si="54">IF(BT5="*",1,IF(BU5&gt;0,BX4+BU5,0))</f>
        <v>0</v>
      </c>
      <c r="BY5" s="56">
        <f t="shared" si="17"/>
        <v>0</v>
      </c>
      <c r="BZ5" s="56">
        <f>IFERROR(IF(BY6=0,BW5/BY5,0),0)</f>
        <v>0</v>
      </c>
      <c r="CA5" s="56">
        <f t="shared" si="18"/>
        <v>0</v>
      </c>
      <c r="CB5" s="56">
        <f>BU5*CA5</f>
        <v>0</v>
      </c>
      <c r="CC5" s="57">
        <f>IF(CB5=0,BR5,CB5)</f>
        <v>11</v>
      </c>
      <c r="CD5" s="16"/>
      <c r="CE5" s="16"/>
      <c r="CF5" s="16">
        <v>22</v>
      </c>
      <c r="CG5" s="61">
        <f t="shared" ref="CG5:CG15" si="55">CG24</f>
        <v>0</v>
      </c>
      <c r="CH5" s="88" t="str">
        <f t="shared" si="19"/>
        <v/>
      </c>
      <c r="CI5" s="56">
        <f>IF(CG5="t",1,0)</f>
        <v>0</v>
      </c>
      <c r="CJ5" s="56">
        <f>IF(CI5=1,CF5,0)</f>
        <v>0</v>
      </c>
      <c r="CK5" s="56">
        <f t="shared" ref="CK4:CK8" si="56">IF(CH5="*",CJ5,IF(CJ5&gt;0,CK4+CJ5,0))</f>
        <v>0</v>
      </c>
      <c r="CL5" s="56">
        <f t="shared" ref="CL4:CL15" si="57">IF(CH5="*",1,IF(CI5&gt;0,CL4+CI5,0))</f>
        <v>0</v>
      </c>
      <c r="CM5" s="56">
        <f t="shared" si="20"/>
        <v>0</v>
      </c>
      <c r="CN5" s="56">
        <f>IFERROR(IF(CM6=0,CK5/CM5,0),0)</f>
        <v>0</v>
      </c>
      <c r="CO5" s="56">
        <f t="shared" si="21"/>
        <v>0</v>
      </c>
      <c r="CP5" s="56">
        <f>CI5*CO5</f>
        <v>0</v>
      </c>
      <c r="CQ5" s="57">
        <f>IF(CP5=0,CF5,CP5)</f>
        <v>22</v>
      </c>
      <c r="CR5" s="16"/>
      <c r="CS5" s="16">
        <v>22</v>
      </c>
      <c r="CT5" s="61">
        <f t="shared" ref="CT5:CT15" si="58">CT24</f>
        <v>0</v>
      </c>
      <c r="CU5" s="88" t="str">
        <f t="shared" si="22"/>
        <v/>
      </c>
      <c r="CV5" s="56">
        <f>IF(CT5="t",1,0)</f>
        <v>0</v>
      </c>
      <c r="CW5" s="56">
        <f>IF(CV5=1,CS5,0)</f>
        <v>0</v>
      </c>
      <c r="CX5" s="56">
        <f t="shared" ref="CX4:CX8" si="59">IF(CU5="*",CW5,IF(CW5&gt;0,CX4+CW5,0))</f>
        <v>0</v>
      </c>
      <c r="CY5" s="56">
        <f t="shared" ref="CY4:CY15" si="60">IF(CU5="*",1,IF(CV5&gt;0,CY4+CV5,0))</f>
        <v>0</v>
      </c>
      <c r="CZ5" s="56">
        <f t="shared" si="23"/>
        <v>0</v>
      </c>
      <c r="DA5" s="56">
        <f>IFERROR(IF(CZ6=0,CX5/CZ5,0),0)</f>
        <v>0</v>
      </c>
      <c r="DB5" s="56">
        <f t="shared" si="24"/>
        <v>0</v>
      </c>
      <c r="DC5" s="56">
        <f>CV5*DB5</f>
        <v>0</v>
      </c>
      <c r="DD5" s="57">
        <f>IF(DC5=0,CS5,DC5)</f>
        <v>22</v>
      </c>
      <c r="DE5" s="16"/>
      <c r="DF5" s="16">
        <v>22</v>
      </c>
      <c r="DG5" s="61">
        <f t="shared" ref="DG5:DG15" si="61">DG24</f>
        <v>0</v>
      </c>
      <c r="DH5" s="88" t="str">
        <f t="shared" si="25"/>
        <v/>
      </c>
      <c r="DI5" s="56">
        <f>IF(DG5="t",1,0)</f>
        <v>0</v>
      </c>
      <c r="DJ5" s="56">
        <f>IF(DI5=1,DF5,0)</f>
        <v>0</v>
      </c>
      <c r="DK5" s="56">
        <f t="shared" ref="DK4:DK8" si="62">IF(DH5="*",DJ5,IF(DJ5&gt;0,DK4+DJ5,0))</f>
        <v>0</v>
      </c>
      <c r="DL5" s="56">
        <f t="shared" ref="DL4:DL15" si="63">IF(DH5="*",1,IF(DI5&gt;0,DL4+DI5,0))</f>
        <v>0</v>
      </c>
      <c r="DM5" s="56">
        <f t="shared" si="26"/>
        <v>0</v>
      </c>
      <c r="DN5" s="56">
        <f>IFERROR(IF(DM6=0,DK5/DM5,0),0)</f>
        <v>0</v>
      </c>
      <c r="DO5" s="56">
        <f t="shared" si="27"/>
        <v>0</v>
      </c>
      <c r="DP5" s="56">
        <f>DI5*DO5</f>
        <v>0</v>
      </c>
      <c r="DQ5" s="57">
        <f>IF(DP5=0,DF5,DP5)</f>
        <v>22</v>
      </c>
      <c r="DR5" s="16"/>
      <c r="DS5" s="16"/>
      <c r="DT5" s="16">
        <v>33</v>
      </c>
      <c r="DU5" s="61">
        <f t="shared" ref="DU5:DU15" si="64">DU24</f>
        <v>0</v>
      </c>
      <c r="DV5" s="88" t="str">
        <f t="shared" si="28"/>
        <v/>
      </c>
      <c r="DW5" s="56">
        <f>IF(DU5="t",1,0)</f>
        <v>0</v>
      </c>
      <c r="DX5" s="56">
        <f>IF(DW5=1,DT5,0)</f>
        <v>0</v>
      </c>
      <c r="DY5" s="56">
        <f t="shared" ref="DY4:DY8" si="65">IF(DV5="*",DX5,IF(DX5&gt;0,DY4+DX5,0))</f>
        <v>0</v>
      </c>
      <c r="DZ5" s="56">
        <f t="shared" ref="DZ4:DZ15" si="66">IF(DV5="*",1,IF(DW5&gt;0,DZ4+DW5,0))</f>
        <v>0</v>
      </c>
      <c r="EA5" s="56">
        <f t="shared" si="29"/>
        <v>0</v>
      </c>
      <c r="EB5" s="56">
        <f>IFERROR(IF(EA6=0,DY5/EA5,0),0)</f>
        <v>0</v>
      </c>
      <c r="EC5" s="56">
        <f t="shared" si="30"/>
        <v>0</v>
      </c>
      <c r="ED5" s="56">
        <f>DW5*EC5</f>
        <v>0</v>
      </c>
      <c r="EE5" s="57">
        <f>IF(ED5=0,DT5,ED5)</f>
        <v>33</v>
      </c>
      <c r="EF5" s="16"/>
      <c r="EG5" s="16">
        <v>33</v>
      </c>
      <c r="EH5" s="61">
        <f t="shared" ref="EH5:EH15" si="67">EH24</f>
        <v>0</v>
      </c>
      <c r="EI5" s="88" t="str">
        <f t="shared" si="31"/>
        <v/>
      </c>
      <c r="EJ5" s="56">
        <f>IF(EH5="t",1,0)</f>
        <v>0</v>
      </c>
      <c r="EK5" s="56">
        <f>IF(EJ5=1,EG5,0)</f>
        <v>0</v>
      </c>
      <c r="EL5" s="56">
        <f t="shared" ref="EL4:EL8" si="68">IF(EI5="*",EK5,IF(EK5&gt;0,EL4+EK5,0))</f>
        <v>0</v>
      </c>
      <c r="EM5" s="56">
        <f t="shared" ref="EM4:EM15" si="69">IF(EI5="*",1,IF(EJ5&gt;0,EM4+EJ5,0))</f>
        <v>0</v>
      </c>
      <c r="EN5" s="56">
        <f t="shared" si="32"/>
        <v>0</v>
      </c>
      <c r="EO5" s="56">
        <f>IFERROR(IF(EN6=0,EL5/EN5,0),0)</f>
        <v>0</v>
      </c>
      <c r="EP5" s="56">
        <f t="shared" si="33"/>
        <v>0</v>
      </c>
      <c r="EQ5" s="56">
        <f>EJ5*EP5</f>
        <v>0</v>
      </c>
      <c r="ER5" s="57">
        <f>IF(EQ5=0,EG5,EQ5)</f>
        <v>33</v>
      </c>
      <c r="ES5" s="16"/>
      <c r="ET5" s="16">
        <v>33</v>
      </c>
      <c r="EU5" s="61">
        <f t="shared" ref="EU5:EU15" si="70">EU24</f>
        <v>0</v>
      </c>
      <c r="EV5" s="88" t="str">
        <f t="shared" si="34"/>
        <v/>
      </c>
      <c r="EW5" s="56">
        <f>IF(EU5="t",1,0)</f>
        <v>0</v>
      </c>
      <c r="EX5" s="56">
        <f>IF(EW5=1,ET5,0)</f>
        <v>0</v>
      </c>
      <c r="EY5" s="56">
        <f t="shared" ref="EY4:EY8" si="71">IF(EV5="*",EX5,IF(EX5&gt;0,EY4+EX5,0))</f>
        <v>0</v>
      </c>
      <c r="EZ5" s="56">
        <f t="shared" ref="EZ4:EZ15" si="72">IF(EV5="*",1,IF(EW5&gt;0,EZ4+EW5,0))</f>
        <v>0</v>
      </c>
      <c r="FA5" s="56">
        <f t="shared" si="35"/>
        <v>0</v>
      </c>
      <c r="FB5" s="56">
        <f>IFERROR(IF(FA6=0,EY5/FA5,0),0)</f>
        <v>0</v>
      </c>
      <c r="FC5" s="56">
        <f t="shared" si="36"/>
        <v>0</v>
      </c>
      <c r="FD5" s="56">
        <f>EW5*FC5</f>
        <v>0</v>
      </c>
      <c r="FE5" s="57">
        <f>IF(FD5=0,ET5,FD5)</f>
        <v>33</v>
      </c>
      <c r="FF5" s="16"/>
      <c r="FG5" s="16"/>
      <c r="FH5" s="8">
        <f>SUM(ET5,EG5,DT5,DF5,CS5,CF5,BR5,BE5,AR5)</f>
        <v>198</v>
      </c>
      <c r="FI5" s="16"/>
      <c r="FJ5" s="18">
        <f>FH5+AP5</f>
        <v>396</v>
      </c>
      <c r="FK5" s="16"/>
      <c r="FL5" s="16"/>
      <c r="FM5" s="16"/>
      <c r="FN5" s="16"/>
      <c r="FO5" s="16"/>
    </row>
    <row r="6" spans="1:171" ht="18.75" x14ac:dyDescent="0.3">
      <c r="A6" s="16" t="s">
        <v>50</v>
      </c>
      <c r="B6" s="16">
        <v>60</v>
      </c>
      <c r="C6" s="61">
        <f t="shared" si="0"/>
        <v>0</v>
      </c>
      <c r="D6" s="88" t="str">
        <f t="shared" si="1"/>
        <v/>
      </c>
      <c r="E6" s="56">
        <f>IF(C6="t",1,0)</f>
        <v>0</v>
      </c>
      <c r="F6" s="56">
        <f>IF(E6=1,B6,0)</f>
        <v>0</v>
      </c>
      <c r="G6" s="56">
        <f t="shared" si="37"/>
        <v>0</v>
      </c>
      <c r="H6" s="56">
        <f t="shared" si="38"/>
        <v>0</v>
      </c>
      <c r="I6" s="56">
        <f t="shared" si="2"/>
        <v>0</v>
      </c>
      <c r="J6" s="56">
        <f>IFERROR(IF(I7=0,G6/I6,0),0)</f>
        <v>0</v>
      </c>
      <c r="K6" s="56">
        <f t="shared" si="3"/>
        <v>0</v>
      </c>
      <c r="L6" s="56">
        <f>E6*K6</f>
        <v>0</v>
      </c>
      <c r="M6" s="57">
        <f>IF(L6=0,B6,L6)</f>
        <v>60</v>
      </c>
      <c r="N6" s="16"/>
      <c r="O6" s="16">
        <v>60</v>
      </c>
      <c r="P6" s="61">
        <f t="shared" si="39"/>
        <v>0</v>
      </c>
      <c r="Q6" s="88" t="str">
        <f t="shared" si="4"/>
        <v/>
      </c>
      <c r="R6" s="56">
        <f>IF(P6="t",1,0)</f>
        <v>0</v>
      </c>
      <c r="S6" s="56">
        <f>IF(R6=1,O6,0)</f>
        <v>0</v>
      </c>
      <c r="T6" s="56">
        <f t="shared" si="40"/>
        <v>0</v>
      </c>
      <c r="U6" s="56">
        <f t="shared" si="41"/>
        <v>0</v>
      </c>
      <c r="V6" s="56">
        <f t="shared" si="5"/>
        <v>0</v>
      </c>
      <c r="W6" s="56">
        <f>IFERROR(IF(V7=0,T6/V6,0),0)</f>
        <v>0</v>
      </c>
      <c r="X6" s="56">
        <f t="shared" si="6"/>
        <v>0</v>
      </c>
      <c r="Y6" s="56">
        <f>R6*X6</f>
        <v>0</v>
      </c>
      <c r="Z6" s="57">
        <f>IF(Y6=0,O6,Y6)</f>
        <v>60</v>
      </c>
      <c r="AA6" s="16"/>
      <c r="AB6" s="16">
        <v>60</v>
      </c>
      <c r="AC6" s="61">
        <f t="shared" si="42"/>
        <v>0</v>
      </c>
      <c r="AD6" s="88" t="str">
        <f t="shared" si="7"/>
        <v/>
      </c>
      <c r="AE6" s="56">
        <f>IF(AC6="t",1,0)</f>
        <v>0</v>
      </c>
      <c r="AF6" s="56">
        <f>IF(AE6=1,AB6,0)</f>
        <v>0</v>
      </c>
      <c r="AG6" s="56">
        <f t="shared" si="43"/>
        <v>0</v>
      </c>
      <c r="AH6" s="56">
        <f t="shared" si="44"/>
        <v>0</v>
      </c>
      <c r="AI6" s="56">
        <f t="shared" si="8"/>
        <v>0</v>
      </c>
      <c r="AJ6" s="56">
        <f>IFERROR(IF(AI7=0,AG6/AI6,0),0)</f>
        <v>0</v>
      </c>
      <c r="AK6" s="56">
        <f t="shared" si="9"/>
        <v>0</v>
      </c>
      <c r="AL6" s="56">
        <f>AE6*AK6</f>
        <v>0</v>
      </c>
      <c r="AM6" s="57">
        <f>IF(AL6=0,AB6,AL6)</f>
        <v>60</v>
      </c>
      <c r="AN6" s="16"/>
      <c r="AO6" s="16"/>
      <c r="AP6" s="8">
        <f t="shared" si="45"/>
        <v>180</v>
      </c>
      <c r="AQ6" s="16"/>
      <c r="AR6" s="16">
        <v>10</v>
      </c>
      <c r="AS6" s="61">
        <f t="shared" si="46"/>
        <v>0</v>
      </c>
      <c r="AT6" s="88" t="str">
        <f t="shared" si="10"/>
        <v/>
      </c>
      <c r="AU6" s="56">
        <f>IF(AS6="t",1,0)</f>
        <v>0</v>
      </c>
      <c r="AV6" s="56">
        <f>IF(AU6=1,AR6,0)</f>
        <v>0</v>
      </c>
      <c r="AW6" s="56">
        <f t="shared" si="47"/>
        <v>0</v>
      </c>
      <c r="AX6" s="56">
        <f t="shared" si="48"/>
        <v>0</v>
      </c>
      <c r="AY6" s="56">
        <f t="shared" si="11"/>
        <v>0</v>
      </c>
      <c r="AZ6" s="56">
        <f>IFERROR(IF(AY7=0,AW6/AY6,0),0)</f>
        <v>0</v>
      </c>
      <c r="BA6" s="56">
        <f t="shared" si="12"/>
        <v>0</v>
      </c>
      <c r="BB6" s="56">
        <f>AU6*BA6</f>
        <v>0</v>
      </c>
      <c r="BC6" s="57">
        <f>IF(BB6=0,AR6,BB6)</f>
        <v>10</v>
      </c>
      <c r="BD6" s="16"/>
      <c r="BE6" s="16">
        <v>10</v>
      </c>
      <c r="BF6" s="61">
        <f t="shared" si="49"/>
        <v>0</v>
      </c>
      <c r="BG6" s="88" t="str">
        <f t="shared" si="13"/>
        <v/>
      </c>
      <c r="BH6" s="56">
        <f>IF(BF6="t",1,0)</f>
        <v>0</v>
      </c>
      <c r="BI6" s="56">
        <f>IF(BH6=1,BE6,0)</f>
        <v>0</v>
      </c>
      <c r="BJ6" s="56">
        <f t="shared" si="50"/>
        <v>0</v>
      </c>
      <c r="BK6" s="56">
        <f t="shared" si="51"/>
        <v>0</v>
      </c>
      <c r="BL6" s="56">
        <f t="shared" si="14"/>
        <v>0</v>
      </c>
      <c r="BM6" s="56">
        <f>IFERROR(IF(BL7=0,BJ6/BL6,0),0)</f>
        <v>0</v>
      </c>
      <c r="BN6" s="56">
        <f t="shared" si="15"/>
        <v>0</v>
      </c>
      <c r="BO6" s="56">
        <f>BH6*BN6</f>
        <v>0</v>
      </c>
      <c r="BP6" s="57">
        <f>IF(BO6=0,BE6,BO6)</f>
        <v>10</v>
      </c>
      <c r="BQ6" s="16"/>
      <c r="BR6" s="16">
        <v>10</v>
      </c>
      <c r="BS6" s="61">
        <f t="shared" si="52"/>
        <v>0</v>
      </c>
      <c r="BT6" s="88" t="str">
        <f t="shared" si="16"/>
        <v/>
      </c>
      <c r="BU6" s="56">
        <f>IF(BS6="t",1,0)</f>
        <v>0</v>
      </c>
      <c r="BV6" s="56">
        <f>IF(BU6=1,BR6,0)</f>
        <v>0</v>
      </c>
      <c r="BW6" s="56">
        <f t="shared" si="53"/>
        <v>0</v>
      </c>
      <c r="BX6" s="56">
        <f t="shared" si="54"/>
        <v>0</v>
      </c>
      <c r="BY6" s="56">
        <f t="shared" si="17"/>
        <v>0</v>
      </c>
      <c r="BZ6" s="56">
        <f>IFERROR(IF(BY7=0,BW6/BY6,0),0)</f>
        <v>0</v>
      </c>
      <c r="CA6" s="56">
        <f t="shared" si="18"/>
        <v>0</v>
      </c>
      <c r="CB6" s="56">
        <f>BU6*CA6</f>
        <v>0</v>
      </c>
      <c r="CC6" s="57">
        <f>IF(CB6=0,BR6,CB6)</f>
        <v>10</v>
      </c>
      <c r="CD6" s="16"/>
      <c r="CE6" s="16"/>
      <c r="CF6" s="16">
        <v>20</v>
      </c>
      <c r="CG6" s="61">
        <f t="shared" si="55"/>
        <v>0</v>
      </c>
      <c r="CH6" s="88" t="str">
        <f t="shared" si="19"/>
        <v/>
      </c>
      <c r="CI6" s="56">
        <f>IF(CG6="t",1,0)</f>
        <v>0</v>
      </c>
      <c r="CJ6" s="56">
        <f>IF(CI6=1,CF6,0)</f>
        <v>0</v>
      </c>
      <c r="CK6" s="56">
        <f t="shared" si="56"/>
        <v>0</v>
      </c>
      <c r="CL6" s="56">
        <f t="shared" si="57"/>
        <v>0</v>
      </c>
      <c r="CM6" s="56">
        <f t="shared" si="20"/>
        <v>0</v>
      </c>
      <c r="CN6" s="56">
        <f>IFERROR(IF(CM7=0,CK6/CM6,0),0)</f>
        <v>0</v>
      </c>
      <c r="CO6" s="56">
        <f t="shared" si="21"/>
        <v>0</v>
      </c>
      <c r="CP6" s="56">
        <f>CI6*CO6</f>
        <v>0</v>
      </c>
      <c r="CQ6" s="57">
        <f>IF(CP6=0,CF6,CP6)</f>
        <v>20</v>
      </c>
      <c r="CR6" s="16"/>
      <c r="CS6" s="16">
        <v>20</v>
      </c>
      <c r="CT6" s="61">
        <f t="shared" si="58"/>
        <v>0</v>
      </c>
      <c r="CU6" s="88" t="str">
        <f t="shared" si="22"/>
        <v/>
      </c>
      <c r="CV6" s="56">
        <f>IF(CT6="t",1,0)</f>
        <v>0</v>
      </c>
      <c r="CW6" s="56">
        <f>IF(CV6=1,CS6,0)</f>
        <v>0</v>
      </c>
      <c r="CX6" s="56">
        <f t="shared" si="59"/>
        <v>0</v>
      </c>
      <c r="CY6" s="56">
        <f t="shared" si="60"/>
        <v>0</v>
      </c>
      <c r="CZ6" s="56">
        <f t="shared" si="23"/>
        <v>0</v>
      </c>
      <c r="DA6" s="56">
        <f>IFERROR(IF(CZ7=0,CX6/CZ6,0),0)</f>
        <v>0</v>
      </c>
      <c r="DB6" s="56">
        <f t="shared" si="24"/>
        <v>0</v>
      </c>
      <c r="DC6" s="56">
        <f>CV6*DB6</f>
        <v>0</v>
      </c>
      <c r="DD6" s="57">
        <f>IF(DC6=0,CS6,DC6)</f>
        <v>20</v>
      </c>
      <c r="DE6" s="16"/>
      <c r="DF6" s="16">
        <v>20</v>
      </c>
      <c r="DG6" s="61">
        <f t="shared" si="61"/>
        <v>0</v>
      </c>
      <c r="DH6" s="88" t="str">
        <f t="shared" si="25"/>
        <v/>
      </c>
      <c r="DI6" s="56">
        <f>IF(DG6="t",1,0)</f>
        <v>0</v>
      </c>
      <c r="DJ6" s="56">
        <f>IF(DI6=1,DF6,0)</f>
        <v>0</v>
      </c>
      <c r="DK6" s="56">
        <f t="shared" si="62"/>
        <v>0</v>
      </c>
      <c r="DL6" s="56">
        <f t="shared" si="63"/>
        <v>0</v>
      </c>
      <c r="DM6" s="56">
        <f t="shared" si="26"/>
        <v>0</v>
      </c>
      <c r="DN6" s="56">
        <f>IFERROR(IF(DM7=0,DK6/DM6,0),0)</f>
        <v>0</v>
      </c>
      <c r="DO6" s="56">
        <f t="shared" si="27"/>
        <v>0</v>
      </c>
      <c r="DP6" s="56">
        <f>DI6*DO6</f>
        <v>0</v>
      </c>
      <c r="DQ6" s="57">
        <f>IF(DP6=0,DF6,DP6)</f>
        <v>20</v>
      </c>
      <c r="DR6" s="16"/>
      <c r="DS6" s="16"/>
      <c r="DT6" s="16">
        <v>30</v>
      </c>
      <c r="DU6" s="61">
        <f t="shared" si="64"/>
        <v>0</v>
      </c>
      <c r="DV6" s="88" t="str">
        <f t="shared" si="28"/>
        <v/>
      </c>
      <c r="DW6" s="56">
        <f>IF(DU6="t",1,0)</f>
        <v>0</v>
      </c>
      <c r="DX6" s="56">
        <f>IF(DW6=1,DT6,0)</f>
        <v>0</v>
      </c>
      <c r="DY6" s="56">
        <f t="shared" si="65"/>
        <v>0</v>
      </c>
      <c r="DZ6" s="56">
        <f t="shared" si="66"/>
        <v>0</v>
      </c>
      <c r="EA6" s="56">
        <f t="shared" si="29"/>
        <v>0</v>
      </c>
      <c r="EB6" s="56">
        <f>IFERROR(IF(EA7=0,DY6/EA6,0),0)</f>
        <v>0</v>
      </c>
      <c r="EC6" s="56">
        <f t="shared" si="30"/>
        <v>0</v>
      </c>
      <c r="ED6" s="56">
        <f>DW6*EC6</f>
        <v>0</v>
      </c>
      <c r="EE6" s="57">
        <f>IF(ED6=0,DT6,ED6)</f>
        <v>30</v>
      </c>
      <c r="EF6" s="16"/>
      <c r="EG6" s="16">
        <v>30</v>
      </c>
      <c r="EH6" s="61">
        <f t="shared" si="67"/>
        <v>0</v>
      </c>
      <c r="EI6" s="88" t="str">
        <f t="shared" si="31"/>
        <v/>
      </c>
      <c r="EJ6" s="56">
        <f>IF(EH6="t",1,0)</f>
        <v>0</v>
      </c>
      <c r="EK6" s="56">
        <f>IF(EJ6=1,EG6,0)</f>
        <v>0</v>
      </c>
      <c r="EL6" s="56">
        <f t="shared" si="68"/>
        <v>0</v>
      </c>
      <c r="EM6" s="56">
        <f t="shared" si="69"/>
        <v>0</v>
      </c>
      <c r="EN6" s="56">
        <f t="shared" si="32"/>
        <v>0</v>
      </c>
      <c r="EO6" s="56">
        <f>IFERROR(IF(EN7=0,EL6/EN6,0),0)</f>
        <v>0</v>
      </c>
      <c r="EP6" s="56">
        <f t="shared" si="33"/>
        <v>0</v>
      </c>
      <c r="EQ6" s="56">
        <f>EJ6*EP6</f>
        <v>0</v>
      </c>
      <c r="ER6" s="57">
        <f>IF(EQ6=0,EG6,EQ6)</f>
        <v>30</v>
      </c>
      <c r="ES6" s="16"/>
      <c r="ET6" s="16">
        <v>30</v>
      </c>
      <c r="EU6" s="61">
        <f t="shared" si="70"/>
        <v>0</v>
      </c>
      <c r="EV6" s="88" t="str">
        <f t="shared" si="34"/>
        <v/>
      </c>
      <c r="EW6" s="56">
        <f>IF(EU6="t",1,0)</f>
        <v>0</v>
      </c>
      <c r="EX6" s="56">
        <f>IF(EW6=1,ET6,0)</f>
        <v>0</v>
      </c>
      <c r="EY6" s="56">
        <f t="shared" si="71"/>
        <v>0</v>
      </c>
      <c r="EZ6" s="56">
        <f t="shared" si="72"/>
        <v>0</v>
      </c>
      <c r="FA6" s="56">
        <f t="shared" si="35"/>
        <v>0</v>
      </c>
      <c r="FB6" s="56">
        <f>IFERROR(IF(FA7=0,EY6/FA6,0),0)</f>
        <v>0</v>
      </c>
      <c r="FC6" s="56">
        <f t="shared" si="36"/>
        <v>0</v>
      </c>
      <c r="FD6" s="56">
        <f>EW6*FC6</f>
        <v>0</v>
      </c>
      <c r="FE6" s="57">
        <f>IF(FD6=0,ET6,FD6)</f>
        <v>30</v>
      </c>
      <c r="FF6" s="16"/>
      <c r="FG6" s="16"/>
      <c r="FH6" s="8">
        <f>SUM(ET6,EG6,DT6,DF6,CS6,CF6,BR6,BE6,AR6)</f>
        <v>180</v>
      </c>
      <c r="FI6" s="16"/>
      <c r="FJ6" s="18">
        <f>FH6+AP6</f>
        <v>360</v>
      </c>
      <c r="FK6" s="16"/>
      <c r="FL6" s="16"/>
      <c r="FM6" s="16"/>
      <c r="FN6" s="16"/>
      <c r="FO6" s="16"/>
    </row>
    <row r="7" spans="1:171" ht="18.75" x14ac:dyDescent="0.3">
      <c r="A7" s="16" t="s">
        <v>51</v>
      </c>
      <c r="B7" s="16">
        <v>54</v>
      </c>
      <c r="C7" s="61">
        <f t="shared" si="0"/>
        <v>0</v>
      </c>
      <c r="D7" s="88" t="str">
        <f t="shared" si="1"/>
        <v/>
      </c>
      <c r="E7" s="56">
        <f>IF(C7="t",1,0)</f>
        <v>0</v>
      </c>
      <c r="F7" s="56">
        <f>IF(E7=1,B7,0)</f>
        <v>0</v>
      </c>
      <c r="G7" s="56">
        <f t="shared" si="37"/>
        <v>0</v>
      </c>
      <c r="H7" s="56">
        <f t="shared" si="38"/>
        <v>0</v>
      </c>
      <c r="I7" s="56">
        <f>IF(H8=0,H7,0)</f>
        <v>0</v>
      </c>
      <c r="J7" s="56">
        <f>IFERROR(IF(I8=0,G7/I7,0),0)</f>
        <v>0</v>
      </c>
      <c r="K7" s="56">
        <f t="shared" si="3"/>
        <v>0</v>
      </c>
      <c r="L7" s="56">
        <f>E7*K7</f>
        <v>0</v>
      </c>
      <c r="M7" s="57">
        <f>IF(L7=0,B7,L7)</f>
        <v>54</v>
      </c>
      <c r="N7" s="16"/>
      <c r="O7" s="16">
        <v>54</v>
      </c>
      <c r="P7" s="61">
        <f t="shared" si="39"/>
        <v>0</v>
      </c>
      <c r="Q7" s="88" t="str">
        <f t="shared" si="4"/>
        <v/>
      </c>
      <c r="R7" s="56">
        <f>IF(P7="t",1,0)</f>
        <v>0</v>
      </c>
      <c r="S7" s="56">
        <f>IF(R7=1,O7,0)</f>
        <v>0</v>
      </c>
      <c r="T7" s="56">
        <f t="shared" si="40"/>
        <v>0</v>
      </c>
      <c r="U7" s="56">
        <f t="shared" si="41"/>
        <v>0</v>
      </c>
      <c r="V7" s="56">
        <f>IF(U8=0,U7,0)</f>
        <v>0</v>
      </c>
      <c r="W7" s="56">
        <f>IFERROR(IF(V8=0,T7/V7,0),0)</f>
        <v>0</v>
      </c>
      <c r="X7" s="56">
        <f t="shared" si="6"/>
        <v>0</v>
      </c>
      <c r="Y7" s="56">
        <f>R7*X7</f>
        <v>0</v>
      </c>
      <c r="Z7" s="57">
        <f>IF(Y7=0,O7,Y7)</f>
        <v>54</v>
      </c>
      <c r="AA7" s="16"/>
      <c r="AB7" s="16">
        <v>54</v>
      </c>
      <c r="AC7" s="61">
        <f t="shared" si="42"/>
        <v>0</v>
      </c>
      <c r="AD7" s="88" t="str">
        <f t="shared" si="7"/>
        <v/>
      </c>
      <c r="AE7" s="56">
        <f>IF(AC7="t",1,0)</f>
        <v>0</v>
      </c>
      <c r="AF7" s="56">
        <f>IF(AE7=1,AB7,0)</f>
        <v>0</v>
      </c>
      <c r="AG7" s="56">
        <f t="shared" si="43"/>
        <v>0</v>
      </c>
      <c r="AH7" s="56">
        <f t="shared" si="44"/>
        <v>0</v>
      </c>
      <c r="AI7" s="56">
        <f>IF(AH8=0,AH7,0)</f>
        <v>0</v>
      </c>
      <c r="AJ7" s="56">
        <f>IFERROR(IF(AI8=0,AG7/AI7,0),0)</f>
        <v>0</v>
      </c>
      <c r="AK7" s="56">
        <f t="shared" si="9"/>
        <v>0</v>
      </c>
      <c r="AL7" s="56">
        <f>AE7*AK7</f>
        <v>0</v>
      </c>
      <c r="AM7" s="57">
        <f>IF(AL7=0,AB7,AL7)</f>
        <v>54</v>
      </c>
      <c r="AN7" s="16"/>
      <c r="AO7" s="16"/>
      <c r="AP7" s="8">
        <f t="shared" si="45"/>
        <v>162</v>
      </c>
      <c r="AQ7" s="16"/>
      <c r="AR7" s="16">
        <v>9</v>
      </c>
      <c r="AS7" s="61">
        <f t="shared" si="46"/>
        <v>0</v>
      </c>
      <c r="AT7" s="88" t="str">
        <f t="shared" si="10"/>
        <v/>
      </c>
      <c r="AU7" s="56">
        <f>IF(AS7="t",1,0)</f>
        <v>0</v>
      </c>
      <c r="AV7" s="56">
        <f>IF(AU7=1,AR7,0)</f>
        <v>0</v>
      </c>
      <c r="AW7" s="56">
        <f t="shared" si="47"/>
        <v>0</v>
      </c>
      <c r="AX7" s="56">
        <f t="shared" si="48"/>
        <v>0</v>
      </c>
      <c r="AY7" s="56">
        <f>IF(AX8=0,AX7,0)</f>
        <v>0</v>
      </c>
      <c r="AZ7" s="56">
        <f>IFERROR(IF(AY8=0,AW7/AY7,0),0)</f>
        <v>0</v>
      </c>
      <c r="BA7" s="56">
        <f t="shared" si="12"/>
        <v>0</v>
      </c>
      <c r="BB7" s="56">
        <f>AU7*BA7</f>
        <v>0</v>
      </c>
      <c r="BC7" s="57">
        <f>IF(BB7=0,AR7,BB7)</f>
        <v>9</v>
      </c>
      <c r="BD7" s="16"/>
      <c r="BE7" s="16">
        <v>9</v>
      </c>
      <c r="BF7" s="61">
        <f t="shared" si="49"/>
        <v>0</v>
      </c>
      <c r="BG7" s="88" t="str">
        <f t="shared" si="13"/>
        <v/>
      </c>
      <c r="BH7" s="56">
        <f>IF(BF7="t",1,0)</f>
        <v>0</v>
      </c>
      <c r="BI7" s="56">
        <f>IF(BH7=1,BE7,0)</f>
        <v>0</v>
      </c>
      <c r="BJ7" s="56">
        <f t="shared" si="50"/>
        <v>0</v>
      </c>
      <c r="BK7" s="56">
        <f t="shared" si="51"/>
        <v>0</v>
      </c>
      <c r="BL7" s="56">
        <f>IF(BK8=0,BK7,0)</f>
        <v>0</v>
      </c>
      <c r="BM7" s="56">
        <f>IFERROR(IF(BL8=0,BJ7/BL7,0),0)</f>
        <v>0</v>
      </c>
      <c r="BN7" s="56">
        <f t="shared" si="15"/>
        <v>0</v>
      </c>
      <c r="BO7" s="56">
        <f>BH7*BN7</f>
        <v>0</v>
      </c>
      <c r="BP7" s="57">
        <f>IF(BO7=0,BE7,BO7)</f>
        <v>9</v>
      </c>
      <c r="BQ7" s="16"/>
      <c r="BR7" s="16">
        <v>9</v>
      </c>
      <c r="BS7" s="61">
        <f t="shared" si="52"/>
        <v>0</v>
      </c>
      <c r="BT7" s="88" t="str">
        <f t="shared" si="16"/>
        <v/>
      </c>
      <c r="BU7" s="56">
        <f>IF(BS7="t",1,0)</f>
        <v>0</v>
      </c>
      <c r="BV7" s="56">
        <f>IF(BU7=1,BR7,0)</f>
        <v>0</v>
      </c>
      <c r="BW7" s="56">
        <f t="shared" si="53"/>
        <v>0</v>
      </c>
      <c r="BX7" s="56">
        <f t="shared" si="54"/>
        <v>0</v>
      </c>
      <c r="BY7" s="56">
        <f>IF(BX8=0,BX7,0)</f>
        <v>0</v>
      </c>
      <c r="BZ7" s="56">
        <f>IFERROR(IF(BY8=0,BW7/BY7,0),0)</f>
        <v>0</v>
      </c>
      <c r="CA7" s="56">
        <f t="shared" si="18"/>
        <v>0</v>
      </c>
      <c r="CB7" s="56">
        <f>BU7*CA7</f>
        <v>0</v>
      </c>
      <c r="CC7" s="57">
        <f>IF(CB7=0,BR7,CB7)</f>
        <v>9</v>
      </c>
      <c r="CD7" s="16"/>
      <c r="CE7" s="16"/>
      <c r="CF7" s="16">
        <v>18</v>
      </c>
      <c r="CG7" s="61">
        <f t="shared" si="55"/>
        <v>0</v>
      </c>
      <c r="CH7" s="88" t="str">
        <f t="shared" si="19"/>
        <v/>
      </c>
      <c r="CI7" s="56">
        <f>IF(CG7="t",1,0)</f>
        <v>0</v>
      </c>
      <c r="CJ7" s="56">
        <f>IF(CI7=1,CF7,0)</f>
        <v>0</v>
      </c>
      <c r="CK7" s="56">
        <f t="shared" si="56"/>
        <v>0</v>
      </c>
      <c r="CL7" s="56">
        <f t="shared" si="57"/>
        <v>0</v>
      </c>
      <c r="CM7" s="56">
        <f>IF(CL8=0,CL7,0)</f>
        <v>0</v>
      </c>
      <c r="CN7" s="56">
        <f>IFERROR(IF(CM8=0,CK7/CM7,0),0)</f>
        <v>0</v>
      </c>
      <c r="CO7" s="56">
        <f t="shared" si="21"/>
        <v>0</v>
      </c>
      <c r="CP7" s="56">
        <f>CI7*CO7</f>
        <v>0</v>
      </c>
      <c r="CQ7" s="57">
        <f>IF(CP7=0,CF7,CP7)</f>
        <v>18</v>
      </c>
      <c r="CR7" s="16"/>
      <c r="CS7" s="16">
        <v>18</v>
      </c>
      <c r="CT7" s="61">
        <f t="shared" si="58"/>
        <v>0</v>
      </c>
      <c r="CU7" s="88" t="str">
        <f t="shared" si="22"/>
        <v/>
      </c>
      <c r="CV7" s="56">
        <f>IF(CT7="t",1,0)</f>
        <v>0</v>
      </c>
      <c r="CW7" s="56">
        <f>IF(CV7=1,CS7,0)</f>
        <v>0</v>
      </c>
      <c r="CX7" s="56">
        <f t="shared" si="59"/>
        <v>0</v>
      </c>
      <c r="CY7" s="56">
        <f t="shared" si="60"/>
        <v>0</v>
      </c>
      <c r="CZ7" s="56">
        <f>IF(CY8=0,CY7,0)</f>
        <v>0</v>
      </c>
      <c r="DA7" s="56">
        <f>IFERROR(IF(CZ8=0,CX7/CZ7,0),0)</f>
        <v>0</v>
      </c>
      <c r="DB7" s="56">
        <f t="shared" si="24"/>
        <v>0</v>
      </c>
      <c r="DC7" s="56">
        <f>CV7*DB7</f>
        <v>0</v>
      </c>
      <c r="DD7" s="57">
        <f>IF(DC7=0,CS7,DC7)</f>
        <v>18</v>
      </c>
      <c r="DE7" s="16"/>
      <c r="DF7" s="16">
        <v>18</v>
      </c>
      <c r="DG7" s="61">
        <f t="shared" si="61"/>
        <v>0</v>
      </c>
      <c r="DH7" s="88" t="str">
        <f t="shared" si="25"/>
        <v/>
      </c>
      <c r="DI7" s="56">
        <f>IF(DG7="t",1,0)</f>
        <v>0</v>
      </c>
      <c r="DJ7" s="56">
        <f>IF(DI7=1,DF7,0)</f>
        <v>0</v>
      </c>
      <c r="DK7" s="56">
        <f t="shared" si="62"/>
        <v>0</v>
      </c>
      <c r="DL7" s="56">
        <f t="shared" si="63"/>
        <v>0</v>
      </c>
      <c r="DM7" s="56">
        <f>IF(DL8=0,DL7,0)</f>
        <v>0</v>
      </c>
      <c r="DN7" s="56">
        <f>IFERROR(IF(DM8=0,DK7/DM7,0),0)</f>
        <v>0</v>
      </c>
      <c r="DO7" s="56">
        <f t="shared" si="27"/>
        <v>0</v>
      </c>
      <c r="DP7" s="56">
        <f>DI7*DO7</f>
        <v>0</v>
      </c>
      <c r="DQ7" s="57">
        <f>IF(DP7=0,DF7,DP7)</f>
        <v>18</v>
      </c>
      <c r="DR7" s="16"/>
      <c r="DS7" s="16"/>
      <c r="DT7" s="16">
        <v>27</v>
      </c>
      <c r="DU7" s="61">
        <f t="shared" si="64"/>
        <v>0</v>
      </c>
      <c r="DV7" s="88" t="str">
        <f t="shared" si="28"/>
        <v/>
      </c>
      <c r="DW7" s="56">
        <f>IF(DU7="t",1,0)</f>
        <v>0</v>
      </c>
      <c r="DX7" s="56">
        <f>IF(DW7=1,DT7,0)</f>
        <v>0</v>
      </c>
      <c r="DY7" s="56">
        <f t="shared" si="65"/>
        <v>0</v>
      </c>
      <c r="DZ7" s="56">
        <f t="shared" si="66"/>
        <v>0</v>
      </c>
      <c r="EA7" s="56">
        <f>IF(DZ8=0,DZ7,0)</f>
        <v>0</v>
      </c>
      <c r="EB7" s="56">
        <f>IFERROR(IF(EA8=0,DY7/EA7,0),0)</f>
        <v>0</v>
      </c>
      <c r="EC7" s="56">
        <f t="shared" si="30"/>
        <v>0</v>
      </c>
      <c r="ED7" s="56">
        <f>DW7*EC7</f>
        <v>0</v>
      </c>
      <c r="EE7" s="57">
        <f>IF(ED7=0,DT7,ED7)</f>
        <v>27</v>
      </c>
      <c r="EF7" s="16"/>
      <c r="EG7" s="16">
        <v>27</v>
      </c>
      <c r="EH7" s="61">
        <f t="shared" si="67"/>
        <v>0</v>
      </c>
      <c r="EI7" s="88" t="str">
        <f t="shared" si="31"/>
        <v/>
      </c>
      <c r="EJ7" s="56">
        <f>IF(EH7="t",1,0)</f>
        <v>0</v>
      </c>
      <c r="EK7" s="56">
        <f>IF(EJ7=1,EG7,0)</f>
        <v>0</v>
      </c>
      <c r="EL7" s="56">
        <f t="shared" si="68"/>
        <v>0</v>
      </c>
      <c r="EM7" s="56">
        <f t="shared" si="69"/>
        <v>0</v>
      </c>
      <c r="EN7" s="56">
        <f>IF(EM8=0,EM7,0)</f>
        <v>0</v>
      </c>
      <c r="EO7" s="56">
        <f>IFERROR(IF(EN8=0,EL7/EN7,0),0)</f>
        <v>0</v>
      </c>
      <c r="EP7" s="56">
        <f t="shared" si="33"/>
        <v>0</v>
      </c>
      <c r="EQ7" s="56">
        <f>EJ7*EP7</f>
        <v>0</v>
      </c>
      <c r="ER7" s="57">
        <f>IF(EQ7=0,EG7,EQ7)</f>
        <v>27</v>
      </c>
      <c r="ES7" s="16"/>
      <c r="ET7" s="16">
        <v>27</v>
      </c>
      <c r="EU7" s="61">
        <f t="shared" si="70"/>
        <v>0</v>
      </c>
      <c r="EV7" s="88" t="str">
        <f t="shared" si="34"/>
        <v/>
      </c>
      <c r="EW7" s="56">
        <f>IF(EU7="t",1,0)</f>
        <v>0</v>
      </c>
      <c r="EX7" s="56">
        <f>IF(EW7=1,ET7,0)</f>
        <v>0</v>
      </c>
      <c r="EY7" s="56">
        <f t="shared" si="71"/>
        <v>0</v>
      </c>
      <c r="EZ7" s="56">
        <f t="shared" si="72"/>
        <v>0</v>
      </c>
      <c r="FA7" s="56">
        <f>IF(EZ8=0,EZ7,0)</f>
        <v>0</v>
      </c>
      <c r="FB7" s="56">
        <f>IFERROR(IF(FA8=0,EY7/FA7,0),0)</f>
        <v>0</v>
      </c>
      <c r="FC7" s="56">
        <f t="shared" si="36"/>
        <v>0</v>
      </c>
      <c r="FD7" s="56">
        <f>EW7*FC7</f>
        <v>0</v>
      </c>
      <c r="FE7" s="57">
        <f>IF(FD7=0,ET7,FD7)</f>
        <v>27</v>
      </c>
      <c r="FF7" s="16"/>
      <c r="FG7" s="16"/>
      <c r="FH7" s="8">
        <f>SUM(ET7,EG7,DT7,DF7,CS7,CF7,BR7,BE7,AR7)</f>
        <v>162</v>
      </c>
      <c r="FI7" s="16"/>
      <c r="FJ7" s="18">
        <f>FH7+AP7</f>
        <v>324</v>
      </c>
      <c r="FK7" s="16"/>
      <c r="FL7" s="16"/>
      <c r="FM7" s="16"/>
      <c r="FN7" s="16"/>
      <c r="FO7" s="16"/>
    </row>
    <row r="8" spans="1:171" ht="18.75" x14ac:dyDescent="0.3">
      <c r="A8" s="16" t="s">
        <v>52</v>
      </c>
      <c r="B8" s="16">
        <v>48</v>
      </c>
      <c r="C8" s="61">
        <f t="shared" si="0"/>
        <v>0</v>
      </c>
      <c r="D8" s="88" t="str">
        <f>IF(D27="*","*","")</f>
        <v/>
      </c>
      <c r="E8" s="56">
        <f>IF(C8="t",1,0)</f>
        <v>0</v>
      </c>
      <c r="F8" s="56">
        <f>IF(E8=1,B8,0)</f>
        <v>0</v>
      </c>
      <c r="G8" s="56">
        <f t="shared" si="37"/>
        <v>0</v>
      </c>
      <c r="H8" s="56">
        <f t="shared" si="38"/>
        <v>0</v>
      </c>
      <c r="I8" s="56">
        <f t="shared" ref="I8:I15" si="73">IF(H9=0,H8,0)</f>
        <v>0</v>
      </c>
      <c r="J8" s="56">
        <f>IFERROR(IF(I9=0,G8/I8,0),0)</f>
        <v>0</v>
      </c>
      <c r="K8" s="56">
        <f>IF(J8&gt;0,J8,IF(J9&gt;0,IF(H8&gt;0,J9,0),IF(H9&gt;0&amp;H8&gt;0,IF(D9="*",G8/H8,K9),0)))</f>
        <v>0</v>
      </c>
      <c r="L8" s="56">
        <f>E8*K8</f>
        <v>0</v>
      </c>
      <c r="M8" s="57">
        <f>IF(L8=0,B8,L8)</f>
        <v>48</v>
      </c>
      <c r="N8" s="16"/>
      <c r="O8" s="16">
        <v>48</v>
      </c>
      <c r="P8" s="61">
        <f t="shared" si="39"/>
        <v>0</v>
      </c>
      <c r="Q8" s="88" t="str">
        <f>IF(Q27="*","*","")</f>
        <v/>
      </c>
      <c r="R8" s="56">
        <f>IF(P8="t",1,0)</f>
        <v>0</v>
      </c>
      <c r="S8" s="56">
        <f>IF(R8=1,O8,0)</f>
        <v>0</v>
      </c>
      <c r="T8" s="56">
        <f t="shared" si="40"/>
        <v>0</v>
      </c>
      <c r="U8" s="56">
        <f t="shared" si="41"/>
        <v>0</v>
      </c>
      <c r="V8" s="56">
        <f t="shared" ref="V8:V15" si="74">IF(U9=0,U8,0)</f>
        <v>0</v>
      </c>
      <c r="W8" s="56">
        <f>IFERROR(IF(V9=0,T8/V8,0),0)</f>
        <v>0</v>
      </c>
      <c r="X8" s="56">
        <f>IF(W8&gt;0,W8,IF(W9&gt;0,IF(U8&gt;0,W9,0),IF(U9&gt;0&amp;U8&gt;0,IF(Q9="*",T8/U8,X9),0)))</f>
        <v>0</v>
      </c>
      <c r="Y8" s="56">
        <f>R8*X8</f>
        <v>0</v>
      </c>
      <c r="Z8" s="57">
        <f>IF(Y8=0,O8,Y8)</f>
        <v>48</v>
      </c>
      <c r="AA8" s="16"/>
      <c r="AB8" s="16">
        <v>48</v>
      </c>
      <c r="AC8" s="61">
        <f t="shared" si="42"/>
        <v>0</v>
      </c>
      <c r="AD8" s="88" t="str">
        <f>IF(AD27="*","*","")</f>
        <v/>
      </c>
      <c r="AE8" s="56">
        <f>IF(AC8="t",1,0)</f>
        <v>0</v>
      </c>
      <c r="AF8" s="56">
        <f>IF(AE8=1,AB8,0)</f>
        <v>0</v>
      </c>
      <c r="AG8" s="56">
        <f t="shared" si="43"/>
        <v>0</v>
      </c>
      <c r="AH8" s="56">
        <f t="shared" si="44"/>
        <v>0</v>
      </c>
      <c r="AI8" s="56">
        <f t="shared" ref="AI8:AI15" si="75">IF(AH9=0,AH8,0)</f>
        <v>0</v>
      </c>
      <c r="AJ8" s="56">
        <f>IFERROR(IF(AI9=0,AG8/AI8,0),0)</f>
        <v>0</v>
      </c>
      <c r="AK8" s="56">
        <f>IF(AJ8&gt;0,AJ8,IF(AJ9&gt;0,IF(AH8&gt;0,AJ9,0),IF(AH9&gt;0&amp;AH8&gt;0,IF(AD9="*",AG8/AH8,AK9),0)))</f>
        <v>0</v>
      </c>
      <c r="AL8" s="56">
        <f>AE8*AK8</f>
        <v>0</v>
      </c>
      <c r="AM8" s="57">
        <f>IF(AL8=0,AB8,AL8)</f>
        <v>48</v>
      </c>
      <c r="AN8" s="16"/>
      <c r="AO8" s="16"/>
      <c r="AP8" s="8">
        <f t="shared" si="45"/>
        <v>144</v>
      </c>
      <c r="AQ8" s="16"/>
      <c r="AR8" s="16">
        <v>8</v>
      </c>
      <c r="AS8" s="61">
        <f t="shared" si="46"/>
        <v>0</v>
      </c>
      <c r="AT8" s="88" t="str">
        <f>IF(AT27="*","*","")</f>
        <v/>
      </c>
      <c r="AU8" s="56">
        <f>IF(AS8="t",1,0)</f>
        <v>0</v>
      </c>
      <c r="AV8" s="56">
        <f>IF(AU8=1,AR8,0)</f>
        <v>0</v>
      </c>
      <c r="AW8" s="56">
        <f t="shared" si="47"/>
        <v>0</v>
      </c>
      <c r="AX8" s="56">
        <f t="shared" si="48"/>
        <v>0</v>
      </c>
      <c r="AY8" s="56">
        <f t="shared" ref="AY8:AY15" si="76">IF(AX9=0,AX8,0)</f>
        <v>0</v>
      </c>
      <c r="AZ8" s="56">
        <f>IFERROR(IF(AY9=0,AW8/AY8,0),0)</f>
        <v>0</v>
      </c>
      <c r="BA8" s="56">
        <f>IF(AZ8&gt;0,AZ8,IF(AZ9&gt;0,IF(AX8&gt;0,AZ9,0),IF(AX9&gt;0&amp;AX8&gt;0,IF(AT9="*",AW8/AX8,BA9),0)))</f>
        <v>0</v>
      </c>
      <c r="BB8" s="56">
        <f>AU8*BA8</f>
        <v>0</v>
      </c>
      <c r="BC8" s="57">
        <f>IF(BB8=0,AR8,BB8)</f>
        <v>8</v>
      </c>
      <c r="BD8" s="16"/>
      <c r="BE8" s="16">
        <v>8</v>
      </c>
      <c r="BF8" s="61">
        <f t="shared" si="49"/>
        <v>0</v>
      </c>
      <c r="BG8" s="88" t="str">
        <f>IF(BG27="*","*","")</f>
        <v/>
      </c>
      <c r="BH8" s="56">
        <f>IF(BF8="t",1,0)</f>
        <v>0</v>
      </c>
      <c r="BI8" s="56">
        <f>IF(BH8=1,BE8,0)</f>
        <v>0</v>
      </c>
      <c r="BJ8" s="56">
        <f t="shared" si="50"/>
        <v>0</v>
      </c>
      <c r="BK8" s="56">
        <f t="shared" si="51"/>
        <v>0</v>
      </c>
      <c r="BL8" s="56">
        <f t="shared" ref="BL8:BL15" si="77">IF(BK9=0,BK8,0)</f>
        <v>0</v>
      </c>
      <c r="BM8" s="56">
        <f>IFERROR(IF(BL9=0,BJ8/BL8,0),0)</f>
        <v>0</v>
      </c>
      <c r="BN8" s="56">
        <f>IF(BM8&gt;0,BM8,IF(BM9&gt;0,IF(BK8&gt;0,BM9,0),IF(BK9&gt;0&amp;BK8&gt;0,IF(BG9="*",BJ8/BK8,BN9),0)))</f>
        <v>0</v>
      </c>
      <c r="BO8" s="56">
        <f>BH8*BN8</f>
        <v>0</v>
      </c>
      <c r="BP8" s="57">
        <f>IF(BO8=0,BE8,BO8)</f>
        <v>8</v>
      </c>
      <c r="BQ8" s="16"/>
      <c r="BR8" s="16">
        <v>8</v>
      </c>
      <c r="BS8" s="61">
        <f t="shared" si="52"/>
        <v>0</v>
      </c>
      <c r="BT8" s="88" t="str">
        <f>IF(BT27="*","*","")</f>
        <v/>
      </c>
      <c r="BU8" s="56">
        <f>IF(BS8="t",1,0)</f>
        <v>0</v>
      </c>
      <c r="BV8" s="56">
        <f>IF(BU8=1,BR8,0)</f>
        <v>0</v>
      </c>
      <c r="BW8" s="56">
        <f t="shared" si="53"/>
        <v>0</v>
      </c>
      <c r="BX8" s="56">
        <f t="shared" si="54"/>
        <v>0</v>
      </c>
      <c r="BY8" s="56">
        <f t="shared" ref="BY8:BY15" si="78">IF(BX9=0,BX8,0)</f>
        <v>0</v>
      </c>
      <c r="BZ8" s="56">
        <f>IFERROR(IF(BY9=0,BW8/BY8,0),0)</f>
        <v>0</v>
      </c>
      <c r="CA8" s="56">
        <f>IF(BZ8&gt;0,BZ8,IF(BZ9&gt;0,IF(BX8&gt;0,BZ9,0),IF(BX9&gt;0&amp;BX8&gt;0,IF(BT9="*",BW8/BX8,CA9),0)))</f>
        <v>0</v>
      </c>
      <c r="CB8" s="56">
        <f>BU8*CA8</f>
        <v>0</v>
      </c>
      <c r="CC8" s="57">
        <f>IF(CB8=0,BR8,CB8)</f>
        <v>8</v>
      </c>
      <c r="CD8" s="16"/>
      <c r="CE8" s="16"/>
      <c r="CF8" s="16">
        <v>16</v>
      </c>
      <c r="CG8" s="61">
        <f t="shared" si="55"/>
        <v>0</v>
      </c>
      <c r="CH8" s="88" t="str">
        <f>IF(CH27="*","*","")</f>
        <v/>
      </c>
      <c r="CI8" s="56">
        <f>IF(CG8="t",1,0)</f>
        <v>0</v>
      </c>
      <c r="CJ8" s="56">
        <f>IF(CI8=1,CF8,0)</f>
        <v>0</v>
      </c>
      <c r="CK8" s="56">
        <f t="shared" si="56"/>
        <v>0</v>
      </c>
      <c r="CL8" s="56">
        <f t="shared" si="57"/>
        <v>0</v>
      </c>
      <c r="CM8" s="56">
        <f t="shared" ref="CM8:CM15" si="79">IF(CL9=0,CL8,0)</f>
        <v>0</v>
      </c>
      <c r="CN8" s="56">
        <f>IFERROR(IF(CM9=0,CK8/CM8,0),0)</f>
        <v>0</v>
      </c>
      <c r="CO8" s="56">
        <f>IF(CN8&gt;0,CN8,IF(CN9&gt;0,IF(CL8&gt;0,CN9,0),IF(CL9&gt;0&amp;CL8&gt;0,IF(CH9="*",CK8/CL8,CO9),0)))</f>
        <v>0</v>
      </c>
      <c r="CP8" s="56">
        <f>CI8*CO8</f>
        <v>0</v>
      </c>
      <c r="CQ8" s="57">
        <f>IF(CP8=0,CF8,CP8)</f>
        <v>16</v>
      </c>
      <c r="CR8" s="16"/>
      <c r="CS8" s="16">
        <v>16</v>
      </c>
      <c r="CT8" s="61">
        <f t="shared" si="58"/>
        <v>0</v>
      </c>
      <c r="CU8" s="88" t="str">
        <f>IF(CU27="*","*","")</f>
        <v/>
      </c>
      <c r="CV8" s="56">
        <f>IF(CT8="t",1,0)</f>
        <v>0</v>
      </c>
      <c r="CW8" s="56">
        <f>IF(CV8=1,CS8,0)</f>
        <v>0</v>
      </c>
      <c r="CX8" s="56">
        <f t="shared" si="59"/>
        <v>0</v>
      </c>
      <c r="CY8" s="56">
        <f t="shared" si="60"/>
        <v>0</v>
      </c>
      <c r="CZ8" s="56">
        <f t="shared" ref="CZ8:CZ15" si="80">IF(CY9=0,CY8,0)</f>
        <v>0</v>
      </c>
      <c r="DA8" s="56">
        <f>IFERROR(IF(CZ9=0,CX8/CZ8,0),0)</f>
        <v>0</v>
      </c>
      <c r="DB8" s="56">
        <f>IF(DA8&gt;0,DA8,IF(DA9&gt;0,IF(CY8&gt;0,DA9,0),IF(CY9&gt;0&amp;CY8&gt;0,IF(CU9="*",CX8/CY8,DB9),0)))</f>
        <v>0</v>
      </c>
      <c r="DC8" s="56">
        <f>CV8*DB8</f>
        <v>0</v>
      </c>
      <c r="DD8" s="57">
        <f>IF(DC8=0,CS8,DC8)</f>
        <v>16</v>
      </c>
      <c r="DE8" s="16"/>
      <c r="DF8" s="16">
        <v>16</v>
      </c>
      <c r="DG8" s="61">
        <f t="shared" si="61"/>
        <v>0</v>
      </c>
      <c r="DH8" s="88" t="str">
        <f>IF(DH27="*","*","")</f>
        <v/>
      </c>
      <c r="DI8" s="56">
        <f>IF(DG8="t",1,0)</f>
        <v>0</v>
      </c>
      <c r="DJ8" s="56">
        <f>IF(DI8=1,DF8,0)</f>
        <v>0</v>
      </c>
      <c r="DK8" s="56">
        <f t="shared" si="62"/>
        <v>0</v>
      </c>
      <c r="DL8" s="56">
        <f t="shared" si="63"/>
        <v>0</v>
      </c>
      <c r="DM8" s="56">
        <f t="shared" ref="DM8:DM15" si="81">IF(DL9=0,DL8,0)</f>
        <v>0</v>
      </c>
      <c r="DN8" s="56">
        <f>IFERROR(IF(DM9=0,DK8/DM8,0),0)</f>
        <v>0</v>
      </c>
      <c r="DO8" s="56">
        <f>IF(DN8&gt;0,DN8,IF(DN9&gt;0,IF(DL8&gt;0,DN9,0),IF(DL9&gt;0&amp;DL8&gt;0,IF(DH9="*",DK8/DL8,DO9),0)))</f>
        <v>0</v>
      </c>
      <c r="DP8" s="56">
        <f>DI8*DO8</f>
        <v>0</v>
      </c>
      <c r="DQ8" s="57">
        <f>IF(DP8=0,DF8,DP8)</f>
        <v>16</v>
      </c>
      <c r="DR8" s="16"/>
      <c r="DS8" s="16"/>
      <c r="DT8" s="16">
        <v>24</v>
      </c>
      <c r="DU8" s="61">
        <f t="shared" si="64"/>
        <v>0</v>
      </c>
      <c r="DV8" s="88" t="str">
        <f>IF(DV27="*","*","")</f>
        <v/>
      </c>
      <c r="DW8" s="56">
        <f>IF(DU8="t",1,0)</f>
        <v>0</v>
      </c>
      <c r="DX8" s="56">
        <f>IF(DW8=1,DT8,0)</f>
        <v>0</v>
      </c>
      <c r="DY8" s="56">
        <f t="shared" si="65"/>
        <v>0</v>
      </c>
      <c r="DZ8" s="56">
        <f t="shared" si="66"/>
        <v>0</v>
      </c>
      <c r="EA8" s="56">
        <f t="shared" ref="EA8:EA15" si="82">IF(DZ9=0,DZ8,0)</f>
        <v>0</v>
      </c>
      <c r="EB8" s="56">
        <f>IFERROR(IF(EA9=0,DY8/EA8,0),0)</f>
        <v>0</v>
      </c>
      <c r="EC8" s="56">
        <f>IF(EB8&gt;0,EB8,IF(EB9&gt;0,IF(DZ8&gt;0,EB9,0),IF(DZ9&gt;0&amp;DZ8&gt;0,IF(DV9="*",DY8/DZ8,EC9),0)))</f>
        <v>0</v>
      </c>
      <c r="ED8" s="56">
        <f>DW8*EC8</f>
        <v>0</v>
      </c>
      <c r="EE8" s="57">
        <f>IF(ED8=0,DT8,ED8)</f>
        <v>24</v>
      </c>
      <c r="EF8" s="16"/>
      <c r="EG8" s="16">
        <v>24</v>
      </c>
      <c r="EH8" s="61">
        <f t="shared" si="67"/>
        <v>0</v>
      </c>
      <c r="EI8" s="88" t="str">
        <f>IF(EI27="*","*","")</f>
        <v/>
      </c>
      <c r="EJ8" s="56">
        <f>IF(EH8="t",1,0)</f>
        <v>0</v>
      </c>
      <c r="EK8" s="56">
        <f>IF(EJ8=1,EG8,0)</f>
        <v>0</v>
      </c>
      <c r="EL8" s="56">
        <f t="shared" si="68"/>
        <v>0</v>
      </c>
      <c r="EM8" s="56">
        <f t="shared" si="69"/>
        <v>0</v>
      </c>
      <c r="EN8" s="56">
        <f t="shared" ref="EN8:EN15" si="83">IF(EM9=0,EM8,0)</f>
        <v>0</v>
      </c>
      <c r="EO8" s="56">
        <f>IFERROR(IF(EN9=0,EL8/EN8,0),0)</f>
        <v>0</v>
      </c>
      <c r="EP8" s="56">
        <f>IF(EO8&gt;0,EO8,IF(EO9&gt;0,IF(EM8&gt;0,EO9,0),IF(EM9&gt;0&amp;EM8&gt;0,IF(EI9="*",EL8/EM8,EP9),0)))</f>
        <v>0</v>
      </c>
      <c r="EQ8" s="56">
        <f>EJ8*EP8</f>
        <v>0</v>
      </c>
      <c r="ER8" s="57">
        <f>IF(EQ8=0,EG8,EQ8)</f>
        <v>24</v>
      </c>
      <c r="ES8" s="16"/>
      <c r="ET8" s="16">
        <v>24</v>
      </c>
      <c r="EU8" s="61">
        <f t="shared" si="70"/>
        <v>0</v>
      </c>
      <c r="EV8" s="88" t="str">
        <f>IF(EV27="*","*","")</f>
        <v/>
      </c>
      <c r="EW8" s="56">
        <f>IF(EU8="t",1,0)</f>
        <v>0</v>
      </c>
      <c r="EX8" s="56">
        <f>IF(EW8=1,ET8,0)</f>
        <v>0</v>
      </c>
      <c r="EY8" s="56">
        <f t="shared" si="71"/>
        <v>0</v>
      </c>
      <c r="EZ8" s="56">
        <f t="shared" si="72"/>
        <v>0</v>
      </c>
      <c r="FA8" s="56">
        <f t="shared" ref="FA8:FA15" si="84">IF(EZ9=0,EZ8,0)</f>
        <v>0</v>
      </c>
      <c r="FB8" s="56">
        <f>IFERROR(IF(FA9=0,EY8/FA8,0),0)</f>
        <v>0</v>
      </c>
      <c r="FC8" s="56">
        <f>IF(FB8&gt;0,FB8,IF(FB9&gt;0,IF(EZ8&gt;0,FB9,0),IF(EZ9&gt;0&amp;EZ8&gt;0,IF(EV9="*",EY8/EZ8,FC9),0)))</f>
        <v>0</v>
      </c>
      <c r="FD8" s="56">
        <f>EW8*FC8</f>
        <v>0</v>
      </c>
      <c r="FE8" s="57">
        <f>IF(FD8=0,ET8,FD8)</f>
        <v>24</v>
      </c>
      <c r="FF8" s="16"/>
      <c r="FG8" s="16"/>
      <c r="FH8" s="8">
        <f>SUM(ET8,EG8,DT8,DF8,CS8,CF8,BR8,BE8,AR8)</f>
        <v>144</v>
      </c>
      <c r="FI8" s="16"/>
      <c r="FJ8" s="18">
        <f>FH8+AP8</f>
        <v>288</v>
      </c>
      <c r="FK8" s="16"/>
      <c r="FL8" s="16"/>
      <c r="FM8" s="16"/>
      <c r="FN8" s="16"/>
      <c r="FO8" s="16"/>
    </row>
    <row r="9" spans="1:171" ht="18.75" x14ac:dyDescent="0.3">
      <c r="A9" s="16" t="s">
        <v>53</v>
      </c>
      <c r="B9" s="16">
        <v>42</v>
      </c>
      <c r="C9" s="61">
        <f t="shared" si="0"/>
        <v>0</v>
      </c>
      <c r="D9" s="88" t="str">
        <f t="shared" ref="D9:D15" si="85">IF(D28="*","*","")</f>
        <v/>
      </c>
      <c r="E9" s="56">
        <f>IF(C9="t",1,0)</f>
        <v>0</v>
      </c>
      <c r="F9" s="56">
        <f>IF(E9=1,B9,0)</f>
        <v>0</v>
      </c>
      <c r="G9" s="56">
        <f>IF(D9="*",F9,IF(F9&gt;0,G8+F9,0))</f>
        <v>0</v>
      </c>
      <c r="H9" s="56">
        <f t="shared" si="38"/>
        <v>0</v>
      </c>
      <c r="I9" s="56">
        <f t="shared" si="73"/>
        <v>0</v>
      </c>
      <c r="J9" s="56">
        <f>IFERROR(IF(I10=0,G9/I9,0),0)</f>
        <v>0</v>
      </c>
      <c r="K9" s="56">
        <f t="shared" ref="K9:K15" si="86">IF(J9&gt;0,J9,IF(J10&gt;0,IF(H9&gt;0,J10,0),IF(H10&gt;0&amp;H9&gt;0,IF(D10="*",G9/H9,K10),0)))</f>
        <v>0</v>
      </c>
      <c r="L9" s="56">
        <f>E9*K9</f>
        <v>0</v>
      </c>
      <c r="M9" s="57">
        <f>IF(L9=0,B9,L9)</f>
        <v>42</v>
      </c>
      <c r="N9" s="16"/>
      <c r="O9" s="16">
        <v>42</v>
      </c>
      <c r="P9" s="61">
        <f t="shared" si="39"/>
        <v>0</v>
      </c>
      <c r="Q9" s="88" t="str">
        <f t="shared" ref="Q9:Q15" si="87">IF(Q28="*","*","")</f>
        <v/>
      </c>
      <c r="R9" s="56">
        <f>IF(P9="t",1,0)</f>
        <v>0</v>
      </c>
      <c r="S9" s="56">
        <f>IF(R9=1,O9,0)</f>
        <v>0</v>
      </c>
      <c r="T9" s="56">
        <f>IF(Q9="*",S9,IF(S9&gt;0,T8+S9,0))</f>
        <v>0</v>
      </c>
      <c r="U9" s="56">
        <f t="shared" si="41"/>
        <v>0</v>
      </c>
      <c r="V9" s="56">
        <f t="shared" si="74"/>
        <v>0</v>
      </c>
      <c r="W9" s="56">
        <f>IFERROR(IF(V10=0,T9/V9,0),0)</f>
        <v>0</v>
      </c>
      <c r="X9" s="56">
        <f t="shared" ref="X9:X15" si="88">IF(W9&gt;0,W9,IF(W10&gt;0,IF(U9&gt;0,W10,0),IF(U10&gt;0&amp;U9&gt;0,IF(Q10="*",T9/U9,X10),0)))</f>
        <v>0</v>
      </c>
      <c r="Y9" s="56">
        <f>R9*X9</f>
        <v>0</v>
      </c>
      <c r="Z9" s="57">
        <f>IF(Y9=0,O9,Y9)</f>
        <v>42</v>
      </c>
      <c r="AA9" s="16"/>
      <c r="AB9" s="16">
        <v>42</v>
      </c>
      <c r="AC9" s="61">
        <f t="shared" si="42"/>
        <v>0</v>
      </c>
      <c r="AD9" s="88" t="str">
        <f t="shared" ref="AD9:AD15" si="89">IF(AD28="*","*","")</f>
        <v/>
      </c>
      <c r="AE9" s="56">
        <f>IF(AC9="t",1,0)</f>
        <v>0</v>
      </c>
      <c r="AF9" s="56">
        <f>IF(AE9=1,AB9,0)</f>
        <v>0</v>
      </c>
      <c r="AG9" s="56">
        <f>IF(AD9="*",AF9,IF(AF9&gt;0,AG8+AF9,0))</f>
        <v>0</v>
      </c>
      <c r="AH9" s="56">
        <f t="shared" si="44"/>
        <v>0</v>
      </c>
      <c r="AI9" s="56">
        <f t="shared" si="75"/>
        <v>0</v>
      </c>
      <c r="AJ9" s="56">
        <f>IFERROR(IF(AI10=0,AG9/AI9,0),0)</f>
        <v>0</v>
      </c>
      <c r="AK9" s="56">
        <f t="shared" ref="AK9:AK15" si="90">IF(AJ9&gt;0,AJ9,IF(AJ10&gt;0,IF(AH9&gt;0,AJ10,0),IF(AH10&gt;0&amp;AH9&gt;0,IF(AD10="*",AG9/AH9,AK10),0)))</f>
        <v>0</v>
      </c>
      <c r="AL9" s="56">
        <f>AE9*AK9</f>
        <v>0</v>
      </c>
      <c r="AM9" s="57">
        <f>IF(AL9=0,AB9,AL9)</f>
        <v>42</v>
      </c>
      <c r="AN9" s="16"/>
      <c r="AO9" s="16"/>
      <c r="AP9" s="8">
        <f t="shared" si="45"/>
        <v>126</v>
      </c>
      <c r="AQ9" s="16"/>
      <c r="AR9" s="16">
        <v>7</v>
      </c>
      <c r="AS9" s="61">
        <f t="shared" si="46"/>
        <v>0</v>
      </c>
      <c r="AT9" s="88" t="str">
        <f t="shared" ref="AT9:AT15" si="91">IF(AT28="*","*","")</f>
        <v/>
      </c>
      <c r="AU9" s="56">
        <f>IF(AS9="t",1,0)</f>
        <v>0</v>
      </c>
      <c r="AV9" s="56">
        <f>IF(AU9=1,AR9,0)</f>
        <v>0</v>
      </c>
      <c r="AW9" s="56">
        <f>IF(AT9="*",AV9,IF(AV9&gt;0,AW8+AV9,0))</f>
        <v>0</v>
      </c>
      <c r="AX9" s="56">
        <f t="shared" si="48"/>
        <v>0</v>
      </c>
      <c r="AY9" s="56">
        <f t="shared" si="76"/>
        <v>0</v>
      </c>
      <c r="AZ9" s="56">
        <f>IFERROR(IF(AY10=0,AW9/AY9,0),0)</f>
        <v>0</v>
      </c>
      <c r="BA9" s="56">
        <f t="shared" ref="BA9:BA15" si="92">IF(AZ9&gt;0,AZ9,IF(AZ10&gt;0,IF(AX9&gt;0,AZ10,0),IF(AX10&gt;0&amp;AX9&gt;0,IF(AT10="*",AW9/AX9,BA10),0)))</f>
        <v>0</v>
      </c>
      <c r="BB9" s="56">
        <f>AU9*BA9</f>
        <v>0</v>
      </c>
      <c r="BC9" s="57">
        <f>IF(BB9=0,AR9,BB9)</f>
        <v>7</v>
      </c>
      <c r="BD9" s="16"/>
      <c r="BE9" s="16">
        <v>7</v>
      </c>
      <c r="BF9" s="61">
        <f t="shared" si="49"/>
        <v>0</v>
      </c>
      <c r="BG9" s="88" t="str">
        <f t="shared" ref="BG9:BG15" si="93">IF(BG28="*","*","")</f>
        <v/>
      </c>
      <c r="BH9" s="56">
        <f>IF(BF9="t",1,0)</f>
        <v>0</v>
      </c>
      <c r="BI9" s="56">
        <f>IF(BH9=1,BE9,0)</f>
        <v>0</v>
      </c>
      <c r="BJ9" s="56">
        <f>IF(BG9="*",BI9,IF(BI9&gt;0,BJ8+BI9,0))</f>
        <v>0</v>
      </c>
      <c r="BK9" s="56">
        <f t="shared" si="51"/>
        <v>0</v>
      </c>
      <c r="BL9" s="56">
        <f t="shared" si="77"/>
        <v>0</v>
      </c>
      <c r="BM9" s="56">
        <f>IFERROR(IF(BL10=0,BJ9/BL9,0),0)</f>
        <v>0</v>
      </c>
      <c r="BN9" s="56">
        <f t="shared" ref="BN9:BN15" si="94">IF(BM9&gt;0,BM9,IF(BM10&gt;0,IF(BK9&gt;0,BM10,0),IF(BK10&gt;0&amp;BK9&gt;0,IF(BG10="*",BJ9/BK9,BN10),0)))</f>
        <v>0</v>
      </c>
      <c r="BO9" s="56">
        <f>BH9*BN9</f>
        <v>0</v>
      </c>
      <c r="BP9" s="57">
        <f>IF(BO9=0,BE9,BO9)</f>
        <v>7</v>
      </c>
      <c r="BQ9" s="16"/>
      <c r="BR9" s="16">
        <v>7</v>
      </c>
      <c r="BS9" s="61">
        <f t="shared" si="52"/>
        <v>0</v>
      </c>
      <c r="BT9" s="88" t="str">
        <f t="shared" ref="BT9:BT15" si="95">IF(BT28="*","*","")</f>
        <v/>
      </c>
      <c r="BU9" s="56">
        <f>IF(BS9="t",1,0)</f>
        <v>0</v>
      </c>
      <c r="BV9" s="56">
        <f>IF(BU9=1,BR9,0)</f>
        <v>0</v>
      </c>
      <c r="BW9" s="56">
        <f>IF(BT9="*",BV9,IF(BV9&gt;0,BW8+BV9,0))</f>
        <v>0</v>
      </c>
      <c r="BX9" s="56">
        <f t="shared" si="54"/>
        <v>0</v>
      </c>
      <c r="BY9" s="56">
        <f t="shared" si="78"/>
        <v>0</v>
      </c>
      <c r="BZ9" s="56">
        <f>IFERROR(IF(BY10=0,BW9/BY9,0),0)</f>
        <v>0</v>
      </c>
      <c r="CA9" s="56">
        <f t="shared" ref="CA9:CA15" si="96">IF(BZ9&gt;0,BZ9,IF(BZ10&gt;0,IF(BX9&gt;0,BZ10,0),IF(BX10&gt;0&amp;BX9&gt;0,IF(BT10="*",BW9/BX9,CA10),0)))</f>
        <v>0</v>
      </c>
      <c r="CB9" s="56">
        <f>BU9*CA9</f>
        <v>0</v>
      </c>
      <c r="CC9" s="57">
        <f>IF(CB9=0,BR9,CB9)</f>
        <v>7</v>
      </c>
      <c r="CD9" s="16"/>
      <c r="CE9" s="16"/>
      <c r="CF9" s="16">
        <v>14</v>
      </c>
      <c r="CG9" s="61">
        <f t="shared" si="55"/>
        <v>0</v>
      </c>
      <c r="CH9" s="88" t="str">
        <f t="shared" ref="CH9:CH15" si="97">IF(CH28="*","*","")</f>
        <v/>
      </c>
      <c r="CI9" s="56">
        <f>IF(CG9="t",1,0)</f>
        <v>0</v>
      </c>
      <c r="CJ9" s="56">
        <f>IF(CI9=1,CF9,0)</f>
        <v>0</v>
      </c>
      <c r="CK9" s="56">
        <f>IF(CH9="*",CJ9,IF(CJ9&gt;0,CK8+CJ9,0))</f>
        <v>0</v>
      </c>
      <c r="CL9" s="56">
        <f t="shared" si="57"/>
        <v>0</v>
      </c>
      <c r="CM9" s="56">
        <f t="shared" si="79"/>
        <v>0</v>
      </c>
      <c r="CN9" s="56">
        <f>IFERROR(IF(CM10=0,CK9/CM9,0),0)</f>
        <v>0</v>
      </c>
      <c r="CO9" s="56">
        <f t="shared" ref="CO9:CO15" si="98">IF(CN9&gt;0,CN9,IF(CN10&gt;0,IF(CL9&gt;0,CN10,0),IF(CL10&gt;0&amp;CL9&gt;0,IF(CH10="*",CK9/CL9,CO10),0)))</f>
        <v>0</v>
      </c>
      <c r="CP9" s="56">
        <f>CI9*CO9</f>
        <v>0</v>
      </c>
      <c r="CQ9" s="57">
        <f>IF(CP9=0,CF9,CP9)</f>
        <v>14</v>
      </c>
      <c r="CR9" s="16"/>
      <c r="CS9" s="16">
        <v>14</v>
      </c>
      <c r="CT9" s="61">
        <f t="shared" si="58"/>
        <v>0</v>
      </c>
      <c r="CU9" s="88" t="str">
        <f t="shared" ref="CU9:CU15" si="99">IF(CU28="*","*","")</f>
        <v/>
      </c>
      <c r="CV9" s="56">
        <f>IF(CT9="t",1,0)</f>
        <v>0</v>
      </c>
      <c r="CW9" s="56">
        <f>IF(CV9=1,CS9,0)</f>
        <v>0</v>
      </c>
      <c r="CX9" s="56">
        <f>IF(CU9="*",CW9,IF(CW9&gt;0,CX8+CW9,0))</f>
        <v>0</v>
      </c>
      <c r="CY9" s="56">
        <f t="shared" si="60"/>
        <v>0</v>
      </c>
      <c r="CZ9" s="56">
        <f t="shared" si="80"/>
        <v>0</v>
      </c>
      <c r="DA9" s="56">
        <f>IFERROR(IF(CZ10=0,CX9/CZ9,0),0)</f>
        <v>0</v>
      </c>
      <c r="DB9" s="56">
        <f t="shared" ref="DB9:DB15" si="100">IF(DA9&gt;0,DA9,IF(DA10&gt;0,IF(CY9&gt;0,DA10,0),IF(CY10&gt;0&amp;CY9&gt;0,IF(CU10="*",CX9/CY9,DB10),0)))</f>
        <v>0</v>
      </c>
      <c r="DC9" s="56">
        <f>CV9*DB9</f>
        <v>0</v>
      </c>
      <c r="DD9" s="57">
        <f>IF(DC9=0,CS9,DC9)</f>
        <v>14</v>
      </c>
      <c r="DE9" s="16"/>
      <c r="DF9" s="16">
        <v>14</v>
      </c>
      <c r="DG9" s="61">
        <f t="shared" si="61"/>
        <v>0</v>
      </c>
      <c r="DH9" s="88" t="str">
        <f t="shared" ref="DH9:DH15" si="101">IF(DH28="*","*","")</f>
        <v/>
      </c>
      <c r="DI9" s="56">
        <f>IF(DG9="t",1,0)</f>
        <v>0</v>
      </c>
      <c r="DJ9" s="56">
        <f>IF(DI9=1,DF9,0)</f>
        <v>0</v>
      </c>
      <c r="DK9" s="56">
        <f>IF(DH9="*",DJ9,IF(DJ9&gt;0,DK8+DJ9,0))</f>
        <v>0</v>
      </c>
      <c r="DL9" s="56">
        <f t="shared" si="63"/>
        <v>0</v>
      </c>
      <c r="DM9" s="56">
        <f t="shared" si="81"/>
        <v>0</v>
      </c>
      <c r="DN9" s="56">
        <f>IFERROR(IF(DM10=0,DK9/DM9,0),0)</f>
        <v>0</v>
      </c>
      <c r="DO9" s="56">
        <f t="shared" ref="DO9:DO15" si="102">IF(DN9&gt;0,DN9,IF(DN10&gt;0,IF(DL9&gt;0,DN10,0),IF(DL10&gt;0&amp;DL9&gt;0,IF(DH10="*",DK9/DL9,DO10),0)))</f>
        <v>0</v>
      </c>
      <c r="DP9" s="56">
        <f>DI9*DO9</f>
        <v>0</v>
      </c>
      <c r="DQ9" s="57">
        <f>IF(DP9=0,DF9,DP9)</f>
        <v>14</v>
      </c>
      <c r="DR9" s="16"/>
      <c r="DS9" s="16"/>
      <c r="DT9" s="16">
        <v>21</v>
      </c>
      <c r="DU9" s="61">
        <f t="shared" si="64"/>
        <v>0</v>
      </c>
      <c r="DV9" s="88" t="str">
        <f t="shared" ref="DV9:DV15" si="103">IF(DV28="*","*","")</f>
        <v/>
      </c>
      <c r="DW9" s="56">
        <f>IF(DU9="t",1,0)</f>
        <v>0</v>
      </c>
      <c r="DX9" s="56">
        <f>IF(DW9=1,DT9,0)</f>
        <v>0</v>
      </c>
      <c r="DY9" s="56">
        <f>IF(DV9="*",DX9,IF(DX9&gt;0,DY8+DX9,0))</f>
        <v>0</v>
      </c>
      <c r="DZ9" s="56">
        <f t="shared" si="66"/>
        <v>0</v>
      </c>
      <c r="EA9" s="56">
        <f t="shared" si="82"/>
        <v>0</v>
      </c>
      <c r="EB9" s="56">
        <f>IFERROR(IF(EA10=0,DY9/EA9,0),0)</f>
        <v>0</v>
      </c>
      <c r="EC9" s="56">
        <f t="shared" ref="EC9:EC15" si="104">IF(EB9&gt;0,EB9,IF(EB10&gt;0,IF(DZ9&gt;0,EB10,0),IF(DZ10&gt;0&amp;DZ9&gt;0,IF(DV10="*",DY9/DZ9,EC10),0)))</f>
        <v>0</v>
      </c>
      <c r="ED9" s="56">
        <f>DW9*EC9</f>
        <v>0</v>
      </c>
      <c r="EE9" s="57">
        <f>IF(ED9=0,DT9,ED9)</f>
        <v>21</v>
      </c>
      <c r="EF9" s="16"/>
      <c r="EG9" s="16">
        <v>21</v>
      </c>
      <c r="EH9" s="61">
        <f t="shared" si="67"/>
        <v>0</v>
      </c>
      <c r="EI9" s="88" t="str">
        <f t="shared" ref="EI9:EI15" si="105">IF(EI28="*","*","")</f>
        <v/>
      </c>
      <c r="EJ9" s="56">
        <f>IF(EH9="t",1,0)</f>
        <v>0</v>
      </c>
      <c r="EK9" s="56">
        <f>IF(EJ9=1,EG9,0)</f>
        <v>0</v>
      </c>
      <c r="EL9" s="56">
        <f>IF(EI9="*",EK9,IF(EK9&gt;0,EL8+EK9,0))</f>
        <v>0</v>
      </c>
      <c r="EM9" s="56">
        <f t="shared" si="69"/>
        <v>0</v>
      </c>
      <c r="EN9" s="56">
        <f t="shared" si="83"/>
        <v>0</v>
      </c>
      <c r="EO9" s="56">
        <f>IFERROR(IF(EN10=0,EL9/EN9,0),0)</f>
        <v>0</v>
      </c>
      <c r="EP9" s="56">
        <f t="shared" ref="EP9:EP15" si="106">IF(EO9&gt;0,EO9,IF(EO10&gt;0,IF(EM9&gt;0,EO10,0),IF(EM10&gt;0&amp;EM9&gt;0,IF(EI10="*",EL9/EM9,EP10),0)))</f>
        <v>0</v>
      </c>
      <c r="EQ9" s="56">
        <f>EJ9*EP9</f>
        <v>0</v>
      </c>
      <c r="ER9" s="57">
        <f>IF(EQ9=0,EG9,EQ9)</f>
        <v>21</v>
      </c>
      <c r="ES9" s="16"/>
      <c r="ET9" s="16">
        <v>21</v>
      </c>
      <c r="EU9" s="61">
        <f t="shared" si="70"/>
        <v>0</v>
      </c>
      <c r="EV9" s="88" t="str">
        <f t="shared" ref="EV9:EV15" si="107">IF(EV28="*","*","")</f>
        <v/>
      </c>
      <c r="EW9" s="56">
        <f>IF(EU9="t",1,0)</f>
        <v>0</v>
      </c>
      <c r="EX9" s="56">
        <f>IF(EW9=1,ET9,0)</f>
        <v>0</v>
      </c>
      <c r="EY9" s="56">
        <f>IF(EV9="*",EX9,IF(EX9&gt;0,EY8+EX9,0))</f>
        <v>0</v>
      </c>
      <c r="EZ9" s="56">
        <f t="shared" si="72"/>
        <v>0</v>
      </c>
      <c r="FA9" s="56">
        <f t="shared" si="84"/>
        <v>0</v>
      </c>
      <c r="FB9" s="56">
        <f>IFERROR(IF(FA10=0,EY9/FA9,0),0)</f>
        <v>0</v>
      </c>
      <c r="FC9" s="56">
        <f t="shared" ref="FC9:FC15" si="108">IF(FB9&gt;0,FB9,IF(FB10&gt;0,IF(EZ9&gt;0,FB10,0),IF(EZ10&gt;0&amp;EZ9&gt;0,IF(EV10="*",EY9/EZ9,FC10),0)))</f>
        <v>0</v>
      </c>
      <c r="FD9" s="56">
        <f>EW9*FC9</f>
        <v>0</v>
      </c>
      <c r="FE9" s="57">
        <f>IF(FD9=0,ET9,FD9)</f>
        <v>21</v>
      </c>
      <c r="FF9" s="16"/>
      <c r="FG9" s="16"/>
      <c r="FH9" s="8">
        <f>SUM(ET9,EG9,DT9,DF9,CS9,CF9,BR9,BE9,AR9)</f>
        <v>126</v>
      </c>
      <c r="FI9" s="16"/>
      <c r="FJ9" s="18">
        <f>FH9+AP9</f>
        <v>252</v>
      </c>
      <c r="FK9" s="16"/>
      <c r="FL9" s="16"/>
      <c r="FM9" s="16"/>
      <c r="FN9" s="16"/>
      <c r="FO9" s="16"/>
    </row>
    <row r="10" spans="1:171" ht="18.75" x14ac:dyDescent="0.3">
      <c r="A10" s="16" t="s">
        <v>54</v>
      </c>
      <c r="B10" s="16">
        <v>36</v>
      </c>
      <c r="C10" s="61">
        <f t="shared" si="0"/>
        <v>0</v>
      </c>
      <c r="D10" s="88" t="str">
        <f t="shared" si="85"/>
        <v/>
      </c>
      <c r="E10" s="56">
        <f>IF(C10="t",1,0)</f>
        <v>0</v>
      </c>
      <c r="F10" s="56">
        <f>IF(E10=1,B10,0)</f>
        <v>0</v>
      </c>
      <c r="G10" s="56">
        <f t="shared" ref="G10:G15" si="109">IF(D10="*",F10,IF(F10&gt;0,G9+F10,0))</f>
        <v>0</v>
      </c>
      <c r="H10" s="56">
        <f t="shared" si="38"/>
        <v>0</v>
      </c>
      <c r="I10" s="56">
        <f t="shared" si="73"/>
        <v>0</v>
      </c>
      <c r="J10" s="56">
        <f>IFERROR(IF(I11=0,G10/I10,0),0)</f>
        <v>0</v>
      </c>
      <c r="K10" s="56">
        <f t="shared" si="86"/>
        <v>0</v>
      </c>
      <c r="L10" s="56">
        <f>E10*K10</f>
        <v>0</v>
      </c>
      <c r="M10" s="57">
        <f>IF(L10=0,B10,L10)</f>
        <v>36</v>
      </c>
      <c r="N10" s="16"/>
      <c r="O10" s="16">
        <v>36</v>
      </c>
      <c r="P10" s="61">
        <f t="shared" si="39"/>
        <v>0</v>
      </c>
      <c r="Q10" s="88" t="str">
        <f t="shared" si="87"/>
        <v/>
      </c>
      <c r="R10" s="56">
        <f>IF(P10="t",1,0)</f>
        <v>0</v>
      </c>
      <c r="S10" s="56">
        <f>IF(R10=1,O10,0)</f>
        <v>0</v>
      </c>
      <c r="T10" s="56">
        <f t="shared" ref="T10:T15" si="110">IF(Q10="*",S10,IF(S10&gt;0,T9+S10,0))</f>
        <v>0</v>
      </c>
      <c r="U10" s="56">
        <f t="shared" si="41"/>
        <v>0</v>
      </c>
      <c r="V10" s="56">
        <f t="shared" si="74"/>
        <v>0</v>
      </c>
      <c r="W10" s="56">
        <f>IFERROR(IF(V11=0,T10/V10,0),0)</f>
        <v>0</v>
      </c>
      <c r="X10" s="56">
        <f t="shared" si="88"/>
        <v>0</v>
      </c>
      <c r="Y10" s="56">
        <f>R10*X10</f>
        <v>0</v>
      </c>
      <c r="Z10" s="57">
        <f>IF(Y10=0,O10,Y10)</f>
        <v>36</v>
      </c>
      <c r="AA10" s="16"/>
      <c r="AB10" s="16">
        <v>36</v>
      </c>
      <c r="AC10" s="61">
        <f t="shared" si="42"/>
        <v>0</v>
      </c>
      <c r="AD10" s="88" t="str">
        <f t="shared" si="89"/>
        <v/>
      </c>
      <c r="AE10" s="56">
        <f>IF(AC10="t",1,0)</f>
        <v>0</v>
      </c>
      <c r="AF10" s="56">
        <f>IF(AE10=1,AB10,0)</f>
        <v>0</v>
      </c>
      <c r="AG10" s="56">
        <f t="shared" ref="AG10:AG15" si="111">IF(AD10="*",AF10,IF(AF10&gt;0,AG9+AF10,0))</f>
        <v>0</v>
      </c>
      <c r="AH10" s="56">
        <f t="shared" si="44"/>
        <v>0</v>
      </c>
      <c r="AI10" s="56">
        <f t="shared" si="75"/>
        <v>0</v>
      </c>
      <c r="AJ10" s="56">
        <f>IFERROR(IF(AI11=0,AG10/AI10,0),0)</f>
        <v>0</v>
      </c>
      <c r="AK10" s="56">
        <f t="shared" si="90"/>
        <v>0</v>
      </c>
      <c r="AL10" s="56">
        <f>AE10*AK10</f>
        <v>0</v>
      </c>
      <c r="AM10" s="57">
        <f>IF(AL10=0,AB10,AL10)</f>
        <v>36</v>
      </c>
      <c r="AN10" s="16"/>
      <c r="AO10" s="16"/>
      <c r="AP10" s="8">
        <f t="shared" si="45"/>
        <v>108</v>
      </c>
      <c r="AQ10" s="16"/>
      <c r="AR10" s="16">
        <v>6</v>
      </c>
      <c r="AS10" s="61">
        <f t="shared" si="46"/>
        <v>0</v>
      </c>
      <c r="AT10" s="88" t="str">
        <f t="shared" si="91"/>
        <v/>
      </c>
      <c r="AU10" s="56">
        <f>IF(AS10="t",1,0)</f>
        <v>0</v>
      </c>
      <c r="AV10" s="56">
        <f>IF(AU10=1,AR10,0)</f>
        <v>0</v>
      </c>
      <c r="AW10" s="56">
        <f t="shared" ref="AW10:AW15" si="112">IF(AT10="*",AV10,IF(AV10&gt;0,AW9+AV10,0))</f>
        <v>0</v>
      </c>
      <c r="AX10" s="56">
        <f t="shared" si="48"/>
        <v>0</v>
      </c>
      <c r="AY10" s="56">
        <f t="shared" si="76"/>
        <v>0</v>
      </c>
      <c r="AZ10" s="56">
        <f>IFERROR(IF(AY11=0,AW10/AY10,0),0)</f>
        <v>0</v>
      </c>
      <c r="BA10" s="56">
        <f t="shared" si="92"/>
        <v>0</v>
      </c>
      <c r="BB10" s="56">
        <f>AU10*BA10</f>
        <v>0</v>
      </c>
      <c r="BC10" s="57">
        <f>IF(BB10=0,AR10,BB10)</f>
        <v>6</v>
      </c>
      <c r="BD10" s="16"/>
      <c r="BE10" s="16">
        <v>6</v>
      </c>
      <c r="BF10" s="61">
        <f t="shared" si="49"/>
        <v>0</v>
      </c>
      <c r="BG10" s="88" t="str">
        <f t="shared" si="93"/>
        <v/>
      </c>
      <c r="BH10" s="56">
        <f>IF(BF10="t",1,0)</f>
        <v>0</v>
      </c>
      <c r="BI10" s="56">
        <f>IF(BH10=1,BE10,0)</f>
        <v>0</v>
      </c>
      <c r="BJ10" s="56">
        <f t="shared" ref="BJ10:BJ15" si="113">IF(BG10="*",BI10,IF(BI10&gt;0,BJ9+BI10,0))</f>
        <v>0</v>
      </c>
      <c r="BK10" s="56">
        <f t="shared" si="51"/>
        <v>0</v>
      </c>
      <c r="BL10" s="56">
        <f t="shared" si="77"/>
        <v>0</v>
      </c>
      <c r="BM10" s="56">
        <f>IFERROR(IF(BL11=0,BJ10/BL10,0),0)</f>
        <v>0</v>
      </c>
      <c r="BN10" s="56">
        <f t="shared" si="94"/>
        <v>0</v>
      </c>
      <c r="BO10" s="56">
        <f>BH10*BN10</f>
        <v>0</v>
      </c>
      <c r="BP10" s="57">
        <f>IF(BO10=0,BE10,BO10)</f>
        <v>6</v>
      </c>
      <c r="BQ10" s="16"/>
      <c r="BR10" s="16">
        <v>6</v>
      </c>
      <c r="BS10" s="61">
        <f t="shared" si="52"/>
        <v>0</v>
      </c>
      <c r="BT10" s="88" t="str">
        <f t="shared" si="95"/>
        <v/>
      </c>
      <c r="BU10" s="56">
        <f>IF(BS10="t",1,0)</f>
        <v>0</v>
      </c>
      <c r="BV10" s="56">
        <f>IF(BU10=1,BR10,0)</f>
        <v>0</v>
      </c>
      <c r="BW10" s="56">
        <f t="shared" ref="BW10:BW15" si="114">IF(BT10="*",BV10,IF(BV10&gt;0,BW9+BV10,0))</f>
        <v>0</v>
      </c>
      <c r="BX10" s="56">
        <f t="shared" si="54"/>
        <v>0</v>
      </c>
      <c r="BY10" s="56">
        <f t="shared" si="78"/>
        <v>0</v>
      </c>
      <c r="BZ10" s="56">
        <f>IFERROR(IF(BY11=0,BW10/BY10,0),0)</f>
        <v>0</v>
      </c>
      <c r="CA10" s="56">
        <f t="shared" si="96"/>
        <v>0</v>
      </c>
      <c r="CB10" s="56">
        <f>BU10*CA10</f>
        <v>0</v>
      </c>
      <c r="CC10" s="57">
        <f>IF(CB10=0,BR10,CB10)</f>
        <v>6</v>
      </c>
      <c r="CD10" s="16"/>
      <c r="CE10" s="16"/>
      <c r="CF10" s="16">
        <v>12</v>
      </c>
      <c r="CG10" s="61">
        <f t="shared" si="55"/>
        <v>0</v>
      </c>
      <c r="CH10" s="88" t="str">
        <f t="shared" si="97"/>
        <v/>
      </c>
      <c r="CI10" s="56">
        <f>IF(CG10="t",1,0)</f>
        <v>0</v>
      </c>
      <c r="CJ10" s="56">
        <f>IF(CI10=1,CF10,0)</f>
        <v>0</v>
      </c>
      <c r="CK10" s="56">
        <f t="shared" ref="CK10:CK15" si="115">IF(CH10="*",CJ10,IF(CJ10&gt;0,CK9+CJ10,0))</f>
        <v>0</v>
      </c>
      <c r="CL10" s="56">
        <f t="shared" si="57"/>
        <v>0</v>
      </c>
      <c r="CM10" s="56">
        <f t="shared" si="79"/>
        <v>0</v>
      </c>
      <c r="CN10" s="56">
        <f>IFERROR(IF(CM11=0,CK10/CM10,0),0)</f>
        <v>0</v>
      </c>
      <c r="CO10" s="56">
        <f t="shared" si="98"/>
        <v>0</v>
      </c>
      <c r="CP10" s="56">
        <f>CI10*CO10</f>
        <v>0</v>
      </c>
      <c r="CQ10" s="57">
        <f>IF(CP10=0,CF10,CP10)</f>
        <v>12</v>
      </c>
      <c r="CR10" s="16"/>
      <c r="CS10" s="16">
        <v>12</v>
      </c>
      <c r="CT10" s="61">
        <f t="shared" si="58"/>
        <v>0</v>
      </c>
      <c r="CU10" s="88" t="str">
        <f t="shared" si="99"/>
        <v/>
      </c>
      <c r="CV10" s="56">
        <f>IF(CT10="t",1,0)</f>
        <v>0</v>
      </c>
      <c r="CW10" s="56">
        <f>IF(CV10=1,CS10,0)</f>
        <v>0</v>
      </c>
      <c r="CX10" s="56">
        <f t="shared" ref="CX10:CX15" si="116">IF(CU10="*",CW10,IF(CW10&gt;0,CX9+CW10,0))</f>
        <v>0</v>
      </c>
      <c r="CY10" s="56">
        <f t="shared" si="60"/>
        <v>0</v>
      </c>
      <c r="CZ10" s="56">
        <f t="shared" si="80"/>
        <v>0</v>
      </c>
      <c r="DA10" s="56">
        <f>IFERROR(IF(CZ11=0,CX10/CZ10,0),0)</f>
        <v>0</v>
      </c>
      <c r="DB10" s="56">
        <f t="shared" si="100"/>
        <v>0</v>
      </c>
      <c r="DC10" s="56">
        <f>CV10*DB10</f>
        <v>0</v>
      </c>
      <c r="DD10" s="57">
        <f>IF(DC10=0,CS10,DC10)</f>
        <v>12</v>
      </c>
      <c r="DE10" s="16"/>
      <c r="DF10" s="16">
        <v>12</v>
      </c>
      <c r="DG10" s="61">
        <f t="shared" si="61"/>
        <v>0</v>
      </c>
      <c r="DH10" s="88" t="str">
        <f t="shared" si="101"/>
        <v/>
      </c>
      <c r="DI10" s="56">
        <f>IF(DG10="t",1,0)</f>
        <v>0</v>
      </c>
      <c r="DJ10" s="56">
        <f>IF(DI10=1,DF10,0)</f>
        <v>0</v>
      </c>
      <c r="DK10" s="56">
        <f t="shared" ref="DK10:DK15" si="117">IF(DH10="*",DJ10,IF(DJ10&gt;0,DK9+DJ10,0))</f>
        <v>0</v>
      </c>
      <c r="DL10" s="56">
        <f t="shared" si="63"/>
        <v>0</v>
      </c>
      <c r="DM10" s="56">
        <f t="shared" si="81"/>
        <v>0</v>
      </c>
      <c r="DN10" s="56">
        <f>IFERROR(IF(DM11=0,DK10/DM10,0),0)</f>
        <v>0</v>
      </c>
      <c r="DO10" s="56">
        <f t="shared" si="102"/>
        <v>0</v>
      </c>
      <c r="DP10" s="56">
        <f>DI10*DO10</f>
        <v>0</v>
      </c>
      <c r="DQ10" s="57">
        <f>IF(DP10=0,DF10,DP10)</f>
        <v>12</v>
      </c>
      <c r="DR10" s="16"/>
      <c r="DS10" s="16"/>
      <c r="DT10" s="16">
        <v>18</v>
      </c>
      <c r="DU10" s="61">
        <f t="shared" si="64"/>
        <v>0</v>
      </c>
      <c r="DV10" s="88" t="str">
        <f t="shared" si="103"/>
        <v/>
      </c>
      <c r="DW10" s="56">
        <f>IF(DU10="t",1,0)</f>
        <v>0</v>
      </c>
      <c r="DX10" s="56">
        <f>IF(DW10=1,DT10,0)</f>
        <v>0</v>
      </c>
      <c r="DY10" s="56">
        <f t="shared" ref="DY10:DY15" si="118">IF(DV10="*",DX10,IF(DX10&gt;0,DY9+DX10,0))</f>
        <v>0</v>
      </c>
      <c r="DZ10" s="56">
        <f t="shared" si="66"/>
        <v>0</v>
      </c>
      <c r="EA10" s="56">
        <f t="shared" si="82"/>
        <v>0</v>
      </c>
      <c r="EB10" s="56">
        <f>IFERROR(IF(EA11=0,DY10/EA10,0),0)</f>
        <v>0</v>
      </c>
      <c r="EC10" s="56">
        <f t="shared" si="104"/>
        <v>0</v>
      </c>
      <c r="ED10" s="56">
        <f>DW10*EC10</f>
        <v>0</v>
      </c>
      <c r="EE10" s="57">
        <f>IF(ED10=0,DT10,ED10)</f>
        <v>18</v>
      </c>
      <c r="EF10" s="16"/>
      <c r="EG10" s="16">
        <v>18</v>
      </c>
      <c r="EH10" s="61">
        <f t="shared" si="67"/>
        <v>0</v>
      </c>
      <c r="EI10" s="88" t="str">
        <f t="shared" si="105"/>
        <v/>
      </c>
      <c r="EJ10" s="56">
        <f>IF(EH10="t",1,0)</f>
        <v>0</v>
      </c>
      <c r="EK10" s="56">
        <f>IF(EJ10=1,EG10,0)</f>
        <v>0</v>
      </c>
      <c r="EL10" s="56">
        <f t="shared" ref="EL10:EL15" si="119">IF(EI10="*",EK10,IF(EK10&gt;0,EL9+EK10,0))</f>
        <v>0</v>
      </c>
      <c r="EM10" s="56">
        <f t="shared" si="69"/>
        <v>0</v>
      </c>
      <c r="EN10" s="56">
        <f t="shared" si="83"/>
        <v>0</v>
      </c>
      <c r="EO10" s="56">
        <f>IFERROR(IF(EN11=0,EL10/EN10,0),0)</f>
        <v>0</v>
      </c>
      <c r="EP10" s="56">
        <f t="shared" si="106"/>
        <v>0</v>
      </c>
      <c r="EQ10" s="56">
        <f>EJ10*EP10</f>
        <v>0</v>
      </c>
      <c r="ER10" s="57">
        <f>IF(EQ10=0,EG10,EQ10)</f>
        <v>18</v>
      </c>
      <c r="ES10" s="16"/>
      <c r="ET10" s="16">
        <v>18</v>
      </c>
      <c r="EU10" s="61">
        <f t="shared" si="70"/>
        <v>0</v>
      </c>
      <c r="EV10" s="88" t="str">
        <f t="shared" si="107"/>
        <v/>
      </c>
      <c r="EW10" s="56">
        <f>IF(EU10="t",1,0)</f>
        <v>0</v>
      </c>
      <c r="EX10" s="56">
        <f>IF(EW10=1,ET10,0)</f>
        <v>0</v>
      </c>
      <c r="EY10" s="56">
        <f t="shared" ref="EY10:EY15" si="120">IF(EV10="*",EX10,IF(EX10&gt;0,EY9+EX10,0))</f>
        <v>0</v>
      </c>
      <c r="EZ10" s="56">
        <f t="shared" si="72"/>
        <v>0</v>
      </c>
      <c r="FA10" s="56">
        <f t="shared" si="84"/>
        <v>0</v>
      </c>
      <c r="FB10" s="56">
        <f>IFERROR(IF(FA11=0,EY10/FA10,0),0)</f>
        <v>0</v>
      </c>
      <c r="FC10" s="56">
        <f t="shared" si="108"/>
        <v>0</v>
      </c>
      <c r="FD10" s="56">
        <f>EW10*FC10</f>
        <v>0</v>
      </c>
      <c r="FE10" s="57">
        <f>IF(FD10=0,ET10,FD10)</f>
        <v>18</v>
      </c>
      <c r="FF10" s="16"/>
      <c r="FG10" s="16"/>
      <c r="FH10" s="8">
        <f>SUM(ET10,EG10,DT10,DF10,CS10,CF10,BR10,BE10,AR10)</f>
        <v>108</v>
      </c>
      <c r="FI10" s="16"/>
      <c r="FJ10" s="18">
        <f>FH10+AP10</f>
        <v>216</v>
      </c>
      <c r="FK10" s="16"/>
      <c r="FL10" s="16"/>
      <c r="FM10" s="16"/>
      <c r="FN10" s="16"/>
      <c r="FO10" s="16"/>
    </row>
    <row r="11" spans="1:171" ht="18.75" x14ac:dyDescent="0.3">
      <c r="A11" s="16" t="s">
        <v>55</v>
      </c>
      <c r="B11" s="16">
        <v>30</v>
      </c>
      <c r="C11" s="61">
        <f t="shared" si="0"/>
        <v>0</v>
      </c>
      <c r="D11" s="88" t="str">
        <f t="shared" si="85"/>
        <v/>
      </c>
      <c r="E11" s="56">
        <f>IF(C11="t",1,0)</f>
        <v>0</v>
      </c>
      <c r="F11" s="56">
        <f>IF(E11=1,B11,0)</f>
        <v>0</v>
      </c>
      <c r="G11" s="56">
        <f t="shared" si="109"/>
        <v>0</v>
      </c>
      <c r="H11" s="56">
        <f>IF(D11="*",1,IF(E11&gt;0,H10+E11,0))</f>
        <v>0</v>
      </c>
      <c r="I11" s="56">
        <f t="shared" si="73"/>
        <v>0</v>
      </c>
      <c r="J11" s="56">
        <f>IFERROR(IF(I12=0,G11/I11,0),0)</f>
        <v>0</v>
      </c>
      <c r="K11" s="56">
        <f t="shared" si="86"/>
        <v>0</v>
      </c>
      <c r="L11" s="56">
        <f>E11*K11</f>
        <v>0</v>
      </c>
      <c r="M11" s="57">
        <f>IF(L11=0,B11,L11)</f>
        <v>30</v>
      </c>
      <c r="N11" s="16"/>
      <c r="O11" s="16">
        <v>30</v>
      </c>
      <c r="P11" s="61">
        <f t="shared" si="39"/>
        <v>0</v>
      </c>
      <c r="Q11" s="88" t="str">
        <f t="shared" si="87"/>
        <v/>
      </c>
      <c r="R11" s="56">
        <f>IF(P11="t",1,0)</f>
        <v>0</v>
      </c>
      <c r="S11" s="56">
        <f>IF(R11=1,O11,0)</f>
        <v>0</v>
      </c>
      <c r="T11" s="56">
        <f t="shared" si="110"/>
        <v>0</v>
      </c>
      <c r="U11" s="56">
        <f>IF(Q11="*",1,IF(R11&gt;0,U10+R11,0))</f>
        <v>0</v>
      </c>
      <c r="V11" s="56">
        <f t="shared" si="74"/>
        <v>0</v>
      </c>
      <c r="W11" s="56">
        <f>IFERROR(IF(V12=0,T11/V11,0),0)</f>
        <v>0</v>
      </c>
      <c r="X11" s="56">
        <f t="shared" si="88"/>
        <v>0</v>
      </c>
      <c r="Y11" s="56">
        <f>R11*X11</f>
        <v>0</v>
      </c>
      <c r="Z11" s="57">
        <f>IF(Y11=0,O11,Y11)</f>
        <v>30</v>
      </c>
      <c r="AA11" s="16"/>
      <c r="AB11" s="16">
        <v>30</v>
      </c>
      <c r="AC11" s="61">
        <f t="shared" si="42"/>
        <v>0</v>
      </c>
      <c r="AD11" s="88" t="str">
        <f t="shared" si="89"/>
        <v/>
      </c>
      <c r="AE11" s="56">
        <f>IF(AC11="t",1,0)</f>
        <v>0</v>
      </c>
      <c r="AF11" s="56">
        <f>IF(AE11=1,AB11,0)</f>
        <v>0</v>
      </c>
      <c r="AG11" s="56">
        <f t="shared" si="111"/>
        <v>0</v>
      </c>
      <c r="AH11" s="56">
        <f>IF(AD11="*",1,IF(AE11&gt;0,AH10+AE11,0))</f>
        <v>0</v>
      </c>
      <c r="AI11" s="56">
        <f t="shared" si="75"/>
        <v>0</v>
      </c>
      <c r="AJ11" s="56">
        <f>IFERROR(IF(AI12=0,AG11/AI11,0),0)</f>
        <v>0</v>
      </c>
      <c r="AK11" s="56">
        <f t="shared" si="90"/>
        <v>0</v>
      </c>
      <c r="AL11" s="56">
        <f>AE11*AK11</f>
        <v>0</v>
      </c>
      <c r="AM11" s="57">
        <f>IF(AL11=0,AB11,AL11)</f>
        <v>30</v>
      </c>
      <c r="AN11" s="16"/>
      <c r="AO11" s="16"/>
      <c r="AP11" s="8">
        <f t="shared" si="45"/>
        <v>90</v>
      </c>
      <c r="AQ11" s="16"/>
      <c r="AR11" s="16">
        <v>5</v>
      </c>
      <c r="AS11" s="61">
        <f t="shared" si="46"/>
        <v>0</v>
      </c>
      <c r="AT11" s="88" t="str">
        <f t="shared" si="91"/>
        <v/>
      </c>
      <c r="AU11" s="56">
        <f>IF(AS11="t",1,0)</f>
        <v>0</v>
      </c>
      <c r="AV11" s="56">
        <f>IF(AU11=1,AR11,0)</f>
        <v>0</v>
      </c>
      <c r="AW11" s="56">
        <f t="shared" si="112"/>
        <v>0</v>
      </c>
      <c r="AX11" s="56">
        <f>IF(AT11="*",1,IF(AU11&gt;0,AX10+AU11,0))</f>
        <v>0</v>
      </c>
      <c r="AY11" s="56">
        <f t="shared" si="76"/>
        <v>0</v>
      </c>
      <c r="AZ11" s="56">
        <f>IFERROR(IF(AY12=0,AW11/AY11,0),0)</f>
        <v>0</v>
      </c>
      <c r="BA11" s="56">
        <f t="shared" si="92"/>
        <v>0</v>
      </c>
      <c r="BB11" s="56">
        <f>AU11*BA11</f>
        <v>0</v>
      </c>
      <c r="BC11" s="57">
        <f>IF(BB11=0,AR11,BB11)</f>
        <v>5</v>
      </c>
      <c r="BD11" s="16"/>
      <c r="BE11" s="16">
        <v>5</v>
      </c>
      <c r="BF11" s="61">
        <f t="shared" si="49"/>
        <v>0</v>
      </c>
      <c r="BG11" s="88" t="str">
        <f t="shared" si="93"/>
        <v/>
      </c>
      <c r="BH11" s="56">
        <f>IF(BF11="t",1,0)</f>
        <v>0</v>
      </c>
      <c r="BI11" s="56">
        <f>IF(BH11=1,BE11,0)</f>
        <v>0</v>
      </c>
      <c r="BJ11" s="56">
        <f t="shared" si="113"/>
        <v>0</v>
      </c>
      <c r="BK11" s="56">
        <f>IF(BG11="*",1,IF(BH11&gt;0,BK10+BH11,0))</f>
        <v>0</v>
      </c>
      <c r="BL11" s="56">
        <f t="shared" si="77"/>
        <v>0</v>
      </c>
      <c r="BM11" s="56">
        <f>IFERROR(IF(BL12=0,BJ11/BL11,0),0)</f>
        <v>0</v>
      </c>
      <c r="BN11" s="56">
        <f t="shared" si="94"/>
        <v>0</v>
      </c>
      <c r="BO11" s="56">
        <f>BH11*BN11</f>
        <v>0</v>
      </c>
      <c r="BP11" s="57">
        <f>IF(BO11=0,BE11,BO11)</f>
        <v>5</v>
      </c>
      <c r="BQ11" s="16"/>
      <c r="BR11" s="16">
        <v>5</v>
      </c>
      <c r="BS11" s="61">
        <f t="shared" si="52"/>
        <v>0</v>
      </c>
      <c r="BT11" s="88" t="str">
        <f t="shared" si="95"/>
        <v/>
      </c>
      <c r="BU11" s="56">
        <f>IF(BS11="t",1,0)</f>
        <v>0</v>
      </c>
      <c r="BV11" s="56">
        <f>IF(BU11=1,BR11,0)</f>
        <v>0</v>
      </c>
      <c r="BW11" s="56">
        <f t="shared" si="114"/>
        <v>0</v>
      </c>
      <c r="BX11" s="56">
        <f>IF(BT11="*",1,IF(BU11&gt;0,BX10+BU11,0))</f>
        <v>0</v>
      </c>
      <c r="BY11" s="56">
        <f t="shared" si="78"/>
        <v>0</v>
      </c>
      <c r="BZ11" s="56">
        <f>IFERROR(IF(BY12=0,BW11/BY11,0),0)</f>
        <v>0</v>
      </c>
      <c r="CA11" s="56">
        <f t="shared" si="96"/>
        <v>0</v>
      </c>
      <c r="CB11" s="56">
        <f>BU11*CA11</f>
        <v>0</v>
      </c>
      <c r="CC11" s="57">
        <f>IF(CB11=0,BR11,CB11)</f>
        <v>5</v>
      </c>
      <c r="CD11" s="16"/>
      <c r="CE11" s="16"/>
      <c r="CF11" s="16">
        <v>10</v>
      </c>
      <c r="CG11" s="61">
        <f t="shared" si="55"/>
        <v>0</v>
      </c>
      <c r="CH11" s="88" t="str">
        <f t="shared" si="97"/>
        <v/>
      </c>
      <c r="CI11" s="56">
        <f>IF(CG11="t",1,0)</f>
        <v>0</v>
      </c>
      <c r="CJ11" s="56">
        <f>IF(CI11=1,CF11,0)</f>
        <v>0</v>
      </c>
      <c r="CK11" s="56">
        <f t="shared" si="115"/>
        <v>0</v>
      </c>
      <c r="CL11" s="56">
        <f>IF(CH11="*",1,IF(CI11&gt;0,CL10+CI11,0))</f>
        <v>0</v>
      </c>
      <c r="CM11" s="56">
        <f t="shared" si="79"/>
        <v>0</v>
      </c>
      <c r="CN11" s="56">
        <f>IFERROR(IF(CM12=0,CK11/CM11,0),0)</f>
        <v>0</v>
      </c>
      <c r="CO11" s="56">
        <f t="shared" si="98"/>
        <v>0</v>
      </c>
      <c r="CP11" s="56">
        <f>CI11*CO11</f>
        <v>0</v>
      </c>
      <c r="CQ11" s="57">
        <f>IF(CP11=0,CF11,CP11)</f>
        <v>10</v>
      </c>
      <c r="CR11" s="16"/>
      <c r="CS11" s="16">
        <v>10</v>
      </c>
      <c r="CT11" s="61">
        <f t="shared" si="58"/>
        <v>0</v>
      </c>
      <c r="CU11" s="88" t="str">
        <f t="shared" si="99"/>
        <v/>
      </c>
      <c r="CV11" s="56">
        <f>IF(CT11="t",1,0)</f>
        <v>0</v>
      </c>
      <c r="CW11" s="56">
        <f>IF(CV11=1,CS11,0)</f>
        <v>0</v>
      </c>
      <c r="CX11" s="56">
        <f t="shared" si="116"/>
        <v>0</v>
      </c>
      <c r="CY11" s="56">
        <f>IF(CU11="*",1,IF(CV11&gt;0,CY10+CV11,0))</f>
        <v>0</v>
      </c>
      <c r="CZ11" s="56">
        <f t="shared" si="80"/>
        <v>0</v>
      </c>
      <c r="DA11" s="56">
        <f>IFERROR(IF(CZ12=0,CX11/CZ11,0),0)</f>
        <v>0</v>
      </c>
      <c r="DB11" s="56">
        <f t="shared" si="100"/>
        <v>0</v>
      </c>
      <c r="DC11" s="56">
        <f>CV11*DB11</f>
        <v>0</v>
      </c>
      <c r="DD11" s="57">
        <f>IF(DC11=0,CS11,DC11)</f>
        <v>10</v>
      </c>
      <c r="DE11" s="16"/>
      <c r="DF11" s="16">
        <v>10</v>
      </c>
      <c r="DG11" s="61">
        <f t="shared" si="61"/>
        <v>0</v>
      </c>
      <c r="DH11" s="88" t="str">
        <f t="shared" si="101"/>
        <v/>
      </c>
      <c r="DI11" s="56">
        <f>IF(DG11="t",1,0)</f>
        <v>0</v>
      </c>
      <c r="DJ11" s="56">
        <f>IF(DI11=1,DF11,0)</f>
        <v>0</v>
      </c>
      <c r="DK11" s="56">
        <f t="shared" si="117"/>
        <v>0</v>
      </c>
      <c r="DL11" s="56">
        <f>IF(DH11="*",1,IF(DI11&gt;0,DL10+DI11,0))</f>
        <v>0</v>
      </c>
      <c r="DM11" s="56">
        <f t="shared" si="81"/>
        <v>0</v>
      </c>
      <c r="DN11" s="56">
        <f>IFERROR(IF(DM12=0,DK11/DM11,0),0)</f>
        <v>0</v>
      </c>
      <c r="DO11" s="56">
        <f t="shared" si="102"/>
        <v>0</v>
      </c>
      <c r="DP11" s="56">
        <f>DI11*DO11</f>
        <v>0</v>
      </c>
      <c r="DQ11" s="57">
        <f>IF(DP11=0,DF11,DP11)</f>
        <v>10</v>
      </c>
      <c r="DR11" s="16"/>
      <c r="DS11" s="16"/>
      <c r="DT11" s="16">
        <v>15</v>
      </c>
      <c r="DU11" s="61">
        <f t="shared" si="64"/>
        <v>0</v>
      </c>
      <c r="DV11" s="88" t="str">
        <f t="shared" si="103"/>
        <v/>
      </c>
      <c r="DW11" s="56">
        <f>IF(DU11="t",1,0)</f>
        <v>0</v>
      </c>
      <c r="DX11" s="56">
        <f>IF(DW11=1,DT11,0)</f>
        <v>0</v>
      </c>
      <c r="DY11" s="56">
        <f t="shared" si="118"/>
        <v>0</v>
      </c>
      <c r="DZ11" s="56">
        <f>IF(DV11="*",1,IF(DW11&gt;0,DZ10+DW11,0))</f>
        <v>0</v>
      </c>
      <c r="EA11" s="56">
        <f t="shared" si="82"/>
        <v>0</v>
      </c>
      <c r="EB11" s="56">
        <f>IFERROR(IF(EA12=0,DY11/EA11,0),0)</f>
        <v>0</v>
      </c>
      <c r="EC11" s="56">
        <f t="shared" si="104"/>
        <v>0</v>
      </c>
      <c r="ED11" s="56">
        <f>DW11*EC11</f>
        <v>0</v>
      </c>
      <c r="EE11" s="57">
        <f>IF(ED11=0,DT11,ED11)</f>
        <v>15</v>
      </c>
      <c r="EF11" s="16"/>
      <c r="EG11" s="16">
        <v>15</v>
      </c>
      <c r="EH11" s="61">
        <f t="shared" si="67"/>
        <v>0</v>
      </c>
      <c r="EI11" s="88" t="str">
        <f t="shared" si="105"/>
        <v/>
      </c>
      <c r="EJ11" s="56">
        <f>IF(EH11="t",1,0)</f>
        <v>0</v>
      </c>
      <c r="EK11" s="56">
        <f>IF(EJ11=1,EG11,0)</f>
        <v>0</v>
      </c>
      <c r="EL11" s="56">
        <f t="shared" si="119"/>
        <v>0</v>
      </c>
      <c r="EM11" s="56">
        <f>IF(EI11="*",1,IF(EJ11&gt;0,EM10+EJ11,0))</f>
        <v>0</v>
      </c>
      <c r="EN11" s="56">
        <f t="shared" si="83"/>
        <v>0</v>
      </c>
      <c r="EO11" s="56">
        <f>IFERROR(IF(EN12=0,EL11/EN11,0),0)</f>
        <v>0</v>
      </c>
      <c r="EP11" s="56">
        <f t="shared" si="106"/>
        <v>0</v>
      </c>
      <c r="EQ11" s="56">
        <f>EJ11*EP11</f>
        <v>0</v>
      </c>
      <c r="ER11" s="57">
        <f>IF(EQ11=0,EG11,EQ11)</f>
        <v>15</v>
      </c>
      <c r="ES11" s="16"/>
      <c r="ET11" s="16">
        <v>15</v>
      </c>
      <c r="EU11" s="61">
        <f t="shared" si="70"/>
        <v>0</v>
      </c>
      <c r="EV11" s="88" t="str">
        <f t="shared" si="107"/>
        <v/>
      </c>
      <c r="EW11" s="56">
        <f>IF(EU11="t",1,0)</f>
        <v>0</v>
      </c>
      <c r="EX11" s="56">
        <f>IF(EW11=1,ET11,0)</f>
        <v>0</v>
      </c>
      <c r="EY11" s="56">
        <f t="shared" si="120"/>
        <v>0</v>
      </c>
      <c r="EZ11" s="56">
        <f>IF(EV11="*",1,IF(EW11&gt;0,EZ10+EW11,0))</f>
        <v>0</v>
      </c>
      <c r="FA11" s="56">
        <f t="shared" si="84"/>
        <v>0</v>
      </c>
      <c r="FB11" s="56">
        <f>IFERROR(IF(FA12=0,EY11/FA11,0),0)</f>
        <v>0</v>
      </c>
      <c r="FC11" s="56">
        <f t="shared" si="108"/>
        <v>0</v>
      </c>
      <c r="FD11" s="56">
        <f>EW11*FC11</f>
        <v>0</v>
      </c>
      <c r="FE11" s="57">
        <f>IF(FD11=0,ET11,FD11)</f>
        <v>15</v>
      </c>
      <c r="FF11" s="16"/>
      <c r="FG11" s="16"/>
      <c r="FH11" s="8">
        <f>SUM(ET11,EG11,DT11,DF11,CS11,CF11,BR11,BE11,AR11)</f>
        <v>90</v>
      </c>
      <c r="FI11" s="16"/>
      <c r="FJ11" s="18">
        <f>FH11+AP11</f>
        <v>180</v>
      </c>
      <c r="FK11" s="16"/>
      <c r="FL11" s="16"/>
      <c r="FM11" s="16"/>
      <c r="FN11" s="16"/>
      <c r="FO11" s="16"/>
    </row>
    <row r="12" spans="1:171" ht="18.75" x14ac:dyDescent="0.3">
      <c r="A12" s="16" t="s">
        <v>56</v>
      </c>
      <c r="B12" s="16">
        <v>24</v>
      </c>
      <c r="C12" s="61">
        <f t="shared" si="0"/>
        <v>0</v>
      </c>
      <c r="D12" s="88" t="str">
        <f t="shared" si="85"/>
        <v/>
      </c>
      <c r="E12" s="56">
        <f>IF(C12="t",1,0)</f>
        <v>0</v>
      </c>
      <c r="F12" s="56">
        <f>IF(E12=1,B12,0)</f>
        <v>0</v>
      </c>
      <c r="G12" s="56">
        <f t="shared" si="109"/>
        <v>0</v>
      </c>
      <c r="H12" s="56">
        <f t="shared" ref="H12:H15" si="121">IF(D12="*",1,IF(E12&gt;0,H11+E12,0))</f>
        <v>0</v>
      </c>
      <c r="I12" s="56">
        <f t="shared" si="73"/>
        <v>0</v>
      </c>
      <c r="J12" s="56">
        <f>IFERROR(IF(I13=0,G12/I12,0),0)</f>
        <v>0</v>
      </c>
      <c r="K12" s="56">
        <f t="shared" si="86"/>
        <v>0</v>
      </c>
      <c r="L12" s="56">
        <f>E12*K12</f>
        <v>0</v>
      </c>
      <c r="M12" s="57">
        <f>IF(L12=0,B12,L12)</f>
        <v>24</v>
      </c>
      <c r="N12" s="16"/>
      <c r="O12" s="16">
        <v>24</v>
      </c>
      <c r="P12" s="61">
        <f t="shared" si="39"/>
        <v>0</v>
      </c>
      <c r="Q12" s="88" t="str">
        <f t="shared" si="87"/>
        <v/>
      </c>
      <c r="R12" s="56">
        <f>IF(P12="t",1,0)</f>
        <v>0</v>
      </c>
      <c r="S12" s="56">
        <f>IF(R12=1,O12,0)</f>
        <v>0</v>
      </c>
      <c r="T12" s="56">
        <f t="shared" si="110"/>
        <v>0</v>
      </c>
      <c r="U12" s="56">
        <f t="shared" ref="U12:U15" si="122">IF(Q12="*",1,IF(R12&gt;0,U11+R12,0))</f>
        <v>0</v>
      </c>
      <c r="V12" s="56">
        <f t="shared" si="74"/>
        <v>0</v>
      </c>
      <c r="W12" s="56">
        <f>IFERROR(IF(V13=0,T12/V12,0),0)</f>
        <v>0</v>
      </c>
      <c r="X12" s="56">
        <f t="shared" si="88"/>
        <v>0</v>
      </c>
      <c r="Y12" s="56">
        <f>R12*X12</f>
        <v>0</v>
      </c>
      <c r="Z12" s="57">
        <f>IF(Y12=0,O12,Y12)</f>
        <v>24</v>
      </c>
      <c r="AA12" s="16"/>
      <c r="AB12" s="16">
        <v>24</v>
      </c>
      <c r="AC12" s="61">
        <f t="shared" si="42"/>
        <v>0</v>
      </c>
      <c r="AD12" s="88" t="str">
        <f t="shared" si="89"/>
        <v/>
      </c>
      <c r="AE12" s="56">
        <f>IF(AC12="t",1,0)</f>
        <v>0</v>
      </c>
      <c r="AF12" s="56">
        <f>IF(AE12=1,AB12,0)</f>
        <v>0</v>
      </c>
      <c r="AG12" s="56">
        <f t="shared" si="111"/>
        <v>0</v>
      </c>
      <c r="AH12" s="56">
        <f t="shared" ref="AH12:AH15" si="123">IF(AD12="*",1,IF(AE12&gt;0,AH11+AE12,0))</f>
        <v>0</v>
      </c>
      <c r="AI12" s="56">
        <f t="shared" si="75"/>
        <v>0</v>
      </c>
      <c r="AJ12" s="56">
        <f>IFERROR(IF(AI13=0,AG12/AI12,0),0)</f>
        <v>0</v>
      </c>
      <c r="AK12" s="56">
        <f t="shared" si="90"/>
        <v>0</v>
      </c>
      <c r="AL12" s="56">
        <f>AE12*AK12</f>
        <v>0</v>
      </c>
      <c r="AM12" s="57">
        <f>IF(AL12=0,AB12,AL12)</f>
        <v>24</v>
      </c>
      <c r="AN12" s="16"/>
      <c r="AO12" s="16"/>
      <c r="AP12" s="8">
        <f t="shared" si="45"/>
        <v>72</v>
      </c>
      <c r="AQ12" s="16"/>
      <c r="AR12" s="16">
        <v>4</v>
      </c>
      <c r="AS12" s="61">
        <f t="shared" si="46"/>
        <v>0</v>
      </c>
      <c r="AT12" s="88" t="str">
        <f t="shared" si="91"/>
        <v/>
      </c>
      <c r="AU12" s="56">
        <f>IF(AS12="t",1,0)</f>
        <v>0</v>
      </c>
      <c r="AV12" s="56">
        <f>IF(AU12=1,AR12,0)</f>
        <v>0</v>
      </c>
      <c r="AW12" s="56">
        <f t="shared" si="112"/>
        <v>0</v>
      </c>
      <c r="AX12" s="56">
        <f t="shared" ref="AX12:AX15" si="124">IF(AT12="*",1,IF(AU12&gt;0,AX11+AU12,0))</f>
        <v>0</v>
      </c>
      <c r="AY12" s="56">
        <f t="shared" si="76"/>
        <v>0</v>
      </c>
      <c r="AZ12" s="56">
        <f>IFERROR(IF(AY13=0,AW12/AY12,0),0)</f>
        <v>0</v>
      </c>
      <c r="BA12" s="56">
        <f t="shared" si="92"/>
        <v>0</v>
      </c>
      <c r="BB12" s="56">
        <f>AU12*BA12</f>
        <v>0</v>
      </c>
      <c r="BC12" s="57">
        <f>IF(BB12=0,AR12,BB12)</f>
        <v>4</v>
      </c>
      <c r="BD12" s="16"/>
      <c r="BE12" s="16">
        <v>4</v>
      </c>
      <c r="BF12" s="61">
        <f t="shared" si="49"/>
        <v>0</v>
      </c>
      <c r="BG12" s="88" t="str">
        <f t="shared" si="93"/>
        <v/>
      </c>
      <c r="BH12" s="56">
        <f>IF(BF12="t",1,0)</f>
        <v>0</v>
      </c>
      <c r="BI12" s="56">
        <f>IF(BH12=1,BE12,0)</f>
        <v>0</v>
      </c>
      <c r="BJ12" s="56">
        <f t="shared" si="113"/>
        <v>0</v>
      </c>
      <c r="BK12" s="56">
        <f t="shared" ref="BK12:BK15" si="125">IF(BG12="*",1,IF(BH12&gt;0,BK11+BH12,0))</f>
        <v>0</v>
      </c>
      <c r="BL12" s="56">
        <f t="shared" si="77"/>
        <v>0</v>
      </c>
      <c r="BM12" s="56">
        <f>IFERROR(IF(BL13=0,BJ12/BL12,0),0)</f>
        <v>0</v>
      </c>
      <c r="BN12" s="56">
        <f t="shared" si="94"/>
        <v>0</v>
      </c>
      <c r="BO12" s="56">
        <f>BH12*BN12</f>
        <v>0</v>
      </c>
      <c r="BP12" s="57">
        <f>IF(BO12=0,BE12,BO12)</f>
        <v>4</v>
      </c>
      <c r="BQ12" s="16"/>
      <c r="BR12" s="16">
        <v>4</v>
      </c>
      <c r="BS12" s="61">
        <f t="shared" si="52"/>
        <v>0</v>
      </c>
      <c r="BT12" s="88" t="str">
        <f t="shared" si="95"/>
        <v/>
      </c>
      <c r="BU12" s="56">
        <f>IF(BS12="t",1,0)</f>
        <v>0</v>
      </c>
      <c r="BV12" s="56">
        <f>IF(BU12=1,BR12,0)</f>
        <v>0</v>
      </c>
      <c r="BW12" s="56">
        <f t="shared" si="114"/>
        <v>0</v>
      </c>
      <c r="BX12" s="56">
        <f t="shared" ref="BX12:BX15" si="126">IF(BT12="*",1,IF(BU12&gt;0,BX11+BU12,0))</f>
        <v>0</v>
      </c>
      <c r="BY12" s="56">
        <f t="shared" si="78"/>
        <v>0</v>
      </c>
      <c r="BZ12" s="56">
        <f>IFERROR(IF(BY13=0,BW12/BY12,0),0)</f>
        <v>0</v>
      </c>
      <c r="CA12" s="56">
        <f t="shared" si="96"/>
        <v>0</v>
      </c>
      <c r="CB12" s="56">
        <f>BU12*CA12</f>
        <v>0</v>
      </c>
      <c r="CC12" s="57">
        <f>IF(CB12=0,BR12,CB12)</f>
        <v>4</v>
      </c>
      <c r="CD12" s="16"/>
      <c r="CE12" s="16"/>
      <c r="CF12" s="16">
        <v>8</v>
      </c>
      <c r="CG12" s="61">
        <f t="shared" si="55"/>
        <v>0</v>
      </c>
      <c r="CH12" s="88" t="str">
        <f t="shared" si="97"/>
        <v/>
      </c>
      <c r="CI12" s="56">
        <f>IF(CG12="t",1,0)</f>
        <v>0</v>
      </c>
      <c r="CJ12" s="56">
        <f>IF(CI12=1,CF12,0)</f>
        <v>0</v>
      </c>
      <c r="CK12" s="56">
        <f t="shared" si="115"/>
        <v>0</v>
      </c>
      <c r="CL12" s="56">
        <f t="shared" ref="CL12:CL15" si="127">IF(CH12="*",1,IF(CI12&gt;0,CL11+CI12,0))</f>
        <v>0</v>
      </c>
      <c r="CM12" s="56">
        <f t="shared" si="79"/>
        <v>0</v>
      </c>
      <c r="CN12" s="56">
        <f>IFERROR(IF(CM13=0,CK12/CM12,0),0)</f>
        <v>0</v>
      </c>
      <c r="CO12" s="56">
        <f t="shared" si="98"/>
        <v>0</v>
      </c>
      <c r="CP12" s="56">
        <f>CI12*CO12</f>
        <v>0</v>
      </c>
      <c r="CQ12" s="57">
        <f>IF(CP12=0,CF12,CP12)</f>
        <v>8</v>
      </c>
      <c r="CR12" s="16"/>
      <c r="CS12" s="16">
        <v>8</v>
      </c>
      <c r="CT12" s="61">
        <f t="shared" si="58"/>
        <v>0</v>
      </c>
      <c r="CU12" s="88" t="str">
        <f t="shared" si="99"/>
        <v/>
      </c>
      <c r="CV12" s="56">
        <f>IF(CT12="t",1,0)</f>
        <v>0</v>
      </c>
      <c r="CW12" s="56">
        <f>IF(CV12=1,CS12,0)</f>
        <v>0</v>
      </c>
      <c r="CX12" s="56">
        <f t="shared" si="116"/>
        <v>0</v>
      </c>
      <c r="CY12" s="56">
        <f t="shared" ref="CY12:CY15" si="128">IF(CU12="*",1,IF(CV12&gt;0,CY11+CV12,0))</f>
        <v>0</v>
      </c>
      <c r="CZ12" s="56">
        <f t="shared" si="80"/>
        <v>0</v>
      </c>
      <c r="DA12" s="56">
        <f>IFERROR(IF(CZ13=0,CX12/CZ12,0),0)</f>
        <v>0</v>
      </c>
      <c r="DB12" s="56">
        <f t="shared" si="100"/>
        <v>0</v>
      </c>
      <c r="DC12" s="56">
        <f>CV12*DB12</f>
        <v>0</v>
      </c>
      <c r="DD12" s="57">
        <f>IF(DC12=0,CS12,DC12)</f>
        <v>8</v>
      </c>
      <c r="DE12" s="16"/>
      <c r="DF12" s="16">
        <v>8</v>
      </c>
      <c r="DG12" s="61">
        <f t="shared" si="61"/>
        <v>0</v>
      </c>
      <c r="DH12" s="88" t="str">
        <f t="shared" si="101"/>
        <v/>
      </c>
      <c r="DI12" s="56">
        <f>IF(DG12="t",1,0)</f>
        <v>0</v>
      </c>
      <c r="DJ12" s="56">
        <f>IF(DI12=1,DF12,0)</f>
        <v>0</v>
      </c>
      <c r="DK12" s="56">
        <f t="shared" si="117"/>
        <v>0</v>
      </c>
      <c r="DL12" s="56">
        <f t="shared" ref="DL12:DL15" si="129">IF(DH12="*",1,IF(DI12&gt;0,DL11+DI12,0))</f>
        <v>0</v>
      </c>
      <c r="DM12" s="56">
        <f t="shared" si="81"/>
        <v>0</v>
      </c>
      <c r="DN12" s="56">
        <f>IFERROR(IF(DM13=0,DK12/DM12,0),0)</f>
        <v>0</v>
      </c>
      <c r="DO12" s="56">
        <f t="shared" si="102"/>
        <v>0</v>
      </c>
      <c r="DP12" s="56">
        <f>DI12*DO12</f>
        <v>0</v>
      </c>
      <c r="DQ12" s="57">
        <f>IF(DP12=0,DF12,DP12)</f>
        <v>8</v>
      </c>
      <c r="DR12" s="16"/>
      <c r="DS12" s="16"/>
      <c r="DT12" s="16">
        <v>12</v>
      </c>
      <c r="DU12" s="61">
        <f t="shared" si="64"/>
        <v>0</v>
      </c>
      <c r="DV12" s="88" t="str">
        <f t="shared" si="103"/>
        <v/>
      </c>
      <c r="DW12" s="56">
        <f>IF(DU12="t",1,0)</f>
        <v>0</v>
      </c>
      <c r="DX12" s="56">
        <f>IF(DW12=1,DT12,0)</f>
        <v>0</v>
      </c>
      <c r="DY12" s="56">
        <f t="shared" si="118"/>
        <v>0</v>
      </c>
      <c r="DZ12" s="56">
        <f t="shared" ref="DZ12:DZ15" si="130">IF(DV12="*",1,IF(DW12&gt;0,DZ11+DW12,0))</f>
        <v>0</v>
      </c>
      <c r="EA12" s="56">
        <f t="shared" si="82"/>
        <v>0</v>
      </c>
      <c r="EB12" s="56">
        <f>IFERROR(IF(EA13=0,DY12/EA12,0),0)</f>
        <v>0</v>
      </c>
      <c r="EC12" s="56">
        <f t="shared" si="104"/>
        <v>0</v>
      </c>
      <c r="ED12" s="56">
        <f>DW12*EC12</f>
        <v>0</v>
      </c>
      <c r="EE12" s="57">
        <f>IF(ED12=0,DT12,ED12)</f>
        <v>12</v>
      </c>
      <c r="EF12" s="16"/>
      <c r="EG12" s="16">
        <v>12</v>
      </c>
      <c r="EH12" s="61">
        <f t="shared" si="67"/>
        <v>0</v>
      </c>
      <c r="EI12" s="88" t="str">
        <f t="shared" si="105"/>
        <v/>
      </c>
      <c r="EJ12" s="56">
        <f>IF(EH12="t",1,0)</f>
        <v>0</v>
      </c>
      <c r="EK12" s="56">
        <f>IF(EJ12=1,EG12,0)</f>
        <v>0</v>
      </c>
      <c r="EL12" s="56">
        <f t="shared" si="119"/>
        <v>0</v>
      </c>
      <c r="EM12" s="56">
        <f t="shared" ref="EM12:EM15" si="131">IF(EI12="*",1,IF(EJ12&gt;0,EM11+EJ12,0))</f>
        <v>0</v>
      </c>
      <c r="EN12" s="56">
        <f t="shared" si="83"/>
        <v>0</v>
      </c>
      <c r="EO12" s="56">
        <f>IFERROR(IF(EN13=0,EL12/EN12,0),0)</f>
        <v>0</v>
      </c>
      <c r="EP12" s="56">
        <f t="shared" si="106"/>
        <v>0</v>
      </c>
      <c r="EQ12" s="56">
        <f>EJ12*EP12</f>
        <v>0</v>
      </c>
      <c r="ER12" s="57">
        <f>IF(EQ12=0,EG12,EQ12)</f>
        <v>12</v>
      </c>
      <c r="ES12" s="16"/>
      <c r="ET12" s="16">
        <v>12</v>
      </c>
      <c r="EU12" s="61">
        <f t="shared" si="70"/>
        <v>0</v>
      </c>
      <c r="EV12" s="88" t="str">
        <f t="shared" si="107"/>
        <v/>
      </c>
      <c r="EW12" s="56">
        <f>IF(EU12="t",1,0)</f>
        <v>0</v>
      </c>
      <c r="EX12" s="56">
        <f>IF(EW12=1,ET12,0)</f>
        <v>0</v>
      </c>
      <c r="EY12" s="56">
        <f t="shared" si="120"/>
        <v>0</v>
      </c>
      <c r="EZ12" s="56">
        <f t="shared" ref="EZ12:EZ15" si="132">IF(EV12="*",1,IF(EW12&gt;0,EZ11+EW12,0))</f>
        <v>0</v>
      </c>
      <c r="FA12" s="56">
        <f t="shared" si="84"/>
        <v>0</v>
      </c>
      <c r="FB12" s="56">
        <f>IFERROR(IF(FA13=0,EY12/FA12,0),0)</f>
        <v>0</v>
      </c>
      <c r="FC12" s="56">
        <f t="shared" si="108"/>
        <v>0</v>
      </c>
      <c r="FD12" s="56">
        <f>EW12*FC12</f>
        <v>0</v>
      </c>
      <c r="FE12" s="57">
        <f>IF(FD12=0,ET12,FD12)</f>
        <v>12</v>
      </c>
      <c r="FF12" s="16"/>
      <c r="FG12" s="16"/>
      <c r="FH12" s="8">
        <f>SUM(ET12,EG12,DT12,DF12,CS12,CF12,BR12,BE12,AR12)</f>
        <v>72</v>
      </c>
      <c r="FI12" s="16"/>
      <c r="FJ12" s="18">
        <f>FH12+AP12</f>
        <v>144</v>
      </c>
      <c r="FK12" s="16"/>
      <c r="FL12" s="16"/>
      <c r="FM12" s="16"/>
      <c r="FN12" s="16"/>
      <c r="FO12" s="16"/>
    </row>
    <row r="13" spans="1:171" ht="18.75" x14ac:dyDescent="0.3">
      <c r="A13" s="16" t="s">
        <v>57</v>
      </c>
      <c r="B13" s="16">
        <v>18</v>
      </c>
      <c r="C13" s="61">
        <f t="shared" si="0"/>
        <v>0</v>
      </c>
      <c r="D13" s="88" t="str">
        <f t="shared" si="85"/>
        <v/>
      </c>
      <c r="E13" s="56">
        <f>IF(C13="t",1,0)</f>
        <v>0</v>
      </c>
      <c r="F13" s="56">
        <f>IF(E13=1,B13,0)</f>
        <v>0</v>
      </c>
      <c r="G13" s="56">
        <f t="shared" si="109"/>
        <v>0</v>
      </c>
      <c r="H13" s="56">
        <f t="shared" si="121"/>
        <v>0</v>
      </c>
      <c r="I13" s="56">
        <f t="shared" si="73"/>
        <v>0</v>
      </c>
      <c r="J13" s="56">
        <f>IFERROR(IF(I14=0,G13/I13,0),0)</f>
        <v>0</v>
      </c>
      <c r="K13" s="56">
        <f t="shared" si="86"/>
        <v>0</v>
      </c>
      <c r="L13" s="56">
        <f>E13*K13</f>
        <v>0</v>
      </c>
      <c r="M13" s="57">
        <f>IF(L13=0,B13,L13)</f>
        <v>18</v>
      </c>
      <c r="N13" s="16"/>
      <c r="O13" s="16">
        <v>18</v>
      </c>
      <c r="P13" s="61">
        <f t="shared" si="39"/>
        <v>0</v>
      </c>
      <c r="Q13" s="88" t="str">
        <f t="shared" si="87"/>
        <v/>
      </c>
      <c r="R13" s="56">
        <f>IF(P13="t",1,0)</f>
        <v>0</v>
      </c>
      <c r="S13" s="56">
        <f>IF(R13=1,O13,0)</f>
        <v>0</v>
      </c>
      <c r="T13" s="56">
        <f t="shared" si="110"/>
        <v>0</v>
      </c>
      <c r="U13" s="56">
        <f t="shared" si="122"/>
        <v>0</v>
      </c>
      <c r="V13" s="56">
        <f t="shared" si="74"/>
        <v>0</v>
      </c>
      <c r="W13" s="56">
        <f>IFERROR(IF(V14=0,T13/V13,0),0)</f>
        <v>0</v>
      </c>
      <c r="X13" s="56">
        <f t="shared" si="88"/>
        <v>0</v>
      </c>
      <c r="Y13" s="56">
        <f>R13*X13</f>
        <v>0</v>
      </c>
      <c r="Z13" s="57">
        <f>IF(Y13=0,O13,Y13)</f>
        <v>18</v>
      </c>
      <c r="AA13" s="16"/>
      <c r="AB13" s="16">
        <v>18</v>
      </c>
      <c r="AC13" s="61">
        <f t="shared" si="42"/>
        <v>0</v>
      </c>
      <c r="AD13" s="88" t="str">
        <f t="shared" si="89"/>
        <v/>
      </c>
      <c r="AE13" s="56">
        <f>IF(AC13="t",1,0)</f>
        <v>0</v>
      </c>
      <c r="AF13" s="56">
        <f>IF(AE13=1,AB13,0)</f>
        <v>0</v>
      </c>
      <c r="AG13" s="56">
        <f t="shared" si="111"/>
        <v>0</v>
      </c>
      <c r="AH13" s="56">
        <f t="shared" si="123"/>
        <v>0</v>
      </c>
      <c r="AI13" s="56">
        <f t="shared" si="75"/>
        <v>0</v>
      </c>
      <c r="AJ13" s="56">
        <f>IFERROR(IF(AI14=0,AG13/AI13,0),0)</f>
        <v>0</v>
      </c>
      <c r="AK13" s="56">
        <f t="shared" si="90"/>
        <v>0</v>
      </c>
      <c r="AL13" s="56">
        <f>AE13*AK13</f>
        <v>0</v>
      </c>
      <c r="AM13" s="57">
        <f>IF(AL13=0,AB13,AL13)</f>
        <v>18</v>
      </c>
      <c r="AN13" s="16"/>
      <c r="AO13" s="16"/>
      <c r="AP13" s="8">
        <f t="shared" si="45"/>
        <v>54</v>
      </c>
      <c r="AQ13" s="16"/>
      <c r="AR13" s="16">
        <v>3</v>
      </c>
      <c r="AS13" s="61">
        <f t="shared" si="46"/>
        <v>0</v>
      </c>
      <c r="AT13" s="88" t="str">
        <f t="shared" si="91"/>
        <v/>
      </c>
      <c r="AU13" s="56">
        <f>IF(AS13="t",1,0)</f>
        <v>0</v>
      </c>
      <c r="AV13" s="56">
        <f>IF(AU13=1,AR13,0)</f>
        <v>0</v>
      </c>
      <c r="AW13" s="56">
        <f t="shared" si="112"/>
        <v>0</v>
      </c>
      <c r="AX13" s="56">
        <f t="shared" si="124"/>
        <v>0</v>
      </c>
      <c r="AY13" s="56">
        <f t="shared" si="76"/>
        <v>0</v>
      </c>
      <c r="AZ13" s="56">
        <f>IFERROR(IF(AY14=0,AW13/AY13,0),0)</f>
        <v>0</v>
      </c>
      <c r="BA13" s="56">
        <f t="shared" si="92"/>
        <v>0</v>
      </c>
      <c r="BB13" s="56">
        <f>AU13*BA13</f>
        <v>0</v>
      </c>
      <c r="BC13" s="57">
        <f>IF(BB13=0,AR13,BB13)</f>
        <v>3</v>
      </c>
      <c r="BD13" s="16"/>
      <c r="BE13" s="16">
        <v>3</v>
      </c>
      <c r="BF13" s="61">
        <f t="shared" si="49"/>
        <v>0</v>
      </c>
      <c r="BG13" s="88" t="str">
        <f t="shared" si="93"/>
        <v/>
      </c>
      <c r="BH13" s="56">
        <f>IF(BF13="t",1,0)</f>
        <v>0</v>
      </c>
      <c r="BI13" s="56">
        <f>IF(BH13=1,BE13,0)</f>
        <v>0</v>
      </c>
      <c r="BJ13" s="56">
        <f t="shared" si="113"/>
        <v>0</v>
      </c>
      <c r="BK13" s="56">
        <f t="shared" si="125"/>
        <v>0</v>
      </c>
      <c r="BL13" s="56">
        <f t="shared" si="77"/>
        <v>0</v>
      </c>
      <c r="BM13" s="56">
        <f>IFERROR(IF(BL14=0,BJ13/BL13,0),0)</f>
        <v>0</v>
      </c>
      <c r="BN13" s="56">
        <f t="shared" si="94"/>
        <v>0</v>
      </c>
      <c r="BO13" s="56">
        <f>BH13*BN13</f>
        <v>0</v>
      </c>
      <c r="BP13" s="57">
        <f>IF(BO13=0,BE13,BO13)</f>
        <v>3</v>
      </c>
      <c r="BQ13" s="16"/>
      <c r="BR13" s="16">
        <v>3</v>
      </c>
      <c r="BS13" s="61">
        <f t="shared" si="52"/>
        <v>0</v>
      </c>
      <c r="BT13" s="88" t="str">
        <f t="shared" si="95"/>
        <v/>
      </c>
      <c r="BU13" s="56">
        <f>IF(BS13="t",1,0)</f>
        <v>0</v>
      </c>
      <c r="BV13" s="56">
        <f>IF(BU13=1,BR13,0)</f>
        <v>0</v>
      </c>
      <c r="BW13" s="56">
        <f t="shared" si="114"/>
        <v>0</v>
      </c>
      <c r="BX13" s="56">
        <f t="shared" si="126"/>
        <v>0</v>
      </c>
      <c r="BY13" s="56">
        <f t="shared" si="78"/>
        <v>0</v>
      </c>
      <c r="BZ13" s="56">
        <f>IFERROR(IF(BY14=0,BW13/BY13,0),0)</f>
        <v>0</v>
      </c>
      <c r="CA13" s="56">
        <f t="shared" si="96"/>
        <v>0</v>
      </c>
      <c r="CB13" s="56">
        <f>BU13*CA13</f>
        <v>0</v>
      </c>
      <c r="CC13" s="57">
        <f>IF(CB13=0,BR13,CB13)</f>
        <v>3</v>
      </c>
      <c r="CD13" s="16"/>
      <c r="CE13" s="16"/>
      <c r="CF13" s="16">
        <v>6</v>
      </c>
      <c r="CG13" s="61">
        <f t="shared" si="55"/>
        <v>0</v>
      </c>
      <c r="CH13" s="88" t="str">
        <f t="shared" si="97"/>
        <v/>
      </c>
      <c r="CI13" s="56">
        <f>IF(CG13="t",1,0)</f>
        <v>0</v>
      </c>
      <c r="CJ13" s="56">
        <f>IF(CI13=1,CF13,0)</f>
        <v>0</v>
      </c>
      <c r="CK13" s="56">
        <f t="shared" si="115"/>
        <v>0</v>
      </c>
      <c r="CL13" s="56">
        <f t="shared" si="127"/>
        <v>0</v>
      </c>
      <c r="CM13" s="56">
        <f t="shared" si="79"/>
        <v>0</v>
      </c>
      <c r="CN13" s="56">
        <f>IFERROR(IF(CM14=0,CK13/CM13,0),0)</f>
        <v>0</v>
      </c>
      <c r="CO13" s="56">
        <f t="shared" si="98"/>
        <v>0</v>
      </c>
      <c r="CP13" s="56">
        <f>CI13*CO13</f>
        <v>0</v>
      </c>
      <c r="CQ13" s="57">
        <f>IF(CP13=0,CF13,CP13)</f>
        <v>6</v>
      </c>
      <c r="CR13" s="16"/>
      <c r="CS13" s="16">
        <v>6</v>
      </c>
      <c r="CT13" s="61">
        <f t="shared" si="58"/>
        <v>0</v>
      </c>
      <c r="CU13" s="88" t="str">
        <f t="shared" si="99"/>
        <v/>
      </c>
      <c r="CV13" s="56">
        <f>IF(CT13="t",1,0)</f>
        <v>0</v>
      </c>
      <c r="CW13" s="56">
        <f>IF(CV13=1,CS13,0)</f>
        <v>0</v>
      </c>
      <c r="CX13" s="56">
        <f t="shared" si="116"/>
        <v>0</v>
      </c>
      <c r="CY13" s="56">
        <f t="shared" si="128"/>
        <v>0</v>
      </c>
      <c r="CZ13" s="56">
        <f t="shared" si="80"/>
        <v>0</v>
      </c>
      <c r="DA13" s="56">
        <f>IFERROR(IF(CZ14=0,CX13/CZ13,0),0)</f>
        <v>0</v>
      </c>
      <c r="DB13" s="56">
        <f t="shared" si="100"/>
        <v>0</v>
      </c>
      <c r="DC13" s="56">
        <f>CV13*DB13</f>
        <v>0</v>
      </c>
      <c r="DD13" s="57">
        <f>IF(DC13=0,CS13,DC13)</f>
        <v>6</v>
      </c>
      <c r="DE13" s="16"/>
      <c r="DF13" s="16">
        <v>6</v>
      </c>
      <c r="DG13" s="61">
        <f t="shared" si="61"/>
        <v>0</v>
      </c>
      <c r="DH13" s="88" t="str">
        <f t="shared" si="101"/>
        <v/>
      </c>
      <c r="DI13" s="56">
        <f>IF(DG13="t",1,0)</f>
        <v>0</v>
      </c>
      <c r="DJ13" s="56">
        <f>IF(DI13=1,DF13,0)</f>
        <v>0</v>
      </c>
      <c r="DK13" s="56">
        <f t="shared" si="117"/>
        <v>0</v>
      </c>
      <c r="DL13" s="56">
        <f t="shared" si="129"/>
        <v>0</v>
      </c>
      <c r="DM13" s="56">
        <f t="shared" si="81"/>
        <v>0</v>
      </c>
      <c r="DN13" s="56">
        <f>IFERROR(IF(DM14=0,DK13/DM13,0),0)</f>
        <v>0</v>
      </c>
      <c r="DO13" s="56">
        <f t="shared" si="102"/>
        <v>0</v>
      </c>
      <c r="DP13" s="56">
        <f>DI13*DO13</f>
        <v>0</v>
      </c>
      <c r="DQ13" s="57">
        <f>IF(DP13=0,DF13,DP13)</f>
        <v>6</v>
      </c>
      <c r="DR13" s="16"/>
      <c r="DS13" s="16"/>
      <c r="DT13" s="16">
        <v>9</v>
      </c>
      <c r="DU13" s="61">
        <f t="shared" si="64"/>
        <v>0</v>
      </c>
      <c r="DV13" s="88" t="str">
        <f t="shared" si="103"/>
        <v/>
      </c>
      <c r="DW13" s="56">
        <f>IF(DU13="t",1,0)</f>
        <v>0</v>
      </c>
      <c r="DX13" s="56">
        <f>IF(DW13=1,DT13,0)</f>
        <v>0</v>
      </c>
      <c r="DY13" s="56">
        <f t="shared" si="118"/>
        <v>0</v>
      </c>
      <c r="DZ13" s="56">
        <f t="shared" si="130"/>
        <v>0</v>
      </c>
      <c r="EA13" s="56">
        <f t="shared" si="82"/>
        <v>0</v>
      </c>
      <c r="EB13" s="56">
        <f>IFERROR(IF(EA14=0,DY13/EA13,0),0)</f>
        <v>0</v>
      </c>
      <c r="EC13" s="56">
        <f t="shared" si="104"/>
        <v>0</v>
      </c>
      <c r="ED13" s="56">
        <f>DW13*EC13</f>
        <v>0</v>
      </c>
      <c r="EE13" s="57">
        <f>IF(ED13=0,DT13,ED13)</f>
        <v>9</v>
      </c>
      <c r="EF13" s="16"/>
      <c r="EG13" s="16">
        <v>9</v>
      </c>
      <c r="EH13" s="61">
        <f t="shared" si="67"/>
        <v>0</v>
      </c>
      <c r="EI13" s="88" t="str">
        <f t="shared" si="105"/>
        <v/>
      </c>
      <c r="EJ13" s="56">
        <f>IF(EH13="t",1,0)</f>
        <v>0</v>
      </c>
      <c r="EK13" s="56">
        <f>IF(EJ13=1,EG13,0)</f>
        <v>0</v>
      </c>
      <c r="EL13" s="56">
        <f t="shared" si="119"/>
        <v>0</v>
      </c>
      <c r="EM13" s="56">
        <f t="shared" si="131"/>
        <v>0</v>
      </c>
      <c r="EN13" s="56">
        <f t="shared" si="83"/>
        <v>0</v>
      </c>
      <c r="EO13" s="56">
        <f>IFERROR(IF(EN14=0,EL13/EN13,0),0)</f>
        <v>0</v>
      </c>
      <c r="EP13" s="56">
        <f t="shared" si="106"/>
        <v>0</v>
      </c>
      <c r="EQ13" s="56">
        <f>EJ13*EP13</f>
        <v>0</v>
      </c>
      <c r="ER13" s="57">
        <f>IF(EQ13=0,EG13,EQ13)</f>
        <v>9</v>
      </c>
      <c r="ES13" s="16"/>
      <c r="ET13" s="16">
        <v>9</v>
      </c>
      <c r="EU13" s="61">
        <f t="shared" si="70"/>
        <v>0</v>
      </c>
      <c r="EV13" s="88" t="str">
        <f t="shared" si="107"/>
        <v/>
      </c>
      <c r="EW13" s="56">
        <f>IF(EU13="t",1,0)</f>
        <v>0</v>
      </c>
      <c r="EX13" s="56">
        <f>IF(EW13=1,ET13,0)</f>
        <v>0</v>
      </c>
      <c r="EY13" s="56">
        <f t="shared" si="120"/>
        <v>0</v>
      </c>
      <c r="EZ13" s="56">
        <f t="shared" si="132"/>
        <v>0</v>
      </c>
      <c r="FA13" s="56">
        <f t="shared" si="84"/>
        <v>0</v>
      </c>
      <c r="FB13" s="56">
        <f>IFERROR(IF(FA14=0,EY13/FA13,0),0)</f>
        <v>0</v>
      </c>
      <c r="FC13" s="56">
        <f t="shared" si="108"/>
        <v>0</v>
      </c>
      <c r="FD13" s="56">
        <f>EW13*FC13</f>
        <v>0</v>
      </c>
      <c r="FE13" s="57">
        <f>IF(FD13=0,ET13,FD13)</f>
        <v>9</v>
      </c>
      <c r="FF13" s="16"/>
      <c r="FG13" s="16"/>
      <c r="FH13" s="8">
        <f>SUM(ET13,EG13,DT13,DF13,CS13,CF13,BR13,BE13,AR13)</f>
        <v>54</v>
      </c>
      <c r="FI13" s="16"/>
      <c r="FJ13" s="18">
        <f>FH13+AP13</f>
        <v>108</v>
      </c>
      <c r="FK13" s="16"/>
      <c r="FL13" s="16"/>
      <c r="FM13" s="16"/>
      <c r="FN13" s="16"/>
      <c r="FO13" s="16"/>
    </row>
    <row r="14" spans="1:171" ht="18.75" x14ac:dyDescent="0.3">
      <c r="A14" s="16" t="s">
        <v>58</v>
      </c>
      <c r="B14" s="16">
        <v>12</v>
      </c>
      <c r="C14" s="61">
        <f t="shared" si="0"/>
        <v>0</v>
      </c>
      <c r="D14" s="88" t="str">
        <f t="shared" si="85"/>
        <v/>
      </c>
      <c r="E14" s="56">
        <f>IF(C14="t",1,0)</f>
        <v>0</v>
      </c>
      <c r="F14" s="56">
        <f>IF(E14=1,B14,0)</f>
        <v>0</v>
      </c>
      <c r="G14" s="56">
        <f t="shared" si="109"/>
        <v>0</v>
      </c>
      <c r="H14" s="56">
        <f t="shared" si="121"/>
        <v>0</v>
      </c>
      <c r="I14" s="56">
        <f t="shared" si="73"/>
        <v>0</v>
      </c>
      <c r="J14" s="56">
        <f>IFERROR(IF(I15=0,G14/I14,0),0)</f>
        <v>0</v>
      </c>
      <c r="K14" s="56">
        <f t="shared" si="86"/>
        <v>0</v>
      </c>
      <c r="L14" s="56">
        <f>E14*K14</f>
        <v>0</v>
      </c>
      <c r="M14" s="57">
        <f>IF(L14=0,B14,L14)</f>
        <v>12</v>
      </c>
      <c r="N14" s="16"/>
      <c r="O14" s="16">
        <v>12</v>
      </c>
      <c r="P14" s="61">
        <f t="shared" si="39"/>
        <v>0</v>
      </c>
      <c r="Q14" s="88" t="str">
        <f t="shared" si="87"/>
        <v/>
      </c>
      <c r="R14" s="56">
        <f>IF(P14="t",1,0)</f>
        <v>0</v>
      </c>
      <c r="S14" s="56">
        <f>IF(R14=1,O14,0)</f>
        <v>0</v>
      </c>
      <c r="T14" s="56">
        <f t="shared" si="110"/>
        <v>0</v>
      </c>
      <c r="U14" s="56">
        <f t="shared" si="122"/>
        <v>0</v>
      </c>
      <c r="V14" s="56">
        <f t="shared" si="74"/>
        <v>0</v>
      </c>
      <c r="W14" s="56">
        <f>IFERROR(IF(V15=0,T14/V14,0),0)</f>
        <v>0</v>
      </c>
      <c r="X14" s="56">
        <f t="shared" si="88"/>
        <v>0</v>
      </c>
      <c r="Y14" s="56">
        <f>R14*X14</f>
        <v>0</v>
      </c>
      <c r="Z14" s="57">
        <f>IF(Y14=0,O14,Y14)</f>
        <v>12</v>
      </c>
      <c r="AA14" s="16"/>
      <c r="AB14" s="16">
        <v>12</v>
      </c>
      <c r="AC14" s="61">
        <f t="shared" si="42"/>
        <v>0</v>
      </c>
      <c r="AD14" s="88" t="str">
        <f t="shared" si="89"/>
        <v/>
      </c>
      <c r="AE14" s="56">
        <f>IF(AC14="t",1,0)</f>
        <v>0</v>
      </c>
      <c r="AF14" s="56">
        <f>IF(AE14=1,AB14,0)</f>
        <v>0</v>
      </c>
      <c r="AG14" s="56">
        <f t="shared" si="111"/>
        <v>0</v>
      </c>
      <c r="AH14" s="56">
        <f t="shared" si="123"/>
        <v>0</v>
      </c>
      <c r="AI14" s="56">
        <f t="shared" si="75"/>
        <v>0</v>
      </c>
      <c r="AJ14" s="56">
        <f>IFERROR(IF(AI15=0,AG14/AI14,0),0)</f>
        <v>0</v>
      </c>
      <c r="AK14" s="56">
        <f t="shared" si="90"/>
        <v>0</v>
      </c>
      <c r="AL14" s="56">
        <f>AE14*AK14</f>
        <v>0</v>
      </c>
      <c r="AM14" s="57">
        <f>IF(AL14=0,AB14,AL14)</f>
        <v>12</v>
      </c>
      <c r="AN14" s="16"/>
      <c r="AO14" s="16"/>
      <c r="AP14" s="8">
        <f t="shared" si="45"/>
        <v>36</v>
      </c>
      <c r="AQ14" s="16"/>
      <c r="AR14" s="16">
        <v>2</v>
      </c>
      <c r="AS14" s="61">
        <f t="shared" si="46"/>
        <v>0</v>
      </c>
      <c r="AT14" s="88" t="str">
        <f t="shared" si="91"/>
        <v/>
      </c>
      <c r="AU14" s="56">
        <f>IF(AS14="t",1,0)</f>
        <v>0</v>
      </c>
      <c r="AV14" s="56">
        <f>IF(AU14=1,AR14,0)</f>
        <v>0</v>
      </c>
      <c r="AW14" s="56">
        <f t="shared" si="112"/>
        <v>0</v>
      </c>
      <c r="AX14" s="56">
        <f t="shared" si="124"/>
        <v>0</v>
      </c>
      <c r="AY14" s="56">
        <f t="shared" si="76"/>
        <v>0</v>
      </c>
      <c r="AZ14" s="56">
        <f>IFERROR(IF(AY15=0,AW14/AY14,0),0)</f>
        <v>0</v>
      </c>
      <c r="BA14" s="56">
        <f t="shared" si="92"/>
        <v>0</v>
      </c>
      <c r="BB14" s="56">
        <f>AU14*BA14</f>
        <v>0</v>
      </c>
      <c r="BC14" s="57">
        <f>IF(BB14=0,AR14,BB14)</f>
        <v>2</v>
      </c>
      <c r="BD14" s="16"/>
      <c r="BE14" s="16">
        <v>2</v>
      </c>
      <c r="BF14" s="61">
        <f t="shared" si="49"/>
        <v>0</v>
      </c>
      <c r="BG14" s="88" t="str">
        <f t="shared" si="93"/>
        <v/>
      </c>
      <c r="BH14" s="56">
        <f>IF(BF14="t",1,0)</f>
        <v>0</v>
      </c>
      <c r="BI14" s="56">
        <f>IF(BH14=1,BE14,0)</f>
        <v>0</v>
      </c>
      <c r="BJ14" s="56">
        <f t="shared" si="113"/>
        <v>0</v>
      </c>
      <c r="BK14" s="56">
        <f t="shared" si="125"/>
        <v>0</v>
      </c>
      <c r="BL14" s="56">
        <f t="shared" si="77"/>
        <v>0</v>
      </c>
      <c r="BM14" s="56">
        <f>IFERROR(IF(BL15=0,BJ14/BL14,0),0)</f>
        <v>0</v>
      </c>
      <c r="BN14" s="56">
        <f t="shared" si="94"/>
        <v>0</v>
      </c>
      <c r="BO14" s="56">
        <f>BH14*BN14</f>
        <v>0</v>
      </c>
      <c r="BP14" s="57">
        <f>IF(BO14=0,BE14,BO14)</f>
        <v>2</v>
      </c>
      <c r="BQ14" s="16"/>
      <c r="BR14" s="16">
        <v>2</v>
      </c>
      <c r="BS14" s="61">
        <f t="shared" si="52"/>
        <v>0</v>
      </c>
      <c r="BT14" s="88" t="str">
        <f t="shared" si="95"/>
        <v/>
      </c>
      <c r="BU14" s="56">
        <f>IF(BS14="t",1,0)</f>
        <v>0</v>
      </c>
      <c r="BV14" s="56">
        <f>IF(BU14=1,BR14,0)</f>
        <v>0</v>
      </c>
      <c r="BW14" s="56">
        <f t="shared" si="114"/>
        <v>0</v>
      </c>
      <c r="BX14" s="56">
        <f t="shared" si="126"/>
        <v>0</v>
      </c>
      <c r="BY14" s="56">
        <f t="shared" si="78"/>
        <v>0</v>
      </c>
      <c r="BZ14" s="56">
        <f>IFERROR(IF(BY15=0,BW14/BY14,0),0)</f>
        <v>0</v>
      </c>
      <c r="CA14" s="56">
        <f t="shared" si="96"/>
        <v>0</v>
      </c>
      <c r="CB14" s="56">
        <f>BU14*CA14</f>
        <v>0</v>
      </c>
      <c r="CC14" s="57">
        <f>IF(CB14=0,BR14,CB14)</f>
        <v>2</v>
      </c>
      <c r="CD14" s="16"/>
      <c r="CE14" s="16"/>
      <c r="CF14" s="16">
        <v>4</v>
      </c>
      <c r="CG14" s="61">
        <f t="shared" si="55"/>
        <v>0</v>
      </c>
      <c r="CH14" s="88" t="str">
        <f t="shared" si="97"/>
        <v/>
      </c>
      <c r="CI14" s="56">
        <f>IF(CG14="t",1,0)</f>
        <v>0</v>
      </c>
      <c r="CJ14" s="56">
        <f>IF(CI14=1,CF14,0)</f>
        <v>0</v>
      </c>
      <c r="CK14" s="56">
        <f t="shared" si="115"/>
        <v>0</v>
      </c>
      <c r="CL14" s="56">
        <f t="shared" si="127"/>
        <v>0</v>
      </c>
      <c r="CM14" s="56">
        <f t="shared" si="79"/>
        <v>0</v>
      </c>
      <c r="CN14" s="56">
        <f>IFERROR(IF(CM15=0,CK14/CM14,0),0)</f>
        <v>0</v>
      </c>
      <c r="CO14" s="56">
        <f t="shared" si="98"/>
        <v>0</v>
      </c>
      <c r="CP14" s="56">
        <f>CI14*CO14</f>
        <v>0</v>
      </c>
      <c r="CQ14" s="57">
        <f>IF(CP14=0,CF14,CP14)</f>
        <v>4</v>
      </c>
      <c r="CR14" s="16"/>
      <c r="CS14" s="16">
        <v>4</v>
      </c>
      <c r="CT14" s="61">
        <f t="shared" si="58"/>
        <v>0</v>
      </c>
      <c r="CU14" s="88" t="str">
        <f t="shared" si="99"/>
        <v/>
      </c>
      <c r="CV14" s="56">
        <f>IF(CT14="t",1,0)</f>
        <v>0</v>
      </c>
      <c r="CW14" s="56">
        <f>IF(CV14=1,CS14,0)</f>
        <v>0</v>
      </c>
      <c r="CX14" s="56">
        <f t="shared" si="116"/>
        <v>0</v>
      </c>
      <c r="CY14" s="56">
        <f t="shared" si="128"/>
        <v>0</v>
      </c>
      <c r="CZ14" s="56">
        <f t="shared" si="80"/>
        <v>0</v>
      </c>
      <c r="DA14" s="56">
        <f>IFERROR(IF(CZ15=0,CX14/CZ14,0),0)</f>
        <v>0</v>
      </c>
      <c r="DB14" s="56">
        <f t="shared" si="100"/>
        <v>0</v>
      </c>
      <c r="DC14" s="56">
        <f>CV14*DB14</f>
        <v>0</v>
      </c>
      <c r="DD14" s="57">
        <f>IF(DC14=0,CS14,DC14)</f>
        <v>4</v>
      </c>
      <c r="DE14" s="16"/>
      <c r="DF14" s="16">
        <v>4</v>
      </c>
      <c r="DG14" s="61">
        <f t="shared" si="61"/>
        <v>0</v>
      </c>
      <c r="DH14" s="88" t="str">
        <f t="shared" si="101"/>
        <v/>
      </c>
      <c r="DI14" s="56">
        <f>IF(DG14="t",1,0)</f>
        <v>0</v>
      </c>
      <c r="DJ14" s="56">
        <f>IF(DI14=1,DF14,0)</f>
        <v>0</v>
      </c>
      <c r="DK14" s="56">
        <f t="shared" si="117"/>
        <v>0</v>
      </c>
      <c r="DL14" s="56">
        <f t="shared" si="129"/>
        <v>0</v>
      </c>
      <c r="DM14" s="56">
        <f t="shared" si="81"/>
        <v>0</v>
      </c>
      <c r="DN14" s="56">
        <f>IFERROR(IF(DM15=0,DK14/DM14,0),0)</f>
        <v>0</v>
      </c>
      <c r="DO14" s="56">
        <f t="shared" si="102"/>
        <v>0</v>
      </c>
      <c r="DP14" s="56">
        <f>DI14*DO14</f>
        <v>0</v>
      </c>
      <c r="DQ14" s="57">
        <f>IF(DP14=0,DF14,DP14)</f>
        <v>4</v>
      </c>
      <c r="DR14" s="16"/>
      <c r="DS14" s="16"/>
      <c r="DT14" s="16">
        <v>6</v>
      </c>
      <c r="DU14" s="61">
        <f t="shared" si="64"/>
        <v>0</v>
      </c>
      <c r="DV14" s="88" t="str">
        <f t="shared" si="103"/>
        <v/>
      </c>
      <c r="DW14" s="56">
        <f>IF(DU14="t",1,0)</f>
        <v>0</v>
      </c>
      <c r="DX14" s="56">
        <f>IF(DW14=1,DT14,0)</f>
        <v>0</v>
      </c>
      <c r="DY14" s="56">
        <f t="shared" si="118"/>
        <v>0</v>
      </c>
      <c r="DZ14" s="56">
        <f t="shared" si="130"/>
        <v>0</v>
      </c>
      <c r="EA14" s="56">
        <f t="shared" si="82"/>
        <v>0</v>
      </c>
      <c r="EB14" s="56">
        <f>IFERROR(IF(EA15=0,DY14/EA14,0),0)</f>
        <v>0</v>
      </c>
      <c r="EC14" s="56">
        <f t="shared" si="104"/>
        <v>0</v>
      </c>
      <c r="ED14" s="56">
        <f>DW14*EC14</f>
        <v>0</v>
      </c>
      <c r="EE14" s="57">
        <f>IF(ED14=0,DT14,ED14)</f>
        <v>6</v>
      </c>
      <c r="EF14" s="16"/>
      <c r="EG14" s="16">
        <v>6</v>
      </c>
      <c r="EH14" s="61">
        <f t="shared" si="67"/>
        <v>0</v>
      </c>
      <c r="EI14" s="88" t="str">
        <f t="shared" si="105"/>
        <v/>
      </c>
      <c r="EJ14" s="56">
        <f>IF(EH14="t",1,0)</f>
        <v>0</v>
      </c>
      <c r="EK14" s="56">
        <f>IF(EJ14=1,EG14,0)</f>
        <v>0</v>
      </c>
      <c r="EL14" s="56">
        <f t="shared" si="119"/>
        <v>0</v>
      </c>
      <c r="EM14" s="56">
        <f t="shared" si="131"/>
        <v>0</v>
      </c>
      <c r="EN14" s="56">
        <f t="shared" si="83"/>
        <v>0</v>
      </c>
      <c r="EO14" s="56">
        <f>IFERROR(IF(EN15=0,EL14/EN14,0),0)</f>
        <v>0</v>
      </c>
      <c r="EP14" s="56">
        <f t="shared" si="106"/>
        <v>0</v>
      </c>
      <c r="EQ14" s="56">
        <f>EJ14*EP14</f>
        <v>0</v>
      </c>
      <c r="ER14" s="57">
        <f>IF(EQ14=0,EG14,EQ14)</f>
        <v>6</v>
      </c>
      <c r="ES14" s="16"/>
      <c r="ET14" s="16">
        <v>6</v>
      </c>
      <c r="EU14" s="61">
        <f t="shared" si="70"/>
        <v>0</v>
      </c>
      <c r="EV14" s="88" t="str">
        <f t="shared" si="107"/>
        <v/>
      </c>
      <c r="EW14" s="56">
        <f>IF(EU14="t",1,0)</f>
        <v>0</v>
      </c>
      <c r="EX14" s="56">
        <f>IF(EW14=1,ET14,0)</f>
        <v>0</v>
      </c>
      <c r="EY14" s="56">
        <f t="shared" si="120"/>
        <v>0</v>
      </c>
      <c r="EZ14" s="56">
        <f t="shared" si="132"/>
        <v>0</v>
      </c>
      <c r="FA14" s="56">
        <f t="shared" si="84"/>
        <v>0</v>
      </c>
      <c r="FB14" s="56">
        <f>IFERROR(IF(FA15=0,EY14/FA14,0),0)</f>
        <v>0</v>
      </c>
      <c r="FC14" s="56">
        <f t="shared" si="108"/>
        <v>0</v>
      </c>
      <c r="FD14" s="56">
        <f>EW14*FC14</f>
        <v>0</v>
      </c>
      <c r="FE14" s="57">
        <f>IF(FD14=0,ET14,FD14)</f>
        <v>6</v>
      </c>
      <c r="FF14" s="16"/>
      <c r="FG14" s="16"/>
      <c r="FH14" s="8">
        <f>SUM(ET14,EG14,DT14,DF14,CS14,CF14,BR14,BE14,AR14)</f>
        <v>36</v>
      </c>
      <c r="FI14" s="16"/>
      <c r="FJ14" s="18">
        <f>FH14+AP14</f>
        <v>72</v>
      </c>
      <c r="FK14" s="16"/>
      <c r="FL14" s="16"/>
      <c r="FM14" s="16"/>
      <c r="FN14" s="16"/>
      <c r="FO14" s="16"/>
    </row>
    <row r="15" spans="1:171" ht="18.75" x14ac:dyDescent="0.3">
      <c r="A15" s="16" t="s">
        <v>59</v>
      </c>
      <c r="B15" s="16">
        <v>6</v>
      </c>
      <c r="C15" s="61">
        <f t="shared" si="0"/>
        <v>0</v>
      </c>
      <c r="D15" s="88" t="str">
        <f t="shared" si="85"/>
        <v/>
      </c>
      <c r="E15" s="58">
        <f>IF(C15="t",1,0)</f>
        <v>0</v>
      </c>
      <c r="F15" s="58">
        <f>IF(E15=1,B15,0)</f>
        <v>0</v>
      </c>
      <c r="G15" s="58">
        <f t="shared" si="109"/>
        <v>0</v>
      </c>
      <c r="H15" s="58">
        <f t="shared" si="121"/>
        <v>0</v>
      </c>
      <c r="I15" s="58">
        <f t="shared" si="73"/>
        <v>0</v>
      </c>
      <c r="J15" s="58">
        <f>IFERROR(IF(I16=0,G15/I15,0),0)</f>
        <v>0</v>
      </c>
      <c r="K15" s="58">
        <f t="shared" si="86"/>
        <v>0</v>
      </c>
      <c r="L15" s="58">
        <f>E15*K15</f>
        <v>0</v>
      </c>
      <c r="M15" s="59">
        <f>IF(L15=0,B15,L15)</f>
        <v>6</v>
      </c>
      <c r="N15" s="16"/>
      <c r="O15" s="16">
        <v>6</v>
      </c>
      <c r="P15" s="61">
        <f t="shared" si="39"/>
        <v>0</v>
      </c>
      <c r="Q15" s="88" t="str">
        <f t="shared" si="87"/>
        <v/>
      </c>
      <c r="R15" s="58">
        <f>IF(P15="t",1,0)</f>
        <v>0</v>
      </c>
      <c r="S15" s="58">
        <f>IF(R15=1,O15,0)</f>
        <v>0</v>
      </c>
      <c r="T15" s="58">
        <f t="shared" si="110"/>
        <v>0</v>
      </c>
      <c r="U15" s="58">
        <f t="shared" si="122"/>
        <v>0</v>
      </c>
      <c r="V15" s="58">
        <f t="shared" si="74"/>
        <v>0</v>
      </c>
      <c r="W15" s="58">
        <f>IFERROR(IF(V16=0,T15/V15,0),0)</f>
        <v>0</v>
      </c>
      <c r="X15" s="58">
        <f t="shared" si="88"/>
        <v>0</v>
      </c>
      <c r="Y15" s="58">
        <f>R15*X15</f>
        <v>0</v>
      </c>
      <c r="Z15" s="59">
        <f>IF(Y15=0,O15,Y15)</f>
        <v>6</v>
      </c>
      <c r="AA15" s="16"/>
      <c r="AB15" s="16">
        <v>6</v>
      </c>
      <c r="AC15" s="61">
        <f t="shared" si="42"/>
        <v>0</v>
      </c>
      <c r="AD15" s="88" t="str">
        <f t="shared" si="89"/>
        <v/>
      </c>
      <c r="AE15" s="58">
        <f>IF(AC15="t",1,0)</f>
        <v>0</v>
      </c>
      <c r="AF15" s="58">
        <f>IF(AE15=1,AB15,0)</f>
        <v>0</v>
      </c>
      <c r="AG15" s="58">
        <f t="shared" si="111"/>
        <v>0</v>
      </c>
      <c r="AH15" s="58">
        <f t="shared" si="123"/>
        <v>0</v>
      </c>
      <c r="AI15" s="58">
        <f t="shared" si="75"/>
        <v>0</v>
      </c>
      <c r="AJ15" s="58">
        <f>IFERROR(IF(AI16=0,AG15/AI15,0),0)</f>
        <v>0</v>
      </c>
      <c r="AK15" s="58">
        <f t="shared" si="90"/>
        <v>0</v>
      </c>
      <c r="AL15" s="58">
        <f>AE15*AK15</f>
        <v>0</v>
      </c>
      <c r="AM15" s="59">
        <f>IF(AL15=0,AB15,AL15)</f>
        <v>6</v>
      </c>
      <c r="AN15" s="16"/>
      <c r="AO15" s="16"/>
      <c r="AP15" s="8">
        <f t="shared" si="45"/>
        <v>18</v>
      </c>
      <c r="AQ15" s="16"/>
      <c r="AR15" s="16">
        <v>1</v>
      </c>
      <c r="AS15" s="61">
        <f t="shared" si="46"/>
        <v>0</v>
      </c>
      <c r="AT15" s="88" t="str">
        <f t="shared" si="91"/>
        <v/>
      </c>
      <c r="AU15" s="58">
        <f>IF(AS15="t",1,0)</f>
        <v>0</v>
      </c>
      <c r="AV15" s="58">
        <f>IF(AU15=1,AR15,0)</f>
        <v>0</v>
      </c>
      <c r="AW15" s="58">
        <f t="shared" si="112"/>
        <v>0</v>
      </c>
      <c r="AX15" s="58">
        <f t="shared" si="124"/>
        <v>0</v>
      </c>
      <c r="AY15" s="58">
        <f t="shared" si="76"/>
        <v>0</v>
      </c>
      <c r="AZ15" s="58">
        <f>IFERROR(IF(AY16=0,AW15/AY15,0),0)</f>
        <v>0</v>
      </c>
      <c r="BA15" s="58">
        <f t="shared" si="92"/>
        <v>0</v>
      </c>
      <c r="BB15" s="58">
        <f>AU15*BA15</f>
        <v>0</v>
      </c>
      <c r="BC15" s="59">
        <f>IF(BB15=0,AR15,BB15)</f>
        <v>1</v>
      </c>
      <c r="BD15" s="16"/>
      <c r="BE15" s="16">
        <v>1</v>
      </c>
      <c r="BF15" s="61">
        <f t="shared" si="49"/>
        <v>0</v>
      </c>
      <c r="BG15" s="88" t="str">
        <f t="shared" si="93"/>
        <v/>
      </c>
      <c r="BH15" s="58">
        <f>IF(BF15="t",1,0)</f>
        <v>0</v>
      </c>
      <c r="BI15" s="58">
        <f>IF(BH15=1,BE15,0)</f>
        <v>0</v>
      </c>
      <c r="BJ15" s="58">
        <f t="shared" si="113"/>
        <v>0</v>
      </c>
      <c r="BK15" s="58">
        <f t="shared" si="125"/>
        <v>0</v>
      </c>
      <c r="BL15" s="58">
        <f t="shared" si="77"/>
        <v>0</v>
      </c>
      <c r="BM15" s="58">
        <f>IFERROR(IF(BL16=0,BJ15/BL15,0),0)</f>
        <v>0</v>
      </c>
      <c r="BN15" s="58">
        <f t="shared" si="94"/>
        <v>0</v>
      </c>
      <c r="BO15" s="58">
        <f>BH15*BN15</f>
        <v>0</v>
      </c>
      <c r="BP15" s="59">
        <f>IF(BO15=0,BE15,BO15)</f>
        <v>1</v>
      </c>
      <c r="BQ15" s="16"/>
      <c r="BR15" s="16">
        <v>1</v>
      </c>
      <c r="BS15" s="61">
        <f t="shared" si="52"/>
        <v>0</v>
      </c>
      <c r="BT15" s="88" t="str">
        <f t="shared" si="95"/>
        <v/>
      </c>
      <c r="BU15" s="58">
        <f>IF(BS15="t",1,0)</f>
        <v>0</v>
      </c>
      <c r="BV15" s="58">
        <f>IF(BU15=1,BR15,0)</f>
        <v>0</v>
      </c>
      <c r="BW15" s="58">
        <f t="shared" si="114"/>
        <v>0</v>
      </c>
      <c r="BX15" s="58">
        <f t="shared" si="126"/>
        <v>0</v>
      </c>
      <c r="BY15" s="58">
        <f t="shared" si="78"/>
        <v>0</v>
      </c>
      <c r="BZ15" s="58">
        <f>IFERROR(IF(BY16=0,BW15/BY15,0),0)</f>
        <v>0</v>
      </c>
      <c r="CA15" s="58">
        <f t="shared" si="96"/>
        <v>0</v>
      </c>
      <c r="CB15" s="58">
        <f>BU15*CA15</f>
        <v>0</v>
      </c>
      <c r="CC15" s="59">
        <f>IF(CB15=0,BR15,CB15)</f>
        <v>1</v>
      </c>
      <c r="CD15" s="16"/>
      <c r="CE15" s="16"/>
      <c r="CF15" s="16">
        <v>2</v>
      </c>
      <c r="CG15" s="61">
        <f t="shared" si="55"/>
        <v>0</v>
      </c>
      <c r="CH15" s="88" t="str">
        <f t="shared" si="97"/>
        <v/>
      </c>
      <c r="CI15" s="58">
        <f>IF(CG15="t",1,0)</f>
        <v>0</v>
      </c>
      <c r="CJ15" s="58">
        <f>IF(CI15=1,CF15,0)</f>
        <v>0</v>
      </c>
      <c r="CK15" s="58">
        <f t="shared" si="115"/>
        <v>0</v>
      </c>
      <c r="CL15" s="58">
        <f t="shared" si="127"/>
        <v>0</v>
      </c>
      <c r="CM15" s="58">
        <f t="shared" si="79"/>
        <v>0</v>
      </c>
      <c r="CN15" s="58">
        <f>IFERROR(IF(CM16=0,CK15/CM15,0),0)</f>
        <v>0</v>
      </c>
      <c r="CO15" s="58">
        <f t="shared" si="98"/>
        <v>0</v>
      </c>
      <c r="CP15" s="58">
        <f>CI15*CO15</f>
        <v>0</v>
      </c>
      <c r="CQ15" s="59">
        <f>IF(CP15=0,CF15,CP15)</f>
        <v>2</v>
      </c>
      <c r="CR15" s="16"/>
      <c r="CS15" s="16">
        <v>2</v>
      </c>
      <c r="CT15" s="61">
        <f t="shared" si="58"/>
        <v>0</v>
      </c>
      <c r="CU15" s="88" t="str">
        <f t="shared" si="99"/>
        <v/>
      </c>
      <c r="CV15" s="58">
        <f>IF(CT15="t",1,0)</f>
        <v>0</v>
      </c>
      <c r="CW15" s="58">
        <f>IF(CV15=1,CS15,0)</f>
        <v>0</v>
      </c>
      <c r="CX15" s="58">
        <f t="shared" si="116"/>
        <v>0</v>
      </c>
      <c r="CY15" s="58">
        <f t="shared" si="128"/>
        <v>0</v>
      </c>
      <c r="CZ15" s="58">
        <f t="shared" si="80"/>
        <v>0</v>
      </c>
      <c r="DA15" s="58">
        <f>IFERROR(IF(CZ16=0,CX15/CZ15,0),0)</f>
        <v>0</v>
      </c>
      <c r="DB15" s="58">
        <f t="shared" si="100"/>
        <v>0</v>
      </c>
      <c r="DC15" s="58">
        <f>CV15*DB15</f>
        <v>0</v>
      </c>
      <c r="DD15" s="59">
        <f>IF(DC15=0,CS15,DC15)</f>
        <v>2</v>
      </c>
      <c r="DE15" s="16"/>
      <c r="DF15" s="16">
        <v>2</v>
      </c>
      <c r="DG15" s="61">
        <f t="shared" si="61"/>
        <v>0</v>
      </c>
      <c r="DH15" s="88" t="str">
        <f t="shared" si="101"/>
        <v/>
      </c>
      <c r="DI15" s="58">
        <f>IF(DG15="t",1,0)</f>
        <v>0</v>
      </c>
      <c r="DJ15" s="58">
        <f>IF(DI15=1,DF15,0)</f>
        <v>0</v>
      </c>
      <c r="DK15" s="58">
        <f t="shared" si="117"/>
        <v>0</v>
      </c>
      <c r="DL15" s="58">
        <f t="shared" si="129"/>
        <v>0</v>
      </c>
      <c r="DM15" s="58">
        <f t="shared" si="81"/>
        <v>0</v>
      </c>
      <c r="DN15" s="58">
        <f>IFERROR(IF(DM16=0,DK15/DM15,0),0)</f>
        <v>0</v>
      </c>
      <c r="DO15" s="58">
        <f t="shared" si="102"/>
        <v>0</v>
      </c>
      <c r="DP15" s="58">
        <f>DI15*DO15</f>
        <v>0</v>
      </c>
      <c r="DQ15" s="59">
        <f>IF(DP15=0,DF15,DP15)</f>
        <v>2</v>
      </c>
      <c r="DR15" s="16"/>
      <c r="DS15" s="16"/>
      <c r="DT15" s="16">
        <v>3</v>
      </c>
      <c r="DU15" s="61">
        <f t="shared" si="64"/>
        <v>0</v>
      </c>
      <c r="DV15" s="88" t="str">
        <f t="shared" si="103"/>
        <v/>
      </c>
      <c r="DW15" s="58">
        <f>IF(DU15="t",1,0)</f>
        <v>0</v>
      </c>
      <c r="DX15" s="58">
        <f>IF(DW15=1,DT15,0)</f>
        <v>0</v>
      </c>
      <c r="DY15" s="58">
        <f t="shared" si="118"/>
        <v>0</v>
      </c>
      <c r="DZ15" s="58">
        <f t="shared" si="130"/>
        <v>0</v>
      </c>
      <c r="EA15" s="58">
        <f t="shared" si="82"/>
        <v>0</v>
      </c>
      <c r="EB15" s="58">
        <f>IFERROR(IF(EA16=0,DY15/EA15,0),0)</f>
        <v>0</v>
      </c>
      <c r="EC15" s="58">
        <f t="shared" si="104"/>
        <v>0</v>
      </c>
      <c r="ED15" s="58">
        <f>DW15*EC15</f>
        <v>0</v>
      </c>
      <c r="EE15" s="59">
        <f>IF(ED15=0,DT15,ED15)</f>
        <v>3</v>
      </c>
      <c r="EF15" s="16"/>
      <c r="EG15" s="16">
        <v>3</v>
      </c>
      <c r="EH15" s="61">
        <f t="shared" si="67"/>
        <v>0</v>
      </c>
      <c r="EI15" s="88" t="str">
        <f t="shared" si="105"/>
        <v/>
      </c>
      <c r="EJ15" s="58">
        <f>IF(EH15="t",1,0)</f>
        <v>0</v>
      </c>
      <c r="EK15" s="58">
        <f>IF(EJ15=1,EG15,0)</f>
        <v>0</v>
      </c>
      <c r="EL15" s="58">
        <f t="shared" si="119"/>
        <v>0</v>
      </c>
      <c r="EM15" s="58">
        <f t="shared" si="131"/>
        <v>0</v>
      </c>
      <c r="EN15" s="58">
        <f t="shared" si="83"/>
        <v>0</v>
      </c>
      <c r="EO15" s="58">
        <f>IFERROR(IF(EN16=0,EL15/EN15,0),0)</f>
        <v>0</v>
      </c>
      <c r="EP15" s="58">
        <f t="shared" si="106"/>
        <v>0</v>
      </c>
      <c r="EQ15" s="58">
        <f>EJ15*EP15</f>
        <v>0</v>
      </c>
      <c r="ER15" s="59">
        <f>IF(EQ15=0,EG15,EQ15)</f>
        <v>3</v>
      </c>
      <c r="ES15" s="16"/>
      <c r="ET15" s="16">
        <v>3</v>
      </c>
      <c r="EU15" s="61">
        <f t="shared" si="70"/>
        <v>0</v>
      </c>
      <c r="EV15" s="88" t="str">
        <f t="shared" si="107"/>
        <v/>
      </c>
      <c r="EW15" s="58">
        <f>IF(EU15="t",1,0)</f>
        <v>0</v>
      </c>
      <c r="EX15" s="58">
        <f>IF(EW15=1,ET15,0)</f>
        <v>0</v>
      </c>
      <c r="EY15" s="58">
        <f t="shared" si="120"/>
        <v>0</v>
      </c>
      <c r="EZ15" s="58">
        <f t="shared" si="132"/>
        <v>0</v>
      </c>
      <c r="FA15" s="58">
        <f t="shared" si="84"/>
        <v>0</v>
      </c>
      <c r="FB15" s="58">
        <f>IFERROR(IF(FA16=0,EY15/FA15,0),0)</f>
        <v>0</v>
      </c>
      <c r="FC15" s="58">
        <f t="shared" si="108"/>
        <v>0</v>
      </c>
      <c r="FD15" s="58">
        <f>EW15*FC15</f>
        <v>0</v>
      </c>
      <c r="FE15" s="59">
        <f>IF(FD15=0,ET15,FD15)</f>
        <v>3</v>
      </c>
      <c r="FF15" s="16"/>
      <c r="FG15" s="16"/>
      <c r="FH15" s="8">
        <f>SUM(ET15,EG15,DT15,DF15,CS15,CF15,BR15,BE15,AR15)</f>
        <v>18</v>
      </c>
      <c r="FI15" s="16"/>
      <c r="FJ15" s="18">
        <f>FH15+AP15</f>
        <v>36</v>
      </c>
      <c r="FK15" s="16"/>
      <c r="FL15" s="16"/>
      <c r="FM15" s="16"/>
      <c r="FN15" s="16"/>
      <c r="FO15" s="16"/>
    </row>
    <row r="16" spans="1:171" ht="32.1" customHeight="1" x14ac:dyDescent="0.3">
      <c r="B16" s="3">
        <f>SUM(B4:B15)</f>
        <v>468</v>
      </c>
      <c r="C16" s="52"/>
      <c r="D16" s="16"/>
      <c r="E16" s="52"/>
      <c r="F16" s="52">
        <f>SUM(F4:F15)</f>
        <v>0</v>
      </c>
      <c r="G16" s="52"/>
      <c r="H16" s="52"/>
      <c r="I16" s="52"/>
      <c r="J16" s="52"/>
      <c r="K16" s="52">
        <f>IF(J16&gt;0,J16,IF(I17&gt;0,IF(H16&gt;0,I17,0),0))</f>
        <v>0</v>
      </c>
      <c r="L16" s="60">
        <f>SUM(L4:L15)</f>
        <v>0</v>
      </c>
      <c r="M16" s="60">
        <f>SUM(M4:M15)</f>
        <v>468</v>
      </c>
      <c r="N16" s="3"/>
      <c r="O16" s="3">
        <f>SUM(O4:O15)</f>
        <v>468</v>
      </c>
      <c r="P16" s="52"/>
      <c r="Q16" s="16"/>
      <c r="R16" s="52"/>
      <c r="S16" s="52">
        <f>SUM(S4:S15)</f>
        <v>0</v>
      </c>
      <c r="T16" s="52"/>
      <c r="U16" s="52"/>
      <c r="V16" s="52"/>
      <c r="W16" s="52"/>
      <c r="X16" s="52">
        <f>IF(W16&gt;0,W16,IF(V17&gt;0,IF(U16&gt;0,V17,0),0))</f>
        <v>0</v>
      </c>
      <c r="Y16" s="60">
        <f>SUM(Y4:Y15)</f>
        <v>0</v>
      </c>
      <c r="Z16" s="60">
        <f>SUM(Z4:Z15)</f>
        <v>468</v>
      </c>
      <c r="AA16" s="3"/>
      <c r="AB16" s="3">
        <f>SUM(AB4:AB15)</f>
        <v>468</v>
      </c>
      <c r="AC16" s="52"/>
      <c r="AD16" s="16"/>
      <c r="AE16" s="52"/>
      <c r="AF16" s="52">
        <f>SUM(AF4:AF15)</f>
        <v>0</v>
      </c>
      <c r="AG16" s="52"/>
      <c r="AH16" s="52"/>
      <c r="AI16" s="52"/>
      <c r="AJ16" s="52"/>
      <c r="AK16" s="52">
        <f>IF(AJ16&gt;0,AJ16,IF(AI17&gt;0,IF(AH16&gt;0,AI17,0),0))</f>
        <v>0</v>
      </c>
      <c r="AL16" s="60">
        <f>SUM(AL4:AL15)</f>
        <v>0</v>
      </c>
      <c r="AM16" s="60">
        <f>SUM(AM4:AM15)</f>
        <v>468</v>
      </c>
      <c r="AN16" s="72"/>
      <c r="AP16" s="7">
        <f>SUM(AP4:AP15)</f>
        <v>1404</v>
      </c>
      <c r="AR16" s="3">
        <f>SUM(AR4:AR15)</f>
        <v>78</v>
      </c>
      <c r="AS16" s="52"/>
      <c r="AT16" s="16"/>
      <c r="AU16" s="52"/>
      <c r="AV16" s="52">
        <f>SUM(AV4:AV15)</f>
        <v>0</v>
      </c>
      <c r="AW16" s="52"/>
      <c r="AX16" s="52"/>
      <c r="AY16" s="52"/>
      <c r="AZ16" s="52"/>
      <c r="BA16" s="52">
        <f>IF(AZ16&gt;0,AZ16,IF(AY17&gt;0,IF(AX16&gt;0,AY17,0),0))</f>
        <v>0</v>
      </c>
      <c r="BB16" s="60">
        <f>SUM(BB4:BB15)</f>
        <v>0</v>
      </c>
      <c r="BC16" s="60">
        <f>SUM(BC4:BC15)</f>
        <v>78</v>
      </c>
      <c r="BD16" s="3"/>
      <c r="BE16" s="3">
        <f>SUM(BE4:BE15)</f>
        <v>78</v>
      </c>
      <c r="BF16" s="52"/>
      <c r="BG16" s="16"/>
      <c r="BH16" s="52"/>
      <c r="BI16" s="52">
        <f>SUM(BI4:BI15)</f>
        <v>0</v>
      </c>
      <c r="BJ16" s="52"/>
      <c r="BK16" s="52"/>
      <c r="BL16" s="52"/>
      <c r="BM16" s="52"/>
      <c r="BN16" s="52">
        <f>IF(BM16&gt;0,BM16,IF(BL17&gt;0,IF(BK16&gt;0,BL17,0),0))</f>
        <v>0</v>
      </c>
      <c r="BO16" s="60">
        <f>SUM(BO4:BO15)</f>
        <v>0</v>
      </c>
      <c r="BP16" s="60">
        <f>SUM(BP4:BP15)</f>
        <v>78</v>
      </c>
      <c r="BQ16" s="3"/>
      <c r="BR16" s="3">
        <f>SUM(BR4:BR15)</f>
        <v>78</v>
      </c>
      <c r="BS16" s="52"/>
      <c r="BT16" s="16"/>
      <c r="BU16" s="52"/>
      <c r="BV16" s="52">
        <f>SUM(BV4:BV15)</f>
        <v>0</v>
      </c>
      <c r="BW16" s="52"/>
      <c r="BX16" s="52"/>
      <c r="BY16" s="52"/>
      <c r="BZ16" s="52"/>
      <c r="CA16" s="52">
        <f>IF(BZ16&gt;0,BZ16,IF(BY17&gt;0,IF(BX16&gt;0,BY17,0),0))</f>
        <v>0</v>
      </c>
      <c r="CB16" s="60">
        <f>SUM(CB4:CB15)</f>
        <v>0</v>
      </c>
      <c r="CC16" s="60">
        <f>SUM(CC4:CC15)</f>
        <v>78</v>
      </c>
      <c r="CD16" s="72"/>
      <c r="CF16" s="3">
        <f>SUM(CF4:CF15)</f>
        <v>156</v>
      </c>
      <c r="CG16" s="52"/>
      <c r="CH16" s="16"/>
      <c r="CI16" s="52"/>
      <c r="CJ16" s="52">
        <f>SUM(CJ4:CJ15)</f>
        <v>0</v>
      </c>
      <c r="CK16" s="52"/>
      <c r="CL16" s="52"/>
      <c r="CM16" s="52"/>
      <c r="CN16" s="52"/>
      <c r="CO16" s="52">
        <f>IF(CN16&gt;0,CN16,IF(CM17&gt;0,IF(CL16&gt;0,CM17,0),0))</f>
        <v>0</v>
      </c>
      <c r="CP16" s="60">
        <f>SUM(CP4:CP15)</f>
        <v>0</v>
      </c>
      <c r="CQ16" s="60">
        <f>SUM(CQ4:CQ15)</f>
        <v>156</v>
      </c>
      <c r="CR16" s="3"/>
      <c r="CS16" s="3">
        <f>SUM(CS4:CS15)</f>
        <v>156</v>
      </c>
      <c r="CT16" s="52"/>
      <c r="CU16" s="16"/>
      <c r="CV16" s="52"/>
      <c r="CW16" s="52">
        <f>SUM(CW4:CW15)</f>
        <v>0</v>
      </c>
      <c r="CX16" s="52"/>
      <c r="CY16" s="52"/>
      <c r="CZ16" s="52"/>
      <c r="DA16" s="52"/>
      <c r="DB16" s="52">
        <f>IF(DA16&gt;0,DA16,IF(CZ17&gt;0,IF(CY16&gt;0,CZ17,0),0))</f>
        <v>0</v>
      </c>
      <c r="DC16" s="60">
        <f>SUM(DC4:DC15)</f>
        <v>0</v>
      </c>
      <c r="DD16" s="60">
        <f>SUM(DD4:DD15)</f>
        <v>156</v>
      </c>
      <c r="DE16" s="3"/>
      <c r="DF16" s="3">
        <f>SUM(DF4:DF15)</f>
        <v>156</v>
      </c>
      <c r="DG16" s="52"/>
      <c r="DH16" s="16"/>
      <c r="DI16" s="52"/>
      <c r="DJ16" s="52">
        <f>SUM(DJ4:DJ15)</f>
        <v>0</v>
      </c>
      <c r="DK16" s="52"/>
      <c r="DL16" s="52"/>
      <c r="DM16" s="52"/>
      <c r="DN16" s="52"/>
      <c r="DO16" s="52">
        <f>IF(DN16&gt;0,DN16,IF(DM17&gt;0,IF(DL16&gt;0,DM17,0),0))</f>
        <v>0</v>
      </c>
      <c r="DP16" s="60">
        <f>SUM(DP4:DP15)</f>
        <v>0</v>
      </c>
      <c r="DQ16" s="60">
        <f>SUM(DQ4:DQ15)</f>
        <v>156</v>
      </c>
      <c r="DR16" s="72"/>
      <c r="DT16" s="3">
        <f>SUM(DT4:DT15)</f>
        <v>234</v>
      </c>
      <c r="DU16" s="52"/>
      <c r="DV16" s="16"/>
      <c r="DW16" s="52"/>
      <c r="DX16" s="52">
        <f>SUM(DX4:DX15)</f>
        <v>0</v>
      </c>
      <c r="DY16" s="52"/>
      <c r="DZ16" s="52"/>
      <c r="EA16" s="52"/>
      <c r="EB16" s="52"/>
      <c r="EC16" s="52">
        <f>IF(EB16&gt;0,EB16,IF(EA17&gt;0,IF(DZ16&gt;0,EA17,0),0))</f>
        <v>0</v>
      </c>
      <c r="ED16" s="60">
        <f>SUM(ED4:ED15)</f>
        <v>0</v>
      </c>
      <c r="EE16" s="60">
        <f>SUM(EE4:EE15)</f>
        <v>234</v>
      </c>
      <c r="EF16" s="3"/>
      <c r="EG16" s="3">
        <f>SUM(EG4:EG15)</f>
        <v>234</v>
      </c>
      <c r="EH16" s="52"/>
      <c r="EI16" s="16"/>
      <c r="EJ16" s="52"/>
      <c r="EK16" s="52">
        <f>SUM(EK4:EK15)</f>
        <v>0</v>
      </c>
      <c r="EL16" s="52"/>
      <c r="EM16" s="52"/>
      <c r="EN16" s="52"/>
      <c r="EO16" s="52"/>
      <c r="EP16" s="52">
        <f>IF(EO16&gt;0,EO16,IF(EN17&gt;0,IF(EM16&gt;0,EN17,0),0))</f>
        <v>0</v>
      </c>
      <c r="EQ16" s="60">
        <f>SUM(EQ4:EQ15)</f>
        <v>0</v>
      </c>
      <c r="ER16" s="60">
        <f>SUM(ER4:ER15)</f>
        <v>234</v>
      </c>
      <c r="ES16" s="3"/>
      <c r="ET16" s="3">
        <f>SUM(ET4:ET15)</f>
        <v>234</v>
      </c>
      <c r="EU16" s="52"/>
      <c r="EV16" s="16"/>
      <c r="EW16" s="52"/>
      <c r="EX16" s="52">
        <f>SUM(EX4:EX15)</f>
        <v>0</v>
      </c>
      <c r="EY16" s="52"/>
      <c r="EZ16" s="52"/>
      <c r="FA16" s="52"/>
      <c r="FB16" s="52"/>
      <c r="FC16" s="52">
        <f>IF(FB16&gt;0,FB16,IF(FA17&gt;0,IF(EZ16&gt;0,FA17,0),0))</f>
        <v>0</v>
      </c>
      <c r="FD16" s="60">
        <f>SUM(FD4:FD15)</f>
        <v>0</v>
      </c>
      <c r="FE16" s="60">
        <f>SUM(FE4:FE15)</f>
        <v>234</v>
      </c>
      <c r="FF16" s="72"/>
      <c r="FH16" s="3">
        <f>SUM(FH4:FH15)</f>
        <v>1404</v>
      </c>
      <c r="FI16" s="16"/>
      <c r="FJ16" s="10">
        <f>SUM(FJ4:FJ15)</f>
        <v>2808</v>
      </c>
      <c r="FK16" s="16"/>
      <c r="FL16" s="16"/>
      <c r="FM16" s="16"/>
      <c r="FN16" s="16"/>
      <c r="FO16" s="16"/>
    </row>
    <row r="17" spans="1:17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</row>
    <row r="18" spans="1:17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</row>
    <row r="19" spans="1:17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</row>
    <row r="20" spans="1:171" ht="21" x14ac:dyDescent="0.35">
      <c r="A20" s="15" t="s">
        <v>79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</row>
    <row r="21" spans="1:171" x14ac:dyDescent="0.25">
      <c r="A21" s="16"/>
      <c r="B21" s="2" t="s">
        <v>35</v>
      </c>
      <c r="C21" s="68" t="s">
        <v>94</v>
      </c>
      <c r="D21" s="69"/>
      <c r="E21" s="19"/>
      <c r="F21" s="2"/>
      <c r="G21" s="2"/>
      <c r="H21" s="2"/>
      <c r="I21" s="2"/>
      <c r="J21" s="2"/>
      <c r="K21" s="2"/>
      <c r="L21" s="2"/>
      <c r="M21" s="2"/>
      <c r="N21" s="2"/>
      <c r="O21" s="2" t="s">
        <v>36</v>
      </c>
      <c r="P21" s="68" t="s">
        <v>94</v>
      </c>
      <c r="Q21" s="69"/>
      <c r="R21" s="2"/>
      <c r="S21" s="2"/>
      <c r="T21" s="2"/>
      <c r="U21" s="2"/>
      <c r="V21" s="2"/>
      <c r="W21" s="2"/>
      <c r="X21" s="2"/>
      <c r="Y21" s="2"/>
      <c r="Z21" s="2"/>
      <c r="AA21" s="2"/>
      <c r="AB21" s="2" t="s">
        <v>37</v>
      </c>
      <c r="AC21" s="62" t="s">
        <v>94</v>
      </c>
      <c r="AD21" s="64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16"/>
      <c r="AP21" s="16"/>
      <c r="AR21" s="47" t="s">
        <v>39</v>
      </c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19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16"/>
      <c r="CF21" s="47" t="s">
        <v>40</v>
      </c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19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16"/>
      <c r="DT21" s="47" t="s">
        <v>41</v>
      </c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19"/>
      <c r="EV21" s="64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16"/>
      <c r="FH21" s="16"/>
      <c r="FI21" s="16"/>
      <c r="FJ21" s="16"/>
      <c r="FK21" s="16"/>
      <c r="FL21" s="16"/>
      <c r="FM21" s="16"/>
      <c r="FN21" s="16"/>
      <c r="FO21" s="16"/>
    </row>
    <row r="22" spans="1:171" ht="48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R22" s="75" t="s">
        <v>97</v>
      </c>
      <c r="AS22" s="77" t="s">
        <v>94</v>
      </c>
      <c r="AT22" s="7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74" t="s">
        <v>38</v>
      </c>
      <c r="BF22" s="77" t="s">
        <v>94</v>
      </c>
      <c r="BG22" s="7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76" t="s">
        <v>47</v>
      </c>
      <c r="BS22" s="77" t="s">
        <v>94</v>
      </c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81"/>
      <c r="CF22" s="75" t="s">
        <v>97</v>
      </c>
      <c r="CG22" s="77" t="s">
        <v>94</v>
      </c>
      <c r="CH22" s="7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74" t="s">
        <v>38</v>
      </c>
      <c r="CT22" s="77" t="s">
        <v>94</v>
      </c>
      <c r="CU22" s="7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76" t="s">
        <v>47</v>
      </c>
      <c r="DG22" s="77" t="s">
        <v>94</v>
      </c>
      <c r="DH22" s="78"/>
      <c r="DI22" s="78"/>
      <c r="DJ22" s="78"/>
      <c r="DK22" s="78"/>
      <c r="DL22" s="78"/>
      <c r="DM22" s="78"/>
      <c r="DN22" s="78"/>
      <c r="DO22" s="78"/>
      <c r="DP22" s="78"/>
      <c r="DQ22" s="78"/>
      <c r="DR22" s="78"/>
      <c r="DS22" s="81"/>
      <c r="DT22" s="75" t="s">
        <v>97</v>
      </c>
      <c r="DU22" s="77" t="s">
        <v>94</v>
      </c>
      <c r="DV22" s="7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74" t="s">
        <v>38</v>
      </c>
      <c r="EH22" s="77" t="s">
        <v>94</v>
      </c>
      <c r="EI22" s="7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76" t="s">
        <v>47</v>
      </c>
      <c r="EU22" s="77" t="s">
        <v>94</v>
      </c>
      <c r="EV22" s="78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6"/>
      <c r="FH22" s="16"/>
      <c r="FI22" s="16"/>
      <c r="FJ22" s="16"/>
      <c r="FK22" s="16"/>
      <c r="FL22" s="16"/>
      <c r="FM22" s="16"/>
      <c r="FN22" s="16"/>
      <c r="FO22" s="16"/>
    </row>
    <row r="23" spans="1:171" x14ac:dyDescent="0.25">
      <c r="A23" s="46" t="s">
        <v>48</v>
      </c>
      <c r="B23" s="89" t="s">
        <v>4</v>
      </c>
      <c r="C23" s="90"/>
      <c r="D23" s="89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89"/>
      <c r="P23" s="90"/>
      <c r="Q23" s="89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89"/>
      <c r="AC23" s="90"/>
      <c r="AD23" s="89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89"/>
      <c r="AS23" s="90"/>
      <c r="AT23" s="89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89"/>
      <c r="BF23" s="90"/>
      <c r="BG23" s="89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89"/>
      <c r="BS23" s="90"/>
      <c r="BT23" s="89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89"/>
      <c r="CG23" s="90"/>
      <c r="CH23" s="89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89"/>
      <c r="CT23" s="90"/>
      <c r="CU23" s="89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89"/>
      <c r="DG23" s="90"/>
      <c r="DH23" s="89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89"/>
      <c r="DU23" s="90"/>
      <c r="DV23" s="89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89"/>
      <c r="EH23" s="90"/>
      <c r="EI23" s="89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89"/>
      <c r="EU23" s="90"/>
      <c r="EV23" s="89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</row>
    <row r="24" spans="1:171" x14ac:dyDescent="0.25">
      <c r="A24" s="46" t="s">
        <v>49</v>
      </c>
      <c r="B24" s="89" t="s">
        <v>6</v>
      </c>
      <c r="C24" s="90"/>
      <c r="D24" s="89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89"/>
      <c r="P24" s="90"/>
      <c r="Q24" s="89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89"/>
      <c r="AC24" s="90"/>
      <c r="AD24" s="89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89"/>
      <c r="AS24" s="90"/>
      <c r="AT24" s="89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89"/>
      <c r="BF24" s="90"/>
      <c r="BG24" s="89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89"/>
      <c r="BS24" s="90"/>
      <c r="BT24" s="89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89"/>
      <c r="CG24" s="90"/>
      <c r="CH24" s="89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89"/>
      <c r="CT24" s="90"/>
      <c r="CU24" s="89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89"/>
      <c r="DG24" s="90"/>
      <c r="DH24" s="89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89"/>
      <c r="DU24" s="90"/>
      <c r="DV24" s="89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89"/>
      <c r="EH24" s="90"/>
      <c r="EI24" s="89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89"/>
      <c r="EU24" s="90"/>
      <c r="EV24" s="89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</row>
    <row r="25" spans="1:171" x14ac:dyDescent="0.25">
      <c r="A25" s="46" t="s">
        <v>50</v>
      </c>
      <c r="B25" s="89" t="s">
        <v>5</v>
      </c>
      <c r="C25" s="90"/>
      <c r="D25" s="89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89"/>
      <c r="P25" s="90"/>
      <c r="Q25" s="89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89"/>
      <c r="AC25" s="90"/>
      <c r="AD25" s="89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89"/>
      <c r="AS25" s="90"/>
      <c r="AT25" s="89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89"/>
      <c r="BF25" s="90"/>
      <c r="BG25" s="89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89"/>
      <c r="BS25" s="90"/>
      <c r="BT25" s="89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89"/>
      <c r="CG25" s="90"/>
      <c r="CH25" s="89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89"/>
      <c r="CT25" s="90"/>
      <c r="CU25" s="89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89"/>
      <c r="DG25" s="90"/>
      <c r="DH25" s="89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89"/>
      <c r="DU25" s="90"/>
      <c r="DV25" s="89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89"/>
      <c r="EH25" s="90"/>
      <c r="EI25" s="89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89"/>
      <c r="EU25" s="90"/>
      <c r="EV25" s="89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</row>
    <row r="26" spans="1:171" x14ac:dyDescent="0.25">
      <c r="A26" s="46" t="s">
        <v>51</v>
      </c>
      <c r="B26" s="89" t="s">
        <v>7</v>
      </c>
      <c r="C26" s="90"/>
      <c r="D26" s="89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89"/>
      <c r="P26" s="90"/>
      <c r="Q26" s="89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89"/>
      <c r="AC26" s="90"/>
      <c r="AD26" s="89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89"/>
      <c r="AS26" s="90"/>
      <c r="AT26" s="89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89"/>
      <c r="BF26" s="90"/>
      <c r="BG26" s="89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89"/>
      <c r="BS26" s="90"/>
      <c r="BT26" s="89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89"/>
      <c r="CG26" s="90"/>
      <c r="CH26" s="89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89"/>
      <c r="CT26" s="90"/>
      <c r="CU26" s="89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89"/>
      <c r="DG26" s="90"/>
      <c r="DH26" s="89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89"/>
      <c r="DU26" s="90"/>
      <c r="DV26" s="89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89"/>
      <c r="EH26" s="90"/>
      <c r="EI26" s="89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89"/>
      <c r="EU26" s="90"/>
      <c r="EV26" s="89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</row>
    <row r="27" spans="1:171" x14ac:dyDescent="0.25">
      <c r="A27" s="46" t="s">
        <v>52</v>
      </c>
      <c r="B27" s="89" t="s">
        <v>8</v>
      </c>
      <c r="C27" s="90"/>
      <c r="D27" s="89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89"/>
      <c r="P27" s="90"/>
      <c r="Q27" s="89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89"/>
      <c r="AC27" s="90"/>
      <c r="AD27" s="89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89"/>
      <c r="AS27" s="90"/>
      <c r="AT27" s="89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89"/>
      <c r="BF27" s="90"/>
      <c r="BG27" s="89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89"/>
      <c r="BS27" s="90"/>
      <c r="BT27" s="89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89"/>
      <c r="CG27" s="90"/>
      <c r="CH27" s="89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89"/>
      <c r="CT27" s="90"/>
      <c r="CU27" s="89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89"/>
      <c r="DG27" s="90"/>
      <c r="DH27" s="89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89"/>
      <c r="DU27" s="90"/>
      <c r="DV27" s="89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89"/>
      <c r="EH27" s="90"/>
      <c r="EI27" s="89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89"/>
      <c r="EU27" s="90"/>
      <c r="EV27" s="89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</row>
    <row r="28" spans="1:171" x14ac:dyDescent="0.25">
      <c r="A28" s="46" t="s">
        <v>53</v>
      </c>
      <c r="B28" s="89" t="s">
        <v>1</v>
      </c>
      <c r="C28" s="90"/>
      <c r="D28" s="89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89"/>
      <c r="P28" s="90"/>
      <c r="Q28" s="89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89"/>
      <c r="AC28" s="90"/>
      <c r="AD28" s="89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89"/>
      <c r="AS28" s="90"/>
      <c r="AT28" s="89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89"/>
      <c r="BF28" s="90"/>
      <c r="BG28" s="89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89"/>
      <c r="BS28" s="90"/>
      <c r="BT28" s="89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89"/>
      <c r="CG28" s="90"/>
      <c r="CH28" s="89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89"/>
      <c r="CT28" s="90"/>
      <c r="CU28" s="89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89"/>
      <c r="DG28" s="90"/>
      <c r="DH28" s="89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89"/>
      <c r="DU28" s="90"/>
      <c r="DV28" s="89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89"/>
      <c r="EH28" s="90"/>
      <c r="EI28" s="89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89"/>
      <c r="EU28" s="90"/>
      <c r="EV28" s="89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</row>
    <row r="29" spans="1:171" x14ac:dyDescent="0.25">
      <c r="A29" s="46" t="s">
        <v>54</v>
      </c>
      <c r="B29" s="89" t="s">
        <v>95</v>
      </c>
      <c r="C29" s="90"/>
      <c r="D29" s="89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89"/>
      <c r="P29" s="90"/>
      <c r="Q29" s="89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89"/>
      <c r="AC29" s="90"/>
      <c r="AD29" s="89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89"/>
      <c r="AS29" s="90"/>
      <c r="AT29" s="89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89"/>
      <c r="BF29" s="90"/>
      <c r="BG29" s="89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89"/>
      <c r="BS29" s="90"/>
      <c r="BT29" s="89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89"/>
      <c r="CG29" s="90"/>
      <c r="CH29" s="89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89"/>
      <c r="CT29" s="90"/>
      <c r="CU29" s="89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89"/>
      <c r="DG29" s="90"/>
      <c r="DH29" s="89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89"/>
      <c r="DU29" s="90"/>
      <c r="DV29" s="89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89"/>
      <c r="EH29" s="90"/>
      <c r="EI29" s="89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89"/>
      <c r="EU29" s="90"/>
      <c r="EV29" s="89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</row>
    <row r="30" spans="1:171" x14ac:dyDescent="0.25">
      <c r="A30" s="46" t="s">
        <v>55</v>
      </c>
      <c r="B30" s="89" t="s">
        <v>9</v>
      </c>
      <c r="C30" s="90"/>
      <c r="D30" s="89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89"/>
      <c r="P30" s="90"/>
      <c r="Q30" s="89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89"/>
      <c r="AC30" s="90"/>
      <c r="AD30" s="89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89"/>
      <c r="AS30" s="90"/>
      <c r="AT30" s="89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89"/>
      <c r="BF30" s="90"/>
      <c r="BG30" s="89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89"/>
      <c r="BS30" s="90"/>
      <c r="BT30" s="89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89"/>
      <c r="CG30" s="90"/>
      <c r="CH30" s="89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89"/>
      <c r="CT30" s="90"/>
      <c r="CU30" s="89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89"/>
      <c r="DG30" s="90"/>
      <c r="DH30" s="89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89"/>
      <c r="DU30" s="90"/>
      <c r="DV30" s="89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89"/>
      <c r="EH30" s="90"/>
      <c r="EI30" s="89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89"/>
      <c r="EU30" s="90"/>
      <c r="EV30" s="89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</row>
    <row r="31" spans="1:171" x14ac:dyDescent="0.25">
      <c r="A31" s="46" t="s">
        <v>56</v>
      </c>
      <c r="B31" s="89" t="s">
        <v>2</v>
      </c>
      <c r="C31" s="90"/>
      <c r="D31" s="89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89"/>
      <c r="P31" s="90"/>
      <c r="Q31" s="89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89"/>
      <c r="AC31" s="90"/>
      <c r="AD31" s="89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89"/>
      <c r="AS31" s="90"/>
      <c r="AT31" s="89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89"/>
      <c r="BF31" s="90"/>
      <c r="BG31" s="89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89"/>
      <c r="BS31" s="90"/>
      <c r="BT31" s="89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89"/>
      <c r="CG31" s="90"/>
      <c r="CH31" s="89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89"/>
      <c r="CT31" s="90"/>
      <c r="CU31" s="89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89"/>
      <c r="DG31" s="90"/>
      <c r="DH31" s="89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89"/>
      <c r="DU31" s="90"/>
      <c r="DV31" s="89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89"/>
      <c r="EH31" s="90"/>
      <c r="EI31" s="89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89"/>
      <c r="EU31" s="90"/>
      <c r="EV31" s="89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</row>
    <row r="32" spans="1:171" x14ac:dyDescent="0.25">
      <c r="A32" s="46" t="s">
        <v>57</v>
      </c>
      <c r="B32" s="89" t="s">
        <v>3</v>
      </c>
      <c r="C32" s="90"/>
      <c r="D32" s="89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89"/>
      <c r="P32" s="90"/>
      <c r="Q32" s="89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89"/>
      <c r="AC32" s="90"/>
      <c r="AD32" s="89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89"/>
      <c r="AS32" s="90"/>
      <c r="AT32" s="89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89"/>
      <c r="BF32" s="90"/>
      <c r="BG32" s="89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89"/>
      <c r="BS32" s="90"/>
      <c r="BT32" s="89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89"/>
      <c r="CG32" s="90"/>
      <c r="CH32" s="89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89"/>
      <c r="CT32" s="90"/>
      <c r="CU32" s="89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89"/>
      <c r="DG32" s="90"/>
      <c r="DH32" s="89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89"/>
      <c r="DU32" s="90"/>
      <c r="DV32" s="89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89"/>
      <c r="EH32" s="90"/>
      <c r="EI32" s="89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89"/>
      <c r="EU32" s="90"/>
      <c r="EV32" s="89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</row>
    <row r="33" spans="1:171" x14ac:dyDescent="0.25">
      <c r="A33" s="46" t="s">
        <v>58</v>
      </c>
      <c r="B33" s="89" t="s">
        <v>10</v>
      </c>
      <c r="C33" s="90"/>
      <c r="D33" s="89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89"/>
      <c r="P33" s="90"/>
      <c r="Q33" s="89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89"/>
      <c r="AC33" s="90"/>
      <c r="AD33" s="89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89"/>
      <c r="AS33" s="90"/>
      <c r="AT33" s="89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89"/>
      <c r="BF33" s="90"/>
      <c r="BG33" s="89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89"/>
      <c r="BS33" s="90"/>
      <c r="BT33" s="89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89"/>
      <c r="CG33" s="90"/>
      <c r="CH33" s="89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89"/>
      <c r="CT33" s="90"/>
      <c r="CU33" s="89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89"/>
      <c r="DG33" s="90"/>
      <c r="DH33" s="89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89"/>
      <c r="DU33" s="90"/>
      <c r="DV33" s="89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89"/>
      <c r="EH33" s="90"/>
      <c r="EI33" s="89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89"/>
      <c r="EU33" s="90"/>
      <c r="EV33" s="89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</row>
    <row r="34" spans="1:171" x14ac:dyDescent="0.25">
      <c r="A34" s="46" t="s">
        <v>59</v>
      </c>
      <c r="B34" s="89" t="s">
        <v>11</v>
      </c>
      <c r="C34" s="90"/>
      <c r="D34" s="89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89"/>
      <c r="P34" s="90"/>
      <c r="Q34" s="89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89"/>
      <c r="AC34" s="90"/>
      <c r="AD34" s="89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89"/>
      <c r="AS34" s="90"/>
      <c r="AT34" s="89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89"/>
      <c r="BF34" s="90"/>
      <c r="BG34" s="89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89"/>
      <c r="BS34" s="90"/>
      <c r="BT34" s="89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89"/>
      <c r="CG34" s="90"/>
      <c r="CH34" s="89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89"/>
      <c r="CT34" s="90"/>
      <c r="CU34" s="89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89"/>
      <c r="DG34" s="90"/>
      <c r="DH34" s="89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89"/>
      <c r="DU34" s="90"/>
      <c r="DV34" s="89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89"/>
      <c r="EH34" s="90"/>
      <c r="EI34" s="89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89"/>
      <c r="EU34" s="90"/>
      <c r="EV34" s="89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</row>
    <row r="35" spans="1:17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</row>
    <row r="36" spans="1:17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</row>
    <row r="37" spans="1:17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63"/>
      <c r="P37" s="16"/>
      <c r="Q37" s="16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</row>
    <row r="38" spans="1:17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</row>
    <row r="39" spans="1:171" ht="36" x14ac:dyDescent="0.25">
      <c r="A39" s="16"/>
      <c r="B39" s="2" t="s">
        <v>35</v>
      </c>
      <c r="C39" s="64"/>
      <c r="D39" s="64"/>
      <c r="E39" s="19"/>
      <c r="F39" s="2"/>
      <c r="G39" s="2"/>
      <c r="H39" s="2"/>
      <c r="I39" s="2"/>
      <c r="J39" s="2"/>
      <c r="K39" s="2"/>
      <c r="L39" s="2"/>
      <c r="M39" s="2"/>
      <c r="N39" s="2"/>
      <c r="O39" s="2" t="s">
        <v>36</v>
      </c>
      <c r="P39" s="64"/>
      <c r="Q39" s="64"/>
      <c r="R39" s="2"/>
      <c r="S39" s="2"/>
      <c r="T39" s="2"/>
      <c r="U39" s="2"/>
      <c r="V39" s="2"/>
      <c r="W39" s="2"/>
      <c r="X39" s="2"/>
      <c r="Y39" s="2"/>
      <c r="Z39" s="2"/>
      <c r="AA39" s="2"/>
      <c r="AB39" s="2" t="s">
        <v>37</v>
      </c>
      <c r="AC39" s="64"/>
      <c r="AD39" s="64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16"/>
      <c r="AP39" s="4" t="s">
        <v>43</v>
      </c>
      <c r="AQ39" s="16"/>
      <c r="AR39" s="47" t="s">
        <v>39</v>
      </c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16"/>
      <c r="CF39" s="47" t="s">
        <v>40</v>
      </c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64"/>
      <c r="DH39" s="64"/>
      <c r="DI39" s="64"/>
      <c r="DJ39" s="64"/>
      <c r="DK39" s="64"/>
      <c r="DL39" s="64"/>
      <c r="DM39" s="64"/>
      <c r="DN39" s="64"/>
      <c r="DO39" s="64"/>
      <c r="DP39" s="64"/>
      <c r="DQ39" s="64"/>
      <c r="DR39" s="64"/>
      <c r="DS39" s="16"/>
      <c r="DT39" s="47" t="s">
        <v>41</v>
      </c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64"/>
      <c r="EV39" s="64"/>
      <c r="EW39" s="71"/>
      <c r="EX39" s="71"/>
      <c r="EY39" s="71"/>
      <c r="EZ39" s="71"/>
      <c r="FA39" s="71"/>
      <c r="FB39" s="71"/>
      <c r="FC39" s="71"/>
      <c r="FD39" s="71"/>
      <c r="FE39" s="71"/>
      <c r="FF39" s="71"/>
      <c r="FG39" s="16"/>
      <c r="FH39" s="79" t="s">
        <v>42</v>
      </c>
      <c r="FI39" s="16"/>
      <c r="FJ39" s="9" t="s">
        <v>44</v>
      </c>
      <c r="FK39" s="16"/>
      <c r="FL39" s="9" t="s">
        <v>69</v>
      </c>
      <c r="FM39" s="16"/>
      <c r="FN39" s="16"/>
      <c r="FO39" s="16"/>
    </row>
    <row r="40" spans="1:171" ht="48" x14ac:dyDescent="0.3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5"/>
      <c r="AQ40" s="16"/>
      <c r="AR40" s="13" t="s">
        <v>45</v>
      </c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 t="s">
        <v>38</v>
      </c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2" t="s">
        <v>47</v>
      </c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81"/>
      <c r="CF40" s="13" t="s">
        <v>45</v>
      </c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 t="s">
        <v>38</v>
      </c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2" t="s">
        <v>47</v>
      </c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78"/>
      <c r="DS40" s="81"/>
      <c r="DT40" s="13" t="s">
        <v>45</v>
      </c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 t="s">
        <v>38</v>
      </c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2" t="s">
        <v>47</v>
      </c>
      <c r="EU40" s="78"/>
      <c r="EV40" s="78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6"/>
      <c r="FH40" s="6"/>
      <c r="FI40" s="16"/>
      <c r="FJ40" s="17"/>
      <c r="FK40" s="16"/>
      <c r="FL40" s="17"/>
      <c r="FM40" s="16"/>
      <c r="FN40" s="16"/>
      <c r="FO40" s="16"/>
    </row>
    <row r="41" spans="1:171" hidden="1" x14ac:dyDescent="0.25">
      <c r="A41" s="16" t="s">
        <v>1</v>
      </c>
      <c r="B41">
        <f>IF($A41=B23,M4,0)</f>
        <v>0</v>
      </c>
      <c r="O41">
        <f>IF($A41=O23,Z4,0)</f>
        <v>0</v>
      </c>
      <c r="AB41">
        <f>IF($A41=AB23,AM4,0)</f>
        <v>0</v>
      </c>
      <c r="AP41">
        <f>SUM(B41:AB41)</f>
        <v>0</v>
      </c>
      <c r="AR41">
        <f>IF($A41=AR23,BC4,0)</f>
        <v>0</v>
      </c>
      <c r="BE41">
        <f>IF($A41=BE23,BP4,0)</f>
        <v>0</v>
      </c>
      <c r="BR41">
        <f>IF($A41=BR23,CC4,0)</f>
        <v>0</v>
      </c>
      <c r="CF41">
        <f>IF($A41=CF23,CQ4,0)</f>
        <v>0</v>
      </c>
      <c r="CS41">
        <f>IF($A41=CS23,DD4,0)</f>
        <v>0</v>
      </c>
      <c r="DF41">
        <f>IF($A41=DF23,DQ4,0)</f>
        <v>0</v>
      </c>
      <c r="DT41">
        <f>IF($A41=DT23,EE4,0)</f>
        <v>0</v>
      </c>
      <c r="EG41">
        <f>IF($A41=EG23,ER4,0)</f>
        <v>0</v>
      </c>
      <c r="ET41">
        <f>IF($A41=ET23,FE4,0)</f>
        <v>0</v>
      </c>
      <c r="FH41">
        <f>SUM(AR41:ET41)</f>
        <v>0</v>
      </c>
      <c r="FK41" s="16"/>
      <c r="FM41" s="16"/>
      <c r="FN41" s="16"/>
      <c r="FO41" s="16"/>
    </row>
    <row r="42" spans="1:171" hidden="1" x14ac:dyDescent="0.25">
      <c r="A42" s="16" t="str">
        <f>A41</f>
        <v xml:space="preserve">billy </v>
      </c>
      <c r="B42">
        <f t="shared" ref="B42:B52" si="133">IF($A42=B24,M5,0)</f>
        <v>0</v>
      </c>
      <c r="O42">
        <f t="shared" ref="O42:O52" si="134">IF($A42=O24,Z5,0)</f>
        <v>0</v>
      </c>
      <c r="AB42">
        <f t="shared" ref="AB42:AB52" si="135">IF($A42=AB24,AM5,0)</f>
        <v>0</v>
      </c>
      <c r="AP42">
        <f t="shared" ref="AP42:AP52" si="136">SUM(B42:AB42)</f>
        <v>0</v>
      </c>
      <c r="AR42">
        <f t="shared" ref="AR42:AR52" si="137">IF($A42=AR24,BC5,0)</f>
        <v>0</v>
      </c>
      <c r="BE42">
        <f t="shared" ref="BE42:BE52" si="138">IF($A42=BE24,BP5,0)</f>
        <v>0</v>
      </c>
      <c r="BR42">
        <f t="shared" ref="BR42:BR52" si="139">IF($A42=BR24,CC5,0)</f>
        <v>0</v>
      </c>
      <c r="CF42">
        <f t="shared" ref="CF42:CF52" si="140">IF($A42=CF24,CQ5,0)</f>
        <v>0</v>
      </c>
      <c r="CS42">
        <f>IF($A42=CS24,DD5,0)</f>
        <v>0</v>
      </c>
      <c r="DF42">
        <f t="shared" ref="DF42:DF52" si="141">IF($A42=DF24,DQ5,0)</f>
        <v>0</v>
      </c>
      <c r="DT42">
        <f t="shared" ref="DT42:DT52" si="142">IF($A42=DT24,EE5,0)</f>
        <v>0</v>
      </c>
      <c r="EG42">
        <f t="shared" ref="EG42:EG52" si="143">IF($A42=EG24,ER5,0)</f>
        <v>0</v>
      </c>
      <c r="ET42">
        <f t="shared" ref="ET42:ET52" si="144">IF($A42=ET24,FE5,0)</f>
        <v>0</v>
      </c>
      <c r="FH42">
        <f>SUM(AR42:ET42)</f>
        <v>0</v>
      </c>
      <c r="FK42" s="16"/>
      <c r="FM42" s="16"/>
      <c r="FN42" s="16"/>
      <c r="FO42" s="16"/>
    </row>
    <row r="43" spans="1:171" hidden="1" x14ac:dyDescent="0.25">
      <c r="A43" s="16" t="str">
        <f t="shared" ref="A43:A52" si="145">A42</f>
        <v xml:space="preserve">billy </v>
      </c>
      <c r="B43">
        <f t="shared" si="133"/>
        <v>0</v>
      </c>
      <c r="O43">
        <f t="shared" si="134"/>
        <v>0</v>
      </c>
      <c r="AB43">
        <f t="shared" si="135"/>
        <v>0</v>
      </c>
      <c r="AP43">
        <f t="shared" si="136"/>
        <v>0</v>
      </c>
      <c r="AR43">
        <f t="shared" si="137"/>
        <v>0</v>
      </c>
      <c r="BE43">
        <f t="shared" si="138"/>
        <v>0</v>
      </c>
      <c r="BR43">
        <f t="shared" si="139"/>
        <v>0</v>
      </c>
      <c r="CF43">
        <f t="shared" si="140"/>
        <v>0</v>
      </c>
      <c r="CS43">
        <f>IF($A43=CS25,DD6,0)</f>
        <v>0</v>
      </c>
      <c r="DF43">
        <f t="shared" si="141"/>
        <v>0</v>
      </c>
      <c r="DT43">
        <f t="shared" si="142"/>
        <v>0</v>
      </c>
      <c r="EG43">
        <f t="shared" si="143"/>
        <v>0</v>
      </c>
      <c r="ET43">
        <f t="shared" si="144"/>
        <v>0</v>
      </c>
      <c r="FH43">
        <f>SUM(AR43:ET43)</f>
        <v>0</v>
      </c>
      <c r="FK43" s="16"/>
      <c r="FM43" s="16"/>
      <c r="FN43" s="16"/>
      <c r="FO43" s="16"/>
    </row>
    <row r="44" spans="1:171" hidden="1" x14ac:dyDescent="0.25">
      <c r="A44" s="16" t="str">
        <f t="shared" si="145"/>
        <v xml:space="preserve">billy </v>
      </c>
      <c r="B44">
        <f t="shared" si="133"/>
        <v>0</v>
      </c>
      <c r="O44">
        <f t="shared" si="134"/>
        <v>0</v>
      </c>
      <c r="AB44">
        <f t="shared" si="135"/>
        <v>0</v>
      </c>
      <c r="AP44">
        <f t="shared" si="136"/>
        <v>0</v>
      </c>
      <c r="AR44">
        <f t="shared" si="137"/>
        <v>0</v>
      </c>
      <c r="BE44">
        <f t="shared" si="138"/>
        <v>0</v>
      </c>
      <c r="BR44">
        <f t="shared" si="139"/>
        <v>0</v>
      </c>
      <c r="CF44">
        <f t="shared" si="140"/>
        <v>0</v>
      </c>
      <c r="CS44">
        <f>IF($A44=CS26,DD7,0)</f>
        <v>0</v>
      </c>
      <c r="DF44">
        <f t="shared" si="141"/>
        <v>0</v>
      </c>
      <c r="DT44">
        <f t="shared" si="142"/>
        <v>0</v>
      </c>
      <c r="EG44">
        <f t="shared" si="143"/>
        <v>0</v>
      </c>
      <c r="ET44">
        <f t="shared" si="144"/>
        <v>0</v>
      </c>
      <c r="FH44">
        <f>SUM(AR44:ET44)</f>
        <v>0</v>
      </c>
      <c r="FK44" s="16"/>
      <c r="FM44" s="16"/>
      <c r="FN44" s="16"/>
      <c r="FO44" s="16"/>
    </row>
    <row r="45" spans="1:171" hidden="1" x14ac:dyDescent="0.25">
      <c r="A45" s="16" t="str">
        <f t="shared" si="145"/>
        <v xml:space="preserve">billy </v>
      </c>
      <c r="B45">
        <f t="shared" si="133"/>
        <v>0</v>
      </c>
      <c r="O45">
        <f t="shared" si="134"/>
        <v>0</v>
      </c>
      <c r="AB45">
        <f t="shared" si="135"/>
        <v>0</v>
      </c>
      <c r="AP45">
        <f t="shared" si="136"/>
        <v>0</v>
      </c>
      <c r="AR45">
        <f t="shared" si="137"/>
        <v>0</v>
      </c>
      <c r="BE45">
        <f t="shared" si="138"/>
        <v>0</v>
      </c>
      <c r="BR45">
        <f t="shared" si="139"/>
        <v>0</v>
      </c>
      <c r="CF45">
        <f t="shared" si="140"/>
        <v>0</v>
      </c>
      <c r="CS45">
        <f>IF($A45=CS27,DD8,0)</f>
        <v>0</v>
      </c>
      <c r="DF45">
        <f t="shared" si="141"/>
        <v>0</v>
      </c>
      <c r="DT45">
        <f t="shared" si="142"/>
        <v>0</v>
      </c>
      <c r="EG45">
        <f t="shared" si="143"/>
        <v>0</v>
      </c>
      <c r="ET45">
        <f t="shared" si="144"/>
        <v>0</v>
      </c>
      <c r="FH45">
        <f>SUM(AR45:ET45)</f>
        <v>0</v>
      </c>
      <c r="FK45" s="16"/>
      <c r="FM45" s="16"/>
      <c r="FN45" s="16"/>
      <c r="FO45" s="16"/>
    </row>
    <row r="46" spans="1:171" hidden="1" x14ac:dyDescent="0.25">
      <c r="A46" s="16" t="str">
        <f t="shared" si="145"/>
        <v xml:space="preserve">billy </v>
      </c>
      <c r="B46">
        <f t="shared" si="133"/>
        <v>42</v>
      </c>
      <c r="O46">
        <f t="shared" si="134"/>
        <v>0</v>
      </c>
      <c r="AB46">
        <f t="shared" si="135"/>
        <v>0</v>
      </c>
      <c r="AP46">
        <f t="shared" si="136"/>
        <v>42</v>
      </c>
      <c r="AR46">
        <f t="shared" si="137"/>
        <v>0</v>
      </c>
      <c r="BE46">
        <f t="shared" si="138"/>
        <v>0</v>
      </c>
      <c r="BR46">
        <f t="shared" si="139"/>
        <v>0</v>
      </c>
      <c r="CF46">
        <f t="shared" si="140"/>
        <v>0</v>
      </c>
      <c r="CS46">
        <f>IF($A46=CS28,DD9,0)</f>
        <v>0</v>
      </c>
      <c r="DF46">
        <f t="shared" si="141"/>
        <v>0</v>
      </c>
      <c r="DT46">
        <f t="shared" si="142"/>
        <v>0</v>
      </c>
      <c r="EG46">
        <f t="shared" si="143"/>
        <v>0</v>
      </c>
      <c r="ET46">
        <f t="shared" si="144"/>
        <v>0</v>
      </c>
      <c r="FH46">
        <f>SUM(AR46:ET46)</f>
        <v>0</v>
      </c>
      <c r="FK46" s="16"/>
      <c r="FM46" s="16"/>
      <c r="FN46" s="16"/>
      <c r="FO46" s="16"/>
    </row>
    <row r="47" spans="1:171" hidden="1" x14ac:dyDescent="0.25">
      <c r="A47" s="16" t="str">
        <f t="shared" si="145"/>
        <v xml:space="preserve">billy </v>
      </c>
      <c r="B47">
        <f t="shared" si="133"/>
        <v>0</v>
      </c>
      <c r="O47">
        <f t="shared" si="134"/>
        <v>0</v>
      </c>
      <c r="AB47">
        <f t="shared" si="135"/>
        <v>0</v>
      </c>
      <c r="AP47">
        <f t="shared" si="136"/>
        <v>0</v>
      </c>
      <c r="AR47">
        <f t="shared" si="137"/>
        <v>0</v>
      </c>
      <c r="BE47">
        <f t="shared" si="138"/>
        <v>0</v>
      </c>
      <c r="BR47">
        <f t="shared" si="139"/>
        <v>0</v>
      </c>
      <c r="CF47">
        <f t="shared" si="140"/>
        <v>0</v>
      </c>
      <c r="CS47">
        <f>IF($A47=CS29,DD10,0)</f>
        <v>0</v>
      </c>
      <c r="DF47">
        <f t="shared" si="141"/>
        <v>0</v>
      </c>
      <c r="DT47">
        <f t="shared" si="142"/>
        <v>0</v>
      </c>
      <c r="EG47">
        <f t="shared" si="143"/>
        <v>0</v>
      </c>
      <c r="ET47">
        <f t="shared" si="144"/>
        <v>0</v>
      </c>
      <c r="FH47">
        <f>SUM(AR47:ET47)</f>
        <v>0</v>
      </c>
      <c r="FK47" s="16"/>
      <c r="FM47" s="16"/>
      <c r="FN47" s="16"/>
      <c r="FO47" s="16"/>
    </row>
    <row r="48" spans="1:171" hidden="1" x14ac:dyDescent="0.25">
      <c r="A48" s="16" t="str">
        <f t="shared" si="145"/>
        <v xml:space="preserve">billy </v>
      </c>
      <c r="B48">
        <f t="shared" si="133"/>
        <v>0</v>
      </c>
      <c r="O48">
        <f t="shared" si="134"/>
        <v>0</v>
      </c>
      <c r="AB48">
        <f t="shared" si="135"/>
        <v>0</v>
      </c>
      <c r="AP48">
        <f t="shared" si="136"/>
        <v>0</v>
      </c>
      <c r="AR48">
        <f t="shared" si="137"/>
        <v>0</v>
      </c>
      <c r="BE48">
        <f t="shared" si="138"/>
        <v>0</v>
      </c>
      <c r="BR48">
        <f t="shared" si="139"/>
        <v>0</v>
      </c>
      <c r="CF48">
        <f t="shared" si="140"/>
        <v>0</v>
      </c>
      <c r="CS48">
        <f>IF($A48=CS30,DD11,0)</f>
        <v>0</v>
      </c>
      <c r="DF48">
        <f t="shared" si="141"/>
        <v>0</v>
      </c>
      <c r="DT48">
        <f t="shared" si="142"/>
        <v>0</v>
      </c>
      <c r="EG48">
        <f t="shared" si="143"/>
        <v>0</v>
      </c>
      <c r="ET48">
        <f t="shared" si="144"/>
        <v>0</v>
      </c>
      <c r="FH48">
        <f>SUM(AR48:ET48)</f>
        <v>0</v>
      </c>
      <c r="FK48" s="16"/>
      <c r="FM48" s="16"/>
      <c r="FN48" s="16"/>
      <c r="FO48" s="16"/>
    </row>
    <row r="49" spans="1:171" hidden="1" x14ac:dyDescent="0.25">
      <c r="A49" s="16" t="str">
        <f t="shared" si="145"/>
        <v xml:space="preserve">billy </v>
      </c>
      <c r="B49">
        <f t="shared" si="133"/>
        <v>0</v>
      </c>
      <c r="O49">
        <f t="shared" si="134"/>
        <v>0</v>
      </c>
      <c r="AB49">
        <f t="shared" si="135"/>
        <v>0</v>
      </c>
      <c r="AP49">
        <f t="shared" si="136"/>
        <v>0</v>
      </c>
      <c r="AR49">
        <f t="shared" si="137"/>
        <v>0</v>
      </c>
      <c r="BE49">
        <f t="shared" si="138"/>
        <v>0</v>
      </c>
      <c r="BR49">
        <f t="shared" si="139"/>
        <v>0</v>
      </c>
      <c r="CF49">
        <f t="shared" si="140"/>
        <v>0</v>
      </c>
      <c r="CS49">
        <f>IF($A49=CS31,DD12,0)</f>
        <v>0</v>
      </c>
      <c r="DF49">
        <f t="shared" si="141"/>
        <v>0</v>
      </c>
      <c r="DT49">
        <f t="shared" si="142"/>
        <v>0</v>
      </c>
      <c r="EG49">
        <f t="shared" si="143"/>
        <v>0</v>
      </c>
      <c r="ET49">
        <f t="shared" si="144"/>
        <v>0</v>
      </c>
      <c r="FH49">
        <f>SUM(AR49:ET49)</f>
        <v>0</v>
      </c>
      <c r="FK49" s="16"/>
      <c r="FM49" s="16"/>
      <c r="FN49" s="16"/>
      <c r="FO49" s="16"/>
    </row>
    <row r="50" spans="1:171" hidden="1" x14ac:dyDescent="0.25">
      <c r="A50" s="16" t="str">
        <f t="shared" si="145"/>
        <v xml:space="preserve">billy </v>
      </c>
      <c r="B50">
        <f t="shared" si="133"/>
        <v>0</v>
      </c>
      <c r="O50">
        <f t="shared" si="134"/>
        <v>0</v>
      </c>
      <c r="AB50">
        <f t="shared" si="135"/>
        <v>0</v>
      </c>
      <c r="AP50">
        <f t="shared" si="136"/>
        <v>0</v>
      </c>
      <c r="AR50">
        <f t="shared" si="137"/>
        <v>0</v>
      </c>
      <c r="BE50">
        <f t="shared" si="138"/>
        <v>0</v>
      </c>
      <c r="BR50">
        <f t="shared" si="139"/>
        <v>0</v>
      </c>
      <c r="CF50">
        <f t="shared" si="140"/>
        <v>0</v>
      </c>
      <c r="CS50">
        <f>IF($A50=CS32,DD13,0)</f>
        <v>0</v>
      </c>
      <c r="DF50">
        <f t="shared" si="141"/>
        <v>0</v>
      </c>
      <c r="DT50">
        <f t="shared" si="142"/>
        <v>0</v>
      </c>
      <c r="EG50">
        <f t="shared" si="143"/>
        <v>0</v>
      </c>
      <c r="ET50">
        <f t="shared" si="144"/>
        <v>0</v>
      </c>
      <c r="FH50">
        <f>SUM(AR50:ET50)</f>
        <v>0</v>
      </c>
      <c r="FK50" s="16"/>
      <c r="FM50" s="16"/>
      <c r="FN50" s="16"/>
      <c r="FO50" s="16"/>
    </row>
    <row r="51" spans="1:171" hidden="1" x14ac:dyDescent="0.25">
      <c r="A51" s="16" t="str">
        <f t="shared" si="145"/>
        <v xml:space="preserve">billy </v>
      </c>
      <c r="B51">
        <f t="shared" si="133"/>
        <v>0</v>
      </c>
      <c r="O51">
        <f t="shared" si="134"/>
        <v>0</v>
      </c>
      <c r="AB51">
        <f t="shared" si="135"/>
        <v>0</v>
      </c>
      <c r="AP51">
        <f t="shared" si="136"/>
        <v>0</v>
      </c>
      <c r="AR51">
        <f t="shared" si="137"/>
        <v>0</v>
      </c>
      <c r="BE51">
        <f t="shared" si="138"/>
        <v>0</v>
      </c>
      <c r="BR51">
        <f t="shared" si="139"/>
        <v>0</v>
      </c>
      <c r="CF51">
        <f t="shared" si="140"/>
        <v>0</v>
      </c>
      <c r="CS51">
        <f>IF($A51=CS33,DD14,0)</f>
        <v>0</v>
      </c>
      <c r="DF51">
        <f t="shared" si="141"/>
        <v>0</v>
      </c>
      <c r="DT51">
        <f t="shared" si="142"/>
        <v>0</v>
      </c>
      <c r="EG51">
        <f t="shared" si="143"/>
        <v>0</v>
      </c>
      <c r="ET51">
        <f t="shared" si="144"/>
        <v>0</v>
      </c>
      <c r="FH51">
        <f>SUM(AR51:ET51)</f>
        <v>0</v>
      </c>
      <c r="FK51" s="16"/>
      <c r="FM51" s="16"/>
      <c r="FN51" s="16"/>
      <c r="FO51" s="16"/>
    </row>
    <row r="52" spans="1:171" hidden="1" x14ac:dyDescent="0.25">
      <c r="A52" s="16" t="str">
        <f t="shared" si="145"/>
        <v xml:space="preserve">billy </v>
      </c>
      <c r="B52">
        <f t="shared" si="133"/>
        <v>0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>
        <f t="shared" si="134"/>
        <v>0</v>
      </c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>
        <f t="shared" si="135"/>
        <v>0</v>
      </c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>
        <f t="shared" si="136"/>
        <v>0</v>
      </c>
      <c r="AQ52" s="38"/>
      <c r="AR52" s="38">
        <f t="shared" si="137"/>
        <v>0</v>
      </c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>
        <f t="shared" si="138"/>
        <v>0</v>
      </c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>
        <f t="shared" si="139"/>
        <v>0</v>
      </c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>
        <f t="shared" si="140"/>
        <v>0</v>
      </c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>
        <f>IF($A52=CS34,DD15,0)</f>
        <v>0</v>
      </c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>
        <f t="shared" si="141"/>
        <v>0</v>
      </c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>
        <f t="shared" si="142"/>
        <v>0</v>
      </c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>
        <f t="shared" si="143"/>
        <v>0</v>
      </c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>
        <f t="shared" si="144"/>
        <v>0</v>
      </c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>
        <f>SUM(AR52:ET52)</f>
        <v>0</v>
      </c>
      <c r="FI52" s="38"/>
      <c r="FJ52" s="38"/>
      <c r="FK52" s="16"/>
      <c r="FL52" s="38"/>
      <c r="FM52" s="16"/>
      <c r="FN52" s="16"/>
      <c r="FO52" s="16"/>
    </row>
    <row r="53" spans="1:171" ht="18.75" x14ac:dyDescent="0.3">
      <c r="A53" s="80" t="str">
        <f>A52</f>
        <v xml:space="preserve">billy </v>
      </c>
      <c r="B53" s="65">
        <f>SUM(B41:B52)</f>
        <v>42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66">
        <f t="shared" ref="O53:AB53" si="146">SUM(O41:O52)</f>
        <v>0</v>
      </c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>
        <f t="shared" si="146"/>
        <v>0</v>
      </c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16"/>
      <c r="AP53" s="86">
        <f>SUM(AP41:AP52)</f>
        <v>42</v>
      </c>
      <c r="AQ53" s="16"/>
      <c r="AR53" s="66">
        <f t="shared" ref="AR53" si="147">SUM(AR41:AR52)</f>
        <v>0</v>
      </c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>
        <f t="shared" ref="BE53" si="148">SUM(BE41:BE52)</f>
        <v>0</v>
      </c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>
        <f t="shared" ref="BR53" si="149">SUM(BR41:BR52)</f>
        <v>0</v>
      </c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16"/>
      <c r="CF53" s="66">
        <f t="shared" ref="CF53" si="150">SUM(CF41:CF52)</f>
        <v>0</v>
      </c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>
        <f t="shared" ref="CS53" si="151">SUM(CS41:CS52)</f>
        <v>0</v>
      </c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>
        <f t="shared" ref="DF53" si="152">SUM(DF41:DF52)</f>
        <v>0</v>
      </c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16"/>
      <c r="DT53" s="66">
        <f t="shared" ref="DT53" si="153">SUM(DT41:DT52)</f>
        <v>0</v>
      </c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>
        <f t="shared" ref="EG53" si="154">SUM(EG41:EG52)</f>
        <v>0</v>
      </c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>
        <f t="shared" ref="ET53" si="155">SUM(ET41:ET52)</f>
        <v>0</v>
      </c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16"/>
      <c r="FH53" s="84">
        <f>SUM(AR53:ET53)</f>
        <v>0</v>
      </c>
      <c r="FI53" s="16"/>
      <c r="FJ53" s="82">
        <f>FH53+AP53</f>
        <v>42</v>
      </c>
      <c r="FK53" s="16"/>
      <c r="FL53" s="18">
        <f>RANK(FJ53,$FJ$53:$FJ$207)</f>
        <v>6</v>
      </c>
      <c r="FM53" s="16"/>
      <c r="FN53" s="16"/>
      <c r="FO53" s="16"/>
    </row>
    <row r="54" spans="1:171" ht="18.75" hidden="1" x14ac:dyDescent="0.3">
      <c r="A54" s="16"/>
      <c r="B54" s="6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16"/>
      <c r="AP54" s="86"/>
      <c r="AQ54" s="1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1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1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16"/>
      <c r="FH54" s="84"/>
      <c r="FI54" s="16"/>
      <c r="FJ54" s="82"/>
      <c r="FK54" s="16"/>
      <c r="FL54" s="18"/>
      <c r="FM54" s="16"/>
      <c r="FN54" s="16"/>
      <c r="FO54" s="16"/>
    </row>
    <row r="55" spans="1:171" ht="18.75" hidden="1" x14ac:dyDescent="0.3">
      <c r="A55" s="16" t="s">
        <v>2</v>
      </c>
      <c r="B55" s="66">
        <f>IF($A55=B23,M4,0)</f>
        <v>0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66">
        <f>IF($A55=O23,Z4,0)</f>
        <v>0</v>
      </c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>
        <f>IF($A55=AB23,AM4,0)</f>
        <v>0</v>
      </c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16"/>
      <c r="AP55" s="86">
        <f>SUM(B55:AB55)</f>
        <v>0</v>
      </c>
      <c r="AQ55" s="16"/>
      <c r="AR55" s="66">
        <f>IF($A55=AR23,BC4,0)</f>
        <v>0</v>
      </c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>
        <f>IF($A55=BE23,BP4,0)</f>
        <v>0</v>
      </c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>
        <f>IF($A55=BR23,CC4,0)</f>
        <v>0</v>
      </c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16"/>
      <c r="CF55" s="66">
        <f>IF($A55=CF23,CQ4,0)</f>
        <v>0</v>
      </c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>
        <f>IF($A55=CS23,DD4,0)</f>
        <v>0</v>
      </c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>
        <f>IF($A55=DF23,DQ4,0)</f>
        <v>0</v>
      </c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16"/>
      <c r="DT55" s="66">
        <f>IF($A55=DT23,EE4,0)</f>
        <v>0</v>
      </c>
      <c r="DU55" s="66"/>
      <c r="DV55" s="66"/>
      <c r="DW55" s="66"/>
      <c r="DX55" s="66"/>
      <c r="DY55" s="66"/>
      <c r="DZ55" s="66"/>
      <c r="EA55" s="66"/>
      <c r="EB55" s="66"/>
      <c r="EC55" s="66"/>
      <c r="ED55" s="66"/>
      <c r="EE55" s="66"/>
      <c r="EF55" s="66"/>
      <c r="EG55" s="66">
        <f>IF($A55=EG23,ER4,0)</f>
        <v>0</v>
      </c>
      <c r="EH55" s="66"/>
      <c r="EI55" s="66"/>
      <c r="EJ55" s="66"/>
      <c r="EK55" s="66"/>
      <c r="EL55" s="66"/>
      <c r="EM55" s="66"/>
      <c r="EN55" s="66"/>
      <c r="EO55" s="66"/>
      <c r="EP55" s="66"/>
      <c r="EQ55" s="66"/>
      <c r="ER55" s="66"/>
      <c r="ES55" s="66"/>
      <c r="ET55" s="66">
        <f>IF($A55=ET23,FE4,0)</f>
        <v>0</v>
      </c>
      <c r="EU55" s="66"/>
      <c r="EV55" s="66"/>
      <c r="EW55" s="66"/>
      <c r="EX55" s="66"/>
      <c r="EY55" s="66"/>
      <c r="EZ55" s="66"/>
      <c r="FA55" s="66"/>
      <c r="FB55" s="66"/>
      <c r="FC55" s="66"/>
      <c r="FD55" s="66"/>
      <c r="FE55" s="66"/>
      <c r="FF55" s="66"/>
      <c r="FG55" s="16"/>
      <c r="FH55" s="84">
        <f>SUM(AR55:ET55)</f>
        <v>0</v>
      </c>
      <c r="FI55" s="16"/>
      <c r="FJ55" s="82"/>
      <c r="FK55" s="16"/>
      <c r="FL55" s="18"/>
      <c r="FM55" s="16"/>
      <c r="FN55" s="16"/>
      <c r="FO55" s="16"/>
    </row>
    <row r="56" spans="1:171" ht="18.75" hidden="1" x14ac:dyDescent="0.3">
      <c r="A56" s="16" t="str">
        <f>A55</f>
        <v xml:space="preserve">tyler </v>
      </c>
      <c r="B56" s="66">
        <f t="shared" ref="B56:B66" si="156">IF($A56=B24,M5,0)</f>
        <v>0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66">
        <f t="shared" ref="O56:O66" si="157">IF($A56=O24,Z5,0)</f>
        <v>0</v>
      </c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>
        <f t="shared" ref="AB56:AB66" si="158">IF($A56=AB24,AM5,0)</f>
        <v>0</v>
      </c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16"/>
      <c r="AP56" s="86">
        <f t="shared" ref="AP56:AP66" si="159">SUM(B56:AB56)</f>
        <v>0</v>
      </c>
      <c r="AQ56" s="16"/>
      <c r="AR56" s="66">
        <f t="shared" ref="AR56:AR66" si="160">IF($A56=AR24,BC5,0)</f>
        <v>0</v>
      </c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>
        <f t="shared" ref="BE56:BE66" si="161">IF($A56=BE24,BP5,0)</f>
        <v>0</v>
      </c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>
        <f t="shared" ref="BR56:BR66" si="162">IF($A56=BR24,CC5,0)</f>
        <v>0</v>
      </c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16"/>
      <c r="CF56" s="66">
        <f t="shared" ref="CF56:CF66" si="163">IF($A56=CF24,CQ5,0)</f>
        <v>0</v>
      </c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>
        <f>IF($A56=CS24,DD5,0)</f>
        <v>0</v>
      </c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>
        <f t="shared" ref="DF56:DF66" si="164">IF($A56=DF24,DQ5,0)</f>
        <v>0</v>
      </c>
      <c r="DG56" s="66"/>
      <c r="DH56" s="66"/>
      <c r="DI56" s="66"/>
      <c r="DJ56" s="66"/>
      <c r="DK56" s="66"/>
      <c r="DL56" s="66"/>
      <c r="DM56" s="66"/>
      <c r="DN56" s="66"/>
      <c r="DO56" s="66"/>
      <c r="DP56" s="66"/>
      <c r="DQ56" s="66"/>
      <c r="DR56" s="66"/>
      <c r="DS56" s="16"/>
      <c r="DT56" s="66">
        <f t="shared" ref="DT56:DT66" si="165">IF($A56=DT24,EE5,0)</f>
        <v>0</v>
      </c>
      <c r="DU56" s="66"/>
      <c r="DV56" s="66"/>
      <c r="DW56" s="66"/>
      <c r="DX56" s="66"/>
      <c r="DY56" s="66"/>
      <c r="DZ56" s="66"/>
      <c r="EA56" s="66"/>
      <c r="EB56" s="66"/>
      <c r="EC56" s="66"/>
      <c r="ED56" s="66"/>
      <c r="EE56" s="66"/>
      <c r="EF56" s="66"/>
      <c r="EG56" s="66">
        <f t="shared" ref="EG56:EG66" si="166">IF($A56=EG24,ER5,0)</f>
        <v>0</v>
      </c>
      <c r="EH56" s="66"/>
      <c r="EI56" s="66"/>
      <c r="EJ56" s="66"/>
      <c r="EK56" s="66"/>
      <c r="EL56" s="66"/>
      <c r="EM56" s="66"/>
      <c r="EN56" s="66"/>
      <c r="EO56" s="66"/>
      <c r="EP56" s="66"/>
      <c r="EQ56" s="66"/>
      <c r="ER56" s="66"/>
      <c r="ES56" s="66"/>
      <c r="ET56" s="66">
        <f t="shared" ref="ET56:ET66" si="167">IF($A56=ET24,FE5,0)</f>
        <v>0</v>
      </c>
      <c r="EU56" s="66"/>
      <c r="EV56" s="66"/>
      <c r="EW56" s="66"/>
      <c r="EX56" s="66"/>
      <c r="EY56" s="66"/>
      <c r="EZ56" s="66"/>
      <c r="FA56" s="66"/>
      <c r="FB56" s="66"/>
      <c r="FC56" s="66"/>
      <c r="FD56" s="66"/>
      <c r="FE56" s="66"/>
      <c r="FF56" s="66"/>
      <c r="FG56" s="16"/>
      <c r="FH56" s="84">
        <f>SUM(AR56:ET56)</f>
        <v>0</v>
      </c>
      <c r="FI56" s="16"/>
      <c r="FJ56" s="82"/>
      <c r="FK56" s="16"/>
      <c r="FL56" s="18"/>
      <c r="FM56" s="16"/>
      <c r="FN56" s="16"/>
      <c r="FO56" s="16"/>
    </row>
    <row r="57" spans="1:171" ht="18.75" hidden="1" x14ac:dyDescent="0.3">
      <c r="A57" s="16" t="str">
        <f t="shared" ref="A57:A67" si="168">A56</f>
        <v xml:space="preserve">tyler </v>
      </c>
      <c r="B57" s="66">
        <f t="shared" si="156"/>
        <v>0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66">
        <f t="shared" si="157"/>
        <v>0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>
        <f t="shared" si="158"/>
        <v>0</v>
      </c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16"/>
      <c r="AP57" s="86">
        <f t="shared" si="159"/>
        <v>0</v>
      </c>
      <c r="AQ57" s="16"/>
      <c r="AR57" s="66">
        <f t="shared" si="160"/>
        <v>0</v>
      </c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>
        <f t="shared" si="161"/>
        <v>0</v>
      </c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>
        <f t="shared" si="162"/>
        <v>0</v>
      </c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/>
      <c r="CE57" s="16"/>
      <c r="CF57" s="66">
        <f t="shared" si="163"/>
        <v>0</v>
      </c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>
        <f>IF($A57=CS25,DD6,0)</f>
        <v>0</v>
      </c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>
        <f t="shared" si="164"/>
        <v>0</v>
      </c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16"/>
      <c r="DT57" s="66">
        <f t="shared" si="165"/>
        <v>0</v>
      </c>
      <c r="DU57" s="66"/>
      <c r="DV57" s="66"/>
      <c r="DW57" s="66"/>
      <c r="DX57" s="66"/>
      <c r="DY57" s="66"/>
      <c r="DZ57" s="66"/>
      <c r="EA57" s="66"/>
      <c r="EB57" s="66"/>
      <c r="EC57" s="66"/>
      <c r="ED57" s="66"/>
      <c r="EE57" s="66"/>
      <c r="EF57" s="66"/>
      <c r="EG57" s="66">
        <f t="shared" si="166"/>
        <v>0</v>
      </c>
      <c r="EH57" s="66"/>
      <c r="EI57" s="66"/>
      <c r="EJ57" s="66"/>
      <c r="EK57" s="66"/>
      <c r="EL57" s="66"/>
      <c r="EM57" s="66"/>
      <c r="EN57" s="66"/>
      <c r="EO57" s="66"/>
      <c r="EP57" s="66"/>
      <c r="EQ57" s="66"/>
      <c r="ER57" s="66"/>
      <c r="ES57" s="66"/>
      <c r="ET57" s="66">
        <f t="shared" si="167"/>
        <v>0</v>
      </c>
      <c r="EU57" s="66"/>
      <c r="EV57" s="66"/>
      <c r="EW57" s="66"/>
      <c r="EX57" s="66"/>
      <c r="EY57" s="66"/>
      <c r="EZ57" s="66"/>
      <c r="FA57" s="66"/>
      <c r="FB57" s="66"/>
      <c r="FC57" s="66"/>
      <c r="FD57" s="66"/>
      <c r="FE57" s="66"/>
      <c r="FF57" s="66"/>
      <c r="FG57" s="16"/>
      <c r="FH57" s="84">
        <f>SUM(AR57:ET57)</f>
        <v>0</v>
      </c>
      <c r="FI57" s="16"/>
      <c r="FJ57" s="82"/>
      <c r="FK57" s="16"/>
      <c r="FL57" s="18"/>
      <c r="FM57" s="16"/>
      <c r="FN57" s="16"/>
      <c r="FO57" s="16"/>
    </row>
    <row r="58" spans="1:171" ht="18.75" hidden="1" x14ac:dyDescent="0.3">
      <c r="A58" s="16" t="str">
        <f t="shared" si="168"/>
        <v xml:space="preserve">tyler </v>
      </c>
      <c r="B58" s="66">
        <f t="shared" si="156"/>
        <v>0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66">
        <f t="shared" si="157"/>
        <v>0</v>
      </c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>
        <f t="shared" si="158"/>
        <v>0</v>
      </c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16"/>
      <c r="AP58" s="86">
        <f t="shared" si="159"/>
        <v>0</v>
      </c>
      <c r="AQ58" s="16"/>
      <c r="AR58" s="66">
        <f t="shared" si="160"/>
        <v>0</v>
      </c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>
        <f t="shared" si="161"/>
        <v>0</v>
      </c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>
        <f t="shared" si="162"/>
        <v>0</v>
      </c>
      <c r="BS58" s="66"/>
      <c r="BT58" s="66"/>
      <c r="BU58" s="66"/>
      <c r="BV58" s="66"/>
      <c r="BW58" s="66"/>
      <c r="BX58" s="66"/>
      <c r="BY58" s="66"/>
      <c r="BZ58" s="66"/>
      <c r="CA58" s="66"/>
      <c r="CB58" s="66"/>
      <c r="CC58" s="66"/>
      <c r="CD58" s="66"/>
      <c r="CE58" s="16"/>
      <c r="CF58" s="66">
        <f t="shared" si="163"/>
        <v>0</v>
      </c>
      <c r="CG58" s="66"/>
      <c r="CH58" s="66"/>
      <c r="CI58" s="66"/>
      <c r="CJ58" s="66"/>
      <c r="CK58" s="66"/>
      <c r="CL58" s="66"/>
      <c r="CM58" s="66"/>
      <c r="CN58" s="66"/>
      <c r="CO58" s="66"/>
      <c r="CP58" s="66"/>
      <c r="CQ58" s="66"/>
      <c r="CR58" s="66"/>
      <c r="CS58" s="66">
        <f>IF($A58=CS26,DD7,0)</f>
        <v>0</v>
      </c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>
        <f t="shared" si="164"/>
        <v>0</v>
      </c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16"/>
      <c r="DT58" s="66">
        <f t="shared" si="165"/>
        <v>0</v>
      </c>
      <c r="DU58" s="66"/>
      <c r="DV58" s="66"/>
      <c r="DW58" s="66"/>
      <c r="DX58" s="66"/>
      <c r="DY58" s="66"/>
      <c r="DZ58" s="66"/>
      <c r="EA58" s="66"/>
      <c r="EB58" s="66"/>
      <c r="EC58" s="66"/>
      <c r="ED58" s="66"/>
      <c r="EE58" s="66"/>
      <c r="EF58" s="66"/>
      <c r="EG58" s="66">
        <f t="shared" si="166"/>
        <v>0</v>
      </c>
      <c r="EH58" s="66"/>
      <c r="EI58" s="66"/>
      <c r="EJ58" s="66"/>
      <c r="EK58" s="66"/>
      <c r="EL58" s="66"/>
      <c r="EM58" s="66"/>
      <c r="EN58" s="66"/>
      <c r="EO58" s="66"/>
      <c r="EP58" s="66"/>
      <c r="EQ58" s="66"/>
      <c r="ER58" s="66"/>
      <c r="ES58" s="66"/>
      <c r="ET58" s="66">
        <f t="shared" si="167"/>
        <v>0</v>
      </c>
      <c r="EU58" s="66"/>
      <c r="EV58" s="66"/>
      <c r="EW58" s="66"/>
      <c r="EX58" s="66"/>
      <c r="EY58" s="66"/>
      <c r="EZ58" s="66"/>
      <c r="FA58" s="66"/>
      <c r="FB58" s="66"/>
      <c r="FC58" s="66"/>
      <c r="FD58" s="66"/>
      <c r="FE58" s="66"/>
      <c r="FF58" s="66"/>
      <c r="FG58" s="16"/>
      <c r="FH58" s="84">
        <f>SUM(AR58:ET58)</f>
        <v>0</v>
      </c>
      <c r="FI58" s="16"/>
      <c r="FJ58" s="82"/>
      <c r="FK58" s="16"/>
      <c r="FL58" s="18"/>
      <c r="FM58" s="16"/>
      <c r="FN58" s="16"/>
      <c r="FO58" s="16"/>
    </row>
    <row r="59" spans="1:171" ht="18.75" hidden="1" x14ac:dyDescent="0.3">
      <c r="A59" s="16" t="str">
        <f t="shared" si="168"/>
        <v xml:space="preserve">tyler </v>
      </c>
      <c r="B59" s="66">
        <f t="shared" si="156"/>
        <v>0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66">
        <f t="shared" si="157"/>
        <v>0</v>
      </c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>
        <f t="shared" si="158"/>
        <v>0</v>
      </c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16"/>
      <c r="AP59" s="86">
        <f t="shared" si="159"/>
        <v>0</v>
      </c>
      <c r="AQ59" s="16"/>
      <c r="AR59" s="66">
        <f t="shared" si="160"/>
        <v>0</v>
      </c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>
        <f t="shared" si="161"/>
        <v>0</v>
      </c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>
        <f t="shared" si="162"/>
        <v>0</v>
      </c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16"/>
      <c r="CF59" s="66">
        <f t="shared" si="163"/>
        <v>0</v>
      </c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>
        <f>IF($A59=CS27,DD8,0)</f>
        <v>0</v>
      </c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>
        <f t="shared" si="164"/>
        <v>0</v>
      </c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16"/>
      <c r="DT59" s="66">
        <f t="shared" si="165"/>
        <v>0</v>
      </c>
      <c r="DU59" s="66"/>
      <c r="DV59" s="66"/>
      <c r="DW59" s="66"/>
      <c r="DX59" s="66"/>
      <c r="DY59" s="66"/>
      <c r="DZ59" s="66"/>
      <c r="EA59" s="66"/>
      <c r="EB59" s="66"/>
      <c r="EC59" s="66"/>
      <c r="ED59" s="66"/>
      <c r="EE59" s="66"/>
      <c r="EF59" s="66"/>
      <c r="EG59" s="66">
        <f t="shared" si="166"/>
        <v>0</v>
      </c>
      <c r="EH59" s="66"/>
      <c r="EI59" s="66"/>
      <c r="EJ59" s="66"/>
      <c r="EK59" s="66"/>
      <c r="EL59" s="66"/>
      <c r="EM59" s="66"/>
      <c r="EN59" s="66"/>
      <c r="EO59" s="66"/>
      <c r="EP59" s="66"/>
      <c r="EQ59" s="66"/>
      <c r="ER59" s="66"/>
      <c r="ES59" s="66"/>
      <c r="ET59" s="66">
        <f t="shared" si="167"/>
        <v>0</v>
      </c>
      <c r="EU59" s="66"/>
      <c r="EV59" s="66"/>
      <c r="EW59" s="66"/>
      <c r="EX59" s="66"/>
      <c r="EY59" s="66"/>
      <c r="EZ59" s="66"/>
      <c r="FA59" s="66"/>
      <c r="FB59" s="66"/>
      <c r="FC59" s="66"/>
      <c r="FD59" s="66"/>
      <c r="FE59" s="66"/>
      <c r="FF59" s="66"/>
      <c r="FG59" s="16"/>
      <c r="FH59" s="84">
        <f>SUM(AR59:ET59)</f>
        <v>0</v>
      </c>
      <c r="FI59" s="16"/>
      <c r="FJ59" s="82"/>
      <c r="FK59" s="16"/>
      <c r="FL59" s="18"/>
      <c r="FM59" s="16"/>
      <c r="FN59" s="16"/>
      <c r="FO59" s="16"/>
    </row>
    <row r="60" spans="1:171" ht="18.75" hidden="1" x14ac:dyDescent="0.3">
      <c r="A60" s="16" t="str">
        <f t="shared" si="168"/>
        <v xml:space="preserve">tyler </v>
      </c>
      <c r="B60" s="66">
        <f t="shared" si="156"/>
        <v>0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66">
        <f t="shared" si="157"/>
        <v>0</v>
      </c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>
        <f t="shared" si="158"/>
        <v>0</v>
      </c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16"/>
      <c r="AP60" s="86">
        <f t="shared" si="159"/>
        <v>0</v>
      </c>
      <c r="AQ60" s="16"/>
      <c r="AR60" s="66">
        <f t="shared" si="160"/>
        <v>0</v>
      </c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>
        <f t="shared" si="161"/>
        <v>0</v>
      </c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>
        <f t="shared" si="162"/>
        <v>0</v>
      </c>
      <c r="BS60" s="66"/>
      <c r="BT60" s="66"/>
      <c r="BU60" s="66"/>
      <c r="BV60" s="66"/>
      <c r="BW60" s="66"/>
      <c r="BX60" s="66"/>
      <c r="BY60" s="66"/>
      <c r="BZ60" s="66"/>
      <c r="CA60" s="66"/>
      <c r="CB60" s="66"/>
      <c r="CC60" s="66"/>
      <c r="CD60" s="66"/>
      <c r="CE60" s="16"/>
      <c r="CF60" s="66">
        <f t="shared" si="163"/>
        <v>0</v>
      </c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>
        <f>IF($A60=CS28,DD9,0)</f>
        <v>0</v>
      </c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>
        <f t="shared" si="164"/>
        <v>0</v>
      </c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/>
      <c r="DS60" s="16"/>
      <c r="DT60" s="66">
        <f t="shared" si="165"/>
        <v>0</v>
      </c>
      <c r="DU60" s="66"/>
      <c r="DV60" s="66"/>
      <c r="DW60" s="66"/>
      <c r="DX60" s="66"/>
      <c r="DY60" s="66"/>
      <c r="DZ60" s="66"/>
      <c r="EA60" s="66"/>
      <c r="EB60" s="66"/>
      <c r="EC60" s="66"/>
      <c r="ED60" s="66"/>
      <c r="EE60" s="66"/>
      <c r="EF60" s="66"/>
      <c r="EG60" s="66">
        <f t="shared" si="166"/>
        <v>0</v>
      </c>
      <c r="EH60" s="66"/>
      <c r="EI60" s="66"/>
      <c r="EJ60" s="66"/>
      <c r="EK60" s="66"/>
      <c r="EL60" s="66"/>
      <c r="EM60" s="66"/>
      <c r="EN60" s="66"/>
      <c r="EO60" s="66"/>
      <c r="EP60" s="66"/>
      <c r="EQ60" s="66"/>
      <c r="ER60" s="66"/>
      <c r="ES60" s="66"/>
      <c r="ET60" s="66">
        <f t="shared" si="167"/>
        <v>0</v>
      </c>
      <c r="EU60" s="66"/>
      <c r="EV60" s="66"/>
      <c r="EW60" s="66"/>
      <c r="EX60" s="66"/>
      <c r="EY60" s="66"/>
      <c r="EZ60" s="66"/>
      <c r="FA60" s="66"/>
      <c r="FB60" s="66"/>
      <c r="FC60" s="66"/>
      <c r="FD60" s="66"/>
      <c r="FE60" s="66"/>
      <c r="FF60" s="66"/>
      <c r="FG60" s="16"/>
      <c r="FH60" s="84">
        <f>SUM(AR60:ET60)</f>
        <v>0</v>
      </c>
      <c r="FI60" s="16"/>
      <c r="FJ60" s="82"/>
      <c r="FK60" s="16"/>
      <c r="FL60" s="18"/>
      <c r="FM60" s="16"/>
      <c r="FN60" s="16"/>
      <c r="FO60" s="16"/>
    </row>
    <row r="61" spans="1:171" ht="18.75" hidden="1" x14ac:dyDescent="0.3">
      <c r="A61" s="16" t="str">
        <f t="shared" si="168"/>
        <v xml:space="preserve">tyler </v>
      </c>
      <c r="B61" s="66">
        <f t="shared" si="156"/>
        <v>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66">
        <f t="shared" si="157"/>
        <v>0</v>
      </c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>
        <f t="shared" si="158"/>
        <v>0</v>
      </c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16"/>
      <c r="AP61" s="86">
        <f t="shared" si="159"/>
        <v>0</v>
      </c>
      <c r="AQ61" s="16"/>
      <c r="AR61" s="66">
        <f t="shared" si="160"/>
        <v>0</v>
      </c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>
        <f t="shared" si="161"/>
        <v>0</v>
      </c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>
        <f t="shared" si="162"/>
        <v>0</v>
      </c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16"/>
      <c r="CF61" s="66">
        <f t="shared" si="163"/>
        <v>0</v>
      </c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>
        <f>IF($A61=CS29,DD10,0)</f>
        <v>0</v>
      </c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>
        <f t="shared" si="164"/>
        <v>0</v>
      </c>
      <c r="DG61" s="66"/>
      <c r="DH61" s="66"/>
      <c r="DI61" s="66"/>
      <c r="DJ61" s="66"/>
      <c r="DK61" s="66"/>
      <c r="DL61" s="66"/>
      <c r="DM61" s="66"/>
      <c r="DN61" s="66"/>
      <c r="DO61" s="66"/>
      <c r="DP61" s="66"/>
      <c r="DQ61" s="66"/>
      <c r="DR61" s="66"/>
      <c r="DS61" s="16"/>
      <c r="DT61" s="66">
        <f t="shared" si="165"/>
        <v>0</v>
      </c>
      <c r="DU61" s="66"/>
      <c r="DV61" s="66"/>
      <c r="DW61" s="66"/>
      <c r="DX61" s="66"/>
      <c r="DY61" s="66"/>
      <c r="DZ61" s="66"/>
      <c r="EA61" s="66"/>
      <c r="EB61" s="66"/>
      <c r="EC61" s="66"/>
      <c r="ED61" s="66"/>
      <c r="EE61" s="66"/>
      <c r="EF61" s="66"/>
      <c r="EG61" s="66">
        <f t="shared" si="166"/>
        <v>0</v>
      </c>
      <c r="EH61" s="66"/>
      <c r="EI61" s="66"/>
      <c r="EJ61" s="66"/>
      <c r="EK61" s="66"/>
      <c r="EL61" s="66"/>
      <c r="EM61" s="66"/>
      <c r="EN61" s="66"/>
      <c r="EO61" s="66"/>
      <c r="EP61" s="66"/>
      <c r="EQ61" s="66"/>
      <c r="ER61" s="66"/>
      <c r="ES61" s="66"/>
      <c r="ET61" s="66">
        <f t="shared" si="167"/>
        <v>0</v>
      </c>
      <c r="EU61" s="66"/>
      <c r="EV61" s="66"/>
      <c r="EW61" s="66"/>
      <c r="EX61" s="66"/>
      <c r="EY61" s="66"/>
      <c r="EZ61" s="66"/>
      <c r="FA61" s="66"/>
      <c r="FB61" s="66"/>
      <c r="FC61" s="66"/>
      <c r="FD61" s="66"/>
      <c r="FE61" s="66"/>
      <c r="FF61" s="66"/>
      <c r="FG61" s="16"/>
      <c r="FH61" s="84">
        <f>SUM(AR61:ET61)</f>
        <v>0</v>
      </c>
      <c r="FI61" s="16"/>
      <c r="FJ61" s="82"/>
      <c r="FK61" s="16"/>
      <c r="FL61" s="18"/>
      <c r="FM61" s="16"/>
      <c r="FN61" s="16"/>
      <c r="FO61" s="16"/>
    </row>
    <row r="62" spans="1:171" ht="18.75" hidden="1" x14ac:dyDescent="0.3">
      <c r="A62" s="16" t="str">
        <f t="shared" si="168"/>
        <v xml:space="preserve">tyler </v>
      </c>
      <c r="B62" s="66">
        <f t="shared" si="156"/>
        <v>0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66">
        <f t="shared" si="157"/>
        <v>0</v>
      </c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>
        <f t="shared" si="158"/>
        <v>0</v>
      </c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16"/>
      <c r="AP62" s="86">
        <f t="shared" si="159"/>
        <v>0</v>
      </c>
      <c r="AQ62" s="16"/>
      <c r="AR62" s="66">
        <f t="shared" si="160"/>
        <v>0</v>
      </c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>
        <f t="shared" si="161"/>
        <v>0</v>
      </c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>
        <f t="shared" si="162"/>
        <v>0</v>
      </c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16"/>
      <c r="CF62" s="66">
        <f t="shared" si="163"/>
        <v>0</v>
      </c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>
        <f>IF($A62=CS30,DD11,0)</f>
        <v>0</v>
      </c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>
        <f t="shared" si="164"/>
        <v>0</v>
      </c>
      <c r="DG62" s="66"/>
      <c r="DH62" s="66"/>
      <c r="DI62" s="66"/>
      <c r="DJ62" s="66"/>
      <c r="DK62" s="66"/>
      <c r="DL62" s="66"/>
      <c r="DM62" s="66"/>
      <c r="DN62" s="66"/>
      <c r="DO62" s="66"/>
      <c r="DP62" s="66"/>
      <c r="DQ62" s="66"/>
      <c r="DR62" s="66"/>
      <c r="DS62" s="16"/>
      <c r="DT62" s="66">
        <f t="shared" si="165"/>
        <v>0</v>
      </c>
      <c r="DU62" s="66"/>
      <c r="DV62" s="66"/>
      <c r="DW62" s="66"/>
      <c r="DX62" s="66"/>
      <c r="DY62" s="66"/>
      <c r="DZ62" s="66"/>
      <c r="EA62" s="66"/>
      <c r="EB62" s="66"/>
      <c r="EC62" s="66"/>
      <c r="ED62" s="66"/>
      <c r="EE62" s="66"/>
      <c r="EF62" s="66"/>
      <c r="EG62" s="66">
        <f t="shared" si="166"/>
        <v>0</v>
      </c>
      <c r="EH62" s="66"/>
      <c r="EI62" s="66"/>
      <c r="EJ62" s="66"/>
      <c r="EK62" s="66"/>
      <c r="EL62" s="66"/>
      <c r="EM62" s="66"/>
      <c r="EN62" s="66"/>
      <c r="EO62" s="66"/>
      <c r="EP62" s="66"/>
      <c r="EQ62" s="66"/>
      <c r="ER62" s="66"/>
      <c r="ES62" s="66"/>
      <c r="ET62" s="66">
        <f t="shared" si="167"/>
        <v>0</v>
      </c>
      <c r="EU62" s="66"/>
      <c r="EV62" s="66"/>
      <c r="EW62" s="66"/>
      <c r="EX62" s="66"/>
      <c r="EY62" s="66"/>
      <c r="EZ62" s="66"/>
      <c r="FA62" s="66"/>
      <c r="FB62" s="66"/>
      <c r="FC62" s="66"/>
      <c r="FD62" s="66"/>
      <c r="FE62" s="66"/>
      <c r="FF62" s="66"/>
      <c r="FG62" s="16"/>
      <c r="FH62" s="84">
        <f>SUM(AR62:ET62)</f>
        <v>0</v>
      </c>
      <c r="FI62" s="16"/>
      <c r="FJ62" s="82"/>
      <c r="FK62" s="16"/>
      <c r="FL62" s="18"/>
      <c r="FM62" s="16"/>
      <c r="FN62" s="16"/>
      <c r="FO62" s="16"/>
    </row>
    <row r="63" spans="1:171" ht="18.75" hidden="1" x14ac:dyDescent="0.3">
      <c r="A63" s="16" t="str">
        <f t="shared" si="168"/>
        <v xml:space="preserve">tyler </v>
      </c>
      <c r="B63" s="66">
        <f t="shared" si="156"/>
        <v>24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66">
        <f t="shared" si="157"/>
        <v>0</v>
      </c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>
        <f t="shared" si="158"/>
        <v>0</v>
      </c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16"/>
      <c r="AP63" s="86">
        <f t="shared" si="159"/>
        <v>24</v>
      </c>
      <c r="AQ63" s="16"/>
      <c r="AR63" s="66">
        <f t="shared" si="160"/>
        <v>0</v>
      </c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>
        <f t="shared" si="161"/>
        <v>0</v>
      </c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>
        <f t="shared" si="162"/>
        <v>0</v>
      </c>
      <c r="BS63" s="66"/>
      <c r="BT63" s="66"/>
      <c r="BU63" s="66"/>
      <c r="BV63" s="66"/>
      <c r="BW63" s="66"/>
      <c r="BX63" s="66"/>
      <c r="BY63" s="66"/>
      <c r="BZ63" s="66"/>
      <c r="CA63" s="66"/>
      <c r="CB63" s="66"/>
      <c r="CC63" s="66"/>
      <c r="CD63" s="66"/>
      <c r="CE63" s="16"/>
      <c r="CF63" s="66">
        <f t="shared" si="163"/>
        <v>0</v>
      </c>
      <c r="CG63" s="66"/>
      <c r="CH63" s="66"/>
      <c r="CI63" s="66"/>
      <c r="CJ63" s="66"/>
      <c r="CK63" s="66"/>
      <c r="CL63" s="66"/>
      <c r="CM63" s="66"/>
      <c r="CN63" s="66"/>
      <c r="CO63" s="66"/>
      <c r="CP63" s="66"/>
      <c r="CQ63" s="66"/>
      <c r="CR63" s="66"/>
      <c r="CS63" s="66">
        <f>IF($A63=CS31,DD12,0)</f>
        <v>0</v>
      </c>
      <c r="CT63" s="66"/>
      <c r="CU63" s="66"/>
      <c r="CV63" s="66"/>
      <c r="CW63" s="66"/>
      <c r="CX63" s="66"/>
      <c r="CY63" s="66"/>
      <c r="CZ63" s="66"/>
      <c r="DA63" s="66"/>
      <c r="DB63" s="66"/>
      <c r="DC63" s="66"/>
      <c r="DD63" s="66"/>
      <c r="DE63" s="66"/>
      <c r="DF63" s="66">
        <f t="shared" si="164"/>
        <v>0</v>
      </c>
      <c r="DG63" s="66"/>
      <c r="DH63" s="66"/>
      <c r="DI63" s="66"/>
      <c r="DJ63" s="66"/>
      <c r="DK63" s="66"/>
      <c r="DL63" s="66"/>
      <c r="DM63" s="66"/>
      <c r="DN63" s="66"/>
      <c r="DO63" s="66"/>
      <c r="DP63" s="66"/>
      <c r="DQ63" s="66"/>
      <c r="DR63" s="66"/>
      <c r="DS63" s="16"/>
      <c r="DT63" s="66">
        <f t="shared" si="165"/>
        <v>0</v>
      </c>
      <c r="DU63" s="66"/>
      <c r="DV63" s="66"/>
      <c r="DW63" s="66"/>
      <c r="DX63" s="66"/>
      <c r="DY63" s="66"/>
      <c r="DZ63" s="66"/>
      <c r="EA63" s="66"/>
      <c r="EB63" s="66"/>
      <c r="EC63" s="66"/>
      <c r="ED63" s="66"/>
      <c r="EE63" s="66"/>
      <c r="EF63" s="66"/>
      <c r="EG63" s="66">
        <f t="shared" si="166"/>
        <v>0</v>
      </c>
      <c r="EH63" s="66"/>
      <c r="EI63" s="66"/>
      <c r="EJ63" s="66"/>
      <c r="EK63" s="66"/>
      <c r="EL63" s="66"/>
      <c r="EM63" s="66"/>
      <c r="EN63" s="66"/>
      <c r="EO63" s="66"/>
      <c r="EP63" s="66"/>
      <c r="EQ63" s="66"/>
      <c r="ER63" s="66"/>
      <c r="ES63" s="66"/>
      <c r="ET63" s="66">
        <f t="shared" si="167"/>
        <v>0</v>
      </c>
      <c r="EU63" s="66"/>
      <c r="EV63" s="66"/>
      <c r="EW63" s="66"/>
      <c r="EX63" s="66"/>
      <c r="EY63" s="66"/>
      <c r="EZ63" s="66"/>
      <c r="FA63" s="66"/>
      <c r="FB63" s="66"/>
      <c r="FC63" s="66"/>
      <c r="FD63" s="66"/>
      <c r="FE63" s="66"/>
      <c r="FF63" s="66"/>
      <c r="FG63" s="16"/>
      <c r="FH63" s="84">
        <f>SUM(AR63:ET63)</f>
        <v>0</v>
      </c>
      <c r="FI63" s="16"/>
      <c r="FJ63" s="82"/>
      <c r="FK63" s="16"/>
      <c r="FL63" s="18"/>
      <c r="FM63" s="16"/>
      <c r="FN63" s="16"/>
      <c r="FO63" s="16"/>
    </row>
    <row r="64" spans="1:171" ht="18.75" hidden="1" x14ac:dyDescent="0.3">
      <c r="A64" s="16" t="str">
        <f t="shared" si="168"/>
        <v xml:space="preserve">tyler </v>
      </c>
      <c r="B64" s="66">
        <f t="shared" si="156"/>
        <v>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66">
        <f t="shared" si="157"/>
        <v>0</v>
      </c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>
        <f t="shared" si="158"/>
        <v>0</v>
      </c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16"/>
      <c r="AP64" s="86">
        <f t="shared" si="159"/>
        <v>0</v>
      </c>
      <c r="AQ64" s="16"/>
      <c r="AR64" s="66">
        <f t="shared" si="160"/>
        <v>0</v>
      </c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>
        <f t="shared" si="161"/>
        <v>0</v>
      </c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>
        <f t="shared" si="162"/>
        <v>0</v>
      </c>
      <c r="BS64" s="66"/>
      <c r="BT64" s="66"/>
      <c r="BU64" s="66"/>
      <c r="BV64" s="66"/>
      <c r="BW64" s="66"/>
      <c r="BX64" s="66"/>
      <c r="BY64" s="66"/>
      <c r="BZ64" s="66"/>
      <c r="CA64" s="66"/>
      <c r="CB64" s="66"/>
      <c r="CC64" s="66"/>
      <c r="CD64" s="66"/>
      <c r="CE64" s="16"/>
      <c r="CF64" s="66">
        <f t="shared" si="163"/>
        <v>0</v>
      </c>
      <c r="CG64" s="66"/>
      <c r="CH64" s="66"/>
      <c r="CI64" s="66"/>
      <c r="CJ64" s="66"/>
      <c r="CK64" s="66"/>
      <c r="CL64" s="66"/>
      <c r="CM64" s="66"/>
      <c r="CN64" s="66"/>
      <c r="CO64" s="66"/>
      <c r="CP64" s="66"/>
      <c r="CQ64" s="66"/>
      <c r="CR64" s="66"/>
      <c r="CS64" s="66">
        <f>IF($A64=CS32,DD13,0)</f>
        <v>0</v>
      </c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>
        <f t="shared" si="164"/>
        <v>0</v>
      </c>
      <c r="DG64" s="66"/>
      <c r="DH64" s="66"/>
      <c r="DI64" s="66"/>
      <c r="DJ64" s="66"/>
      <c r="DK64" s="66"/>
      <c r="DL64" s="66"/>
      <c r="DM64" s="66"/>
      <c r="DN64" s="66"/>
      <c r="DO64" s="66"/>
      <c r="DP64" s="66"/>
      <c r="DQ64" s="66"/>
      <c r="DR64" s="66"/>
      <c r="DS64" s="16"/>
      <c r="DT64" s="66">
        <f t="shared" si="165"/>
        <v>0</v>
      </c>
      <c r="DU64" s="66"/>
      <c r="DV64" s="66"/>
      <c r="DW64" s="66"/>
      <c r="DX64" s="66"/>
      <c r="DY64" s="66"/>
      <c r="DZ64" s="66"/>
      <c r="EA64" s="66"/>
      <c r="EB64" s="66"/>
      <c r="EC64" s="66"/>
      <c r="ED64" s="66"/>
      <c r="EE64" s="66"/>
      <c r="EF64" s="66"/>
      <c r="EG64" s="66">
        <f t="shared" si="166"/>
        <v>0</v>
      </c>
      <c r="EH64" s="66"/>
      <c r="EI64" s="66"/>
      <c r="EJ64" s="66"/>
      <c r="EK64" s="66"/>
      <c r="EL64" s="66"/>
      <c r="EM64" s="66"/>
      <c r="EN64" s="66"/>
      <c r="EO64" s="66"/>
      <c r="EP64" s="66"/>
      <c r="EQ64" s="66"/>
      <c r="ER64" s="66"/>
      <c r="ES64" s="66"/>
      <c r="ET64" s="66">
        <f t="shared" si="167"/>
        <v>0</v>
      </c>
      <c r="EU64" s="66"/>
      <c r="EV64" s="66"/>
      <c r="EW64" s="66"/>
      <c r="EX64" s="66"/>
      <c r="EY64" s="66"/>
      <c r="EZ64" s="66"/>
      <c r="FA64" s="66"/>
      <c r="FB64" s="66"/>
      <c r="FC64" s="66"/>
      <c r="FD64" s="66"/>
      <c r="FE64" s="66"/>
      <c r="FF64" s="66"/>
      <c r="FG64" s="16"/>
      <c r="FH64" s="84">
        <f>SUM(AR64:ET64)</f>
        <v>0</v>
      </c>
      <c r="FI64" s="16"/>
      <c r="FJ64" s="82"/>
      <c r="FK64" s="16"/>
      <c r="FL64" s="18"/>
      <c r="FM64" s="16"/>
      <c r="FN64" s="16"/>
      <c r="FO64" s="16"/>
    </row>
    <row r="65" spans="1:171" ht="18.75" hidden="1" x14ac:dyDescent="0.3">
      <c r="A65" s="16" t="str">
        <f t="shared" si="168"/>
        <v xml:space="preserve">tyler </v>
      </c>
      <c r="B65" s="66">
        <f t="shared" si="156"/>
        <v>0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66">
        <f t="shared" si="157"/>
        <v>0</v>
      </c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>
        <f t="shared" si="158"/>
        <v>0</v>
      </c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16"/>
      <c r="AP65" s="87">
        <f t="shared" si="159"/>
        <v>0</v>
      </c>
      <c r="AQ65" s="16"/>
      <c r="AR65" s="66">
        <f t="shared" si="160"/>
        <v>0</v>
      </c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>
        <f t="shared" si="161"/>
        <v>0</v>
      </c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>
        <f t="shared" si="162"/>
        <v>0</v>
      </c>
      <c r="BS65" s="66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16"/>
      <c r="CF65" s="66">
        <f t="shared" si="163"/>
        <v>0</v>
      </c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>
        <f>IF($A65=CS33,DD14,0)</f>
        <v>0</v>
      </c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>
        <f t="shared" si="164"/>
        <v>0</v>
      </c>
      <c r="DG65" s="66"/>
      <c r="DH65" s="66"/>
      <c r="DI65" s="66"/>
      <c r="DJ65" s="66"/>
      <c r="DK65" s="66"/>
      <c r="DL65" s="66"/>
      <c r="DM65" s="66"/>
      <c r="DN65" s="66"/>
      <c r="DO65" s="66"/>
      <c r="DP65" s="66"/>
      <c r="DQ65" s="66"/>
      <c r="DR65" s="66"/>
      <c r="DS65" s="16"/>
      <c r="DT65" s="66">
        <f t="shared" si="165"/>
        <v>0</v>
      </c>
      <c r="DU65" s="66"/>
      <c r="DV65" s="66"/>
      <c r="DW65" s="66"/>
      <c r="DX65" s="66"/>
      <c r="DY65" s="66"/>
      <c r="DZ65" s="66"/>
      <c r="EA65" s="66"/>
      <c r="EB65" s="66"/>
      <c r="EC65" s="66"/>
      <c r="ED65" s="66"/>
      <c r="EE65" s="66"/>
      <c r="EF65" s="66"/>
      <c r="EG65" s="66">
        <f t="shared" si="166"/>
        <v>0</v>
      </c>
      <c r="EH65" s="66"/>
      <c r="EI65" s="66"/>
      <c r="EJ65" s="66"/>
      <c r="EK65" s="66"/>
      <c r="EL65" s="66"/>
      <c r="EM65" s="66"/>
      <c r="EN65" s="66"/>
      <c r="EO65" s="66"/>
      <c r="EP65" s="66"/>
      <c r="EQ65" s="66"/>
      <c r="ER65" s="66"/>
      <c r="ES65" s="66"/>
      <c r="ET65" s="66">
        <f t="shared" si="167"/>
        <v>0</v>
      </c>
      <c r="EU65" s="66"/>
      <c r="EV65" s="66"/>
      <c r="EW65" s="66"/>
      <c r="EX65" s="66"/>
      <c r="EY65" s="66"/>
      <c r="EZ65" s="66"/>
      <c r="FA65" s="66"/>
      <c r="FB65" s="66"/>
      <c r="FC65" s="66"/>
      <c r="FD65" s="66"/>
      <c r="FE65" s="66"/>
      <c r="FF65" s="66"/>
      <c r="FG65" s="16"/>
      <c r="FH65" s="85">
        <f>SUM(AR65:ET65)</f>
        <v>0</v>
      </c>
      <c r="FI65" s="16"/>
      <c r="FJ65" s="83"/>
      <c r="FK65" s="16"/>
      <c r="FL65" s="10"/>
      <c r="FM65" s="16"/>
      <c r="FN65" s="16"/>
      <c r="FO65" s="16"/>
    </row>
    <row r="66" spans="1:171" ht="18.75" hidden="1" x14ac:dyDescent="0.3">
      <c r="A66" s="37" t="str">
        <f t="shared" si="168"/>
        <v xml:space="preserve">tyler </v>
      </c>
      <c r="B66" s="66">
        <f t="shared" si="156"/>
        <v>0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70">
        <f t="shared" si="157"/>
        <v>0</v>
      </c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>
        <f t="shared" si="158"/>
        <v>0</v>
      </c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37"/>
      <c r="AP66" s="86">
        <f t="shared" si="159"/>
        <v>0</v>
      </c>
      <c r="AQ66" s="37"/>
      <c r="AR66" s="70">
        <f t="shared" si="160"/>
        <v>0</v>
      </c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>
        <f t="shared" si="161"/>
        <v>0</v>
      </c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>
        <f t="shared" si="162"/>
        <v>0</v>
      </c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37"/>
      <c r="CF66" s="70">
        <f t="shared" si="163"/>
        <v>0</v>
      </c>
      <c r="CG66" s="70"/>
      <c r="CH66" s="70"/>
      <c r="CI66" s="70"/>
      <c r="CJ66" s="70"/>
      <c r="CK66" s="70"/>
      <c r="CL66" s="70"/>
      <c r="CM66" s="70"/>
      <c r="CN66" s="70"/>
      <c r="CO66" s="70"/>
      <c r="CP66" s="70"/>
      <c r="CQ66" s="70"/>
      <c r="CR66" s="70"/>
      <c r="CS66" s="70">
        <f>IF($A66=CS34,DD15,0)</f>
        <v>0</v>
      </c>
      <c r="CT66" s="70"/>
      <c r="CU66" s="70"/>
      <c r="CV66" s="70"/>
      <c r="CW66" s="70"/>
      <c r="CX66" s="70"/>
      <c r="CY66" s="70"/>
      <c r="CZ66" s="70"/>
      <c r="DA66" s="70"/>
      <c r="DB66" s="70"/>
      <c r="DC66" s="70"/>
      <c r="DD66" s="70"/>
      <c r="DE66" s="70"/>
      <c r="DF66" s="70">
        <f t="shared" si="164"/>
        <v>0</v>
      </c>
      <c r="DG66" s="70"/>
      <c r="DH66" s="70"/>
      <c r="DI66" s="70"/>
      <c r="DJ66" s="70"/>
      <c r="DK66" s="70"/>
      <c r="DL66" s="70"/>
      <c r="DM66" s="70"/>
      <c r="DN66" s="70"/>
      <c r="DO66" s="70"/>
      <c r="DP66" s="70"/>
      <c r="DQ66" s="70"/>
      <c r="DR66" s="70"/>
      <c r="DS66" s="37"/>
      <c r="DT66" s="70">
        <f t="shared" si="165"/>
        <v>0</v>
      </c>
      <c r="DU66" s="70"/>
      <c r="DV66" s="70"/>
      <c r="DW66" s="70"/>
      <c r="DX66" s="70"/>
      <c r="DY66" s="70"/>
      <c r="DZ66" s="70"/>
      <c r="EA66" s="70"/>
      <c r="EB66" s="70"/>
      <c r="EC66" s="70"/>
      <c r="ED66" s="70"/>
      <c r="EE66" s="70"/>
      <c r="EF66" s="70"/>
      <c r="EG66" s="70">
        <f t="shared" si="166"/>
        <v>0</v>
      </c>
      <c r="EH66" s="70"/>
      <c r="EI66" s="70"/>
      <c r="EJ66" s="70"/>
      <c r="EK66" s="70"/>
      <c r="EL66" s="70"/>
      <c r="EM66" s="70"/>
      <c r="EN66" s="70"/>
      <c r="EO66" s="70"/>
      <c r="EP66" s="70"/>
      <c r="EQ66" s="70"/>
      <c r="ER66" s="70"/>
      <c r="ES66" s="70"/>
      <c r="ET66" s="70">
        <f t="shared" si="167"/>
        <v>0</v>
      </c>
      <c r="EU66" s="70"/>
      <c r="EV66" s="70"/>
      <c r="EW66" s="70"/>
      <c r="EX66" s="70"/>
      <c r="EY66" s="70"/>
      <c r="EZ66" s="70"/>
      <c r="FA66" s="70"/>
      <c r="FB66" s="70"/>
      <c r="FC66" s="70"/>
      <c r="FD66" s="70"/>
      <c r="FE66" s="70"/>
      <c r="FF66" s="70"/>
      <c r="FG66" s="37"/>
      <c r="FH66" s="84">
        <f>SUM(AR66:ET66)</f>
        <v>0</v>
      </c>
      <c r="FI66" s="16"/>
      <c r="FJ66" s="82"/>
      <c r="FK66" s="16"/>
      <c r="FL66" s="18"/>
      <c r="FM66" s="16"/>
      <c r="FN66" s="16"/>
      <c r="FO66" s="16"/>
    </row>
    <row r="67" spans="1:171" ht="18.75" x14ac:dyDescent="0.3">
      <c r="A67" s="80" t="str">
        <f t="shared" si="168"/>
        <v xml:space="preserve">tyler </v>
      </c>
      <c r="B67" s="65">
        <f>SUM(B55:B66)</f>
        <v>24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66">
        <f t="shared" ref="O67:AB67" si="169">SUM(O55:O66)</f>
        <v>0</v>
      </c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>
        <f t="shared" si="169"/>
        <v>0</v>
      </c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16"/>
      <c r="AP67" s="86">
        <f>SUM(AP55:AP66)</f>
        <v>24</v>
      </c>
      <c r="AQ67" s="16"/>
      <c r="AR67" s="66">
        <f>SUM(AR55:AR66)</f>
        <v>0</v>
      </c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>
        <f>SUM(BE55:BE66)</f>
        <v>0</v>
      </c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>
        <f>SUM(BR55:BR66)</f>
        <v>0</v>
      </c>
      <c r="BS67" s="66"/>
      <c r="BT67" s="66"/>
      <c r="BU67" s="66"/>
      <c r="BV67" s="66"/>
      <c r="BW67" s="66"/>
      <c r="BX67" s="66"/>
      <c r="BY67" s="66"/>
      <c r="BZ67" s="66"/>
      <c r="CA67" s="66"/>
      <c r="CB67" s="66"/>
      <c r="CC67" s="66"/>
      <c r="CD67" s="66"/>
      <c r="CE67" s="16"/>
      <c r="CF67" s="66">
        <f>SUM(CF55:CF66)</f>
        <v>0</v>
      </c>
      <c r="CG67" s="66"/>
      <c r="CH67" s="66"/>
      <c r="CI67" s="66"/>
      <c r="CJ67" s="66"/>
      <c r="CK67" s="66"/>
      <c r="CL67" s="66"/>
      <c r="CM67" s="66"/>
      <c r="CN67" s="66"/>
      <c r="CO67" s="66"/>
      <c r="CP67" s="66"/>
      <c r="CQ67" s="66"/>
      <c r="CR67" s="66"/>
      <c r="CS67" s="66">
        <f>SUM(CS55:CS66)</f>
        <v>0</v>
      </c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66"/>
      <c r="DF67" s="66">
        <f>SUM(DF55:DF66)</f>
        <v>0</v>
      </c>
      <c r="DG67" s="66"/>
      <c r="DH67" s="66"/>
      <c r="DI67" s="66"/>
      <c r="DJ67" s="66"/>
      <c r="DK67" s="66"/>
      <c r="DL67" s="66"/>
      <c r="DM67" s="66"/>
      <c r="DN67" s="66"/>
      <c r="DO67" s="66"/>
      <c r="DP67" s="66"/>
      <c r="DQ67" s="66"/>
      <c r="DR67" s="66"/>
      <c r="DS67" s="16"/>
      <c r="DT67" s="66">
        <f>SUM(DT55:DT66)</f>
        <v>0</v>
      </c>
      <c r="DU67" s="66"/>
      <c r="DV67" s="66"/>
      <c r="DW67" s="66"/>
      <c r="DX67" s="66"/>
      <c r="DY67" s="66"/>
      <c r="DZ67" s="66"/>
      <c r="EA67" s="66"/>
      <c r="EB67" s="66"/>
      <c r="EC67" s="66"/>
      <c r="ED67" s="66"/>
      <c r="EE67" s="66"/>
      <c r="EF67" s="66"/>
      <c r="EG67" s="66">
        <f>SUM(EG55:EG66)</f>
        <v>0</v>
      </c>
      <c r="EH67" s="66"/>
      <c r="EI67" s="66"/>
      <c r="EJ67" s="66"/>
      <c r="EK67" s="66"/>
      <c r="EL67" s="66"/>
      <c r="EM67" s="66"/>
      <c r="EN67" s="66"/>
      <c r="EO67" s="66"/>
      <c r="EP67" s="66"/>
      <c r="EQ67" s="66"/>
      <c r="ER67" s="66"/>
      <c r="ES67" s="66"/>
      <c r="ET67" s="66">
        <f>SUM(ET55:ET66)</f>
        <v>0</v>
      </c>
      <c r="EU67" s="66"/>
      <c r="EV67" s="66"/>
      <c r="EW67" s="66"/>
      <c r="EX67" s="66"/>
      <c r="EY67" s="66"/>
      <c r="EZ67" s="66"/>
      <c r="FA67" s="66"/>
      <c r="FB67" s="66"/>
      <c r="FC67" s="66"/>
      <c r="FD67" s="66"/>
      <c r="FE67" s="66"/>
      <c r="FF67" s="66"/>
      <c r="FG67" s="16"/>
      <c r="FH67" s="84">
        <f>SUM(AR67:ET67)</f>
        <v>0</v>
      </c>
      <c r="FI67" s="16"/>
      <c r="FJ67" s="82">
        <f>FH67+AP67</f>
        <v>24</v>
      </c>
      <c r="FK67" s="16"/>
      <c r="FL67" s="18">
        <f>RANK(FJ67,$FJ$53:$FJ$207)</f>
        <v>9</v>
      </c>
      <c r="FM67" s="16"/>
      <c r="FN67" s="16"/>
      <c r="FO67" s="16"/>
    </row>
    <row r="68" spans="1:171" ht="18.75" hidden="1" x14ac:dyDescent="0.3">
      <c r="A68" s="16"/>
      <c r="B68" s="6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16"/>
      <c r="AP68" s="86"/>
      <c r="AQ68" s="1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66"/>
      <c r="CA68" s="66"/>
      <c r="CB68" s="66"/>
      <c r="CC68" s="66"/>
      <c r="CD68" s="66"/>
      <c r="CE68" s="16"/>
      <c r="CF68" s="66"/>
      <c r="CG68" s="66"/>
      <c r="CH68" s="66"/>
      <c r="CI68" s="66"/>
      <c r="CJ68" s="66"/>
      <c r="CK68" s="66"/>
      <c r="CL68" s="66"/>
      <c r="CM68" s="66"/>
      <c r="CN68" s="66"/>
      <c r="CO68" s="66"/>
      <c r="CP68" s="66"/>
      <c r="CQ68" s="66"/>
      <c r="CR68" s="66"/>
      <c r="CS68" s="66"/>
      <c r="CT68" s="66"/>
      <c r="CU68" s="66"/>
      <c r="CV68" s="66"/>
      <c r="CW68" s="66"/>
      <c r="CX68" s="66"/>
      <c r="CY68" s="66"/>
      <c r="CZ68" s="66"/>
      <c r="DA68" s="66"/>
      <c r="DB68" s="66"/>
      <c r="DC68" s="66"/>
      <c r="DD68" s="66"/>
      <c r="DE68" s="66"/>
      <c r="DF68" s="66"/>
      <c r="DG68" s="66"/>
      <c r="DH68" s="66"/>
      <c r="DI68" s="66"/>
      <c r="DJ68" s="66"/>
      <c r="DK68" s="66"/>
      <c r="DL68" s="66"/>
      <c r="DM68" s="66"/>
      <c r="DN68" s="66"/>
      <c r="DO68" s="66"/>
      <c r="DP68" s="66"/>
      <c r="DQ68" s="66"/>
      <c r="DR68" s="66"/>
      <c r="DS68" s="16"/>
      <c r="DT68" s="66"/>
      <c r="DU68" s="66"/>
      <c r="DV68" s="66"/>
      <c r="DW68" s="66"/>
      <c r="DX68" s="66"/>
      <c r="DY68" s="66"/>
      <c r="DZ68" s="66"/>
      <c r="EA68" s="66"/>
      <c r="EB68" s="66"/>
      <c r="EC68" s="66"/>
      <c r="ED68" s="66"/>
      <c r="EE68" s="66"/>
      <c r="EF68" s="66"/>
      <c r="EG68" s="66"/>
      <c r="EH68" s="66"/>
      <c r="EI68" s="66"/>
      <c r="EJ68" s="66"/>
      <c r="EK68" s="66"/>
      <c r="EL68" s="66"/>
      <c r="EM68" s="66"/>
      <c r="EN68" s="66"/>
      <c r="EO68" s="66"/>
      <c r="EP68" s="66"/>
      <c r="EQ68" s="66"/>
      <c r="ER68" s="66"/>
      <c r="ES68" s="66"/>
      <c r="ET68" s="66"/>
      <c r="EU68" s="66"/>
      <c r="EV68" s="66"/>
      <c r="EW68" s="66"/>
      <c r="EX68" s="66"/>
      <c r="EY68" s="66"/>
      <c r="EZ68" s="66"/>
      <c r="FA68" s="66"/>
      <c r="FB68" s="66"/>
      <c r="FC68" s="66"/>
      <c r="FD68" s="66"/>
      <c r="FE68" s="66"/>
      <c r="FF68" s="66"/>
      <c r="FG68" s="16"/>
      <c r="FH68" s="84"/>
      <c r="FI68" s="16"/>
      <c r="FJ68" s="82"/>
      <c r="FK68" s="16"/>
      <c r="FL68" s="18"/>
      <c r="FM68" s="16"/>
      <c r="FN68" s="16"/>
      <c r="FO68" s="16"/>
    </row>
    <row r="69" spans="1:171" ht="18.75" hidden="1" x14ac:dyDescent="0.3">
      <c r="A69" s="16" t="s">
        <v>3</v>
      </c>
      <c r="B69" s="66">
        <f>IF($A69=B23,M4,0)</f>
        <v>0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66">
        <f>IF($A69=O23,Z4,0)</f>
        <v>0</v>
      </c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>
        <f>IF($A69=AB23,AM4,0)</f>
        <v>0</v>
      </c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16"/>
      <c r="AP69" s="86">
        <f>SUM(B69:AB69)</f>
        <v>0</v>
      </c>
      <c r="AQ69" s="16"/>
      <c r="AR69" s="66">
        <f>IF($A69=AR23,BC4,0)</f>
        <v>0</v>
      </c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>
        <f>IF($A69=BE23,BP4,0)</f>
        <v>0</v>
      </c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6">
        <f>IF($A69=BR23,CC4,0)</f>
        <v>0</v>
      </c>
      <c r="BS69" s="66"/>
      <c r="BT69" s="66"/>
      <c r="BU69" s="66"/>
      <c r="BV69" s="66"/>
      <c r="BW69" s="66"/>
      <c r="BX69" s="66"/>
      <c r="BY69" s="66"/>
      <c r="BZ69" s="66"/>
      <c r="CA69" s="66"/>
      <c r="CB69" s="66"/>
      <c r="CC69" s="66"/>
      <c r="CD69" s="66"/>
      <c r="CE69" s="16"/>
      <c r="CF69" s="66">
        <f>IF($A69=CF23,CQ4,0)</f>
        <v>0</v>
      </c>
      <c r="CG69" s="66"/>
      <c r="CH69" s="66"/>
      <c r="CI69" s="66"/>
      <c r="CJ69" s="66"/>
      <c r="CK69" s="66"/>
      <c r="CL69" s="66"/>
      <c r="CM69" s="66"/>
      <c r="CN69" s="66"/>
      <c r="CO69" s="66"/>
      <c r="CP69" s="66"/>
      <c r="CQ69" s="66"/>
      <c r="CR69" s="66"/>
      <c r="CS69" s="66">
        <f>IF($A69=CS23,DD4,0)</f>
        <v>0</v>
      </c>
      <c r="CT69" s="66"/>
      <c r="CU69" s="66"/>
      <c r="CV69" s="66"/>
      <c r="CW69" s="66"/>
      <c r="CX69" s="66"/>
      <c r="CY69" s="66"/>
      <c r="CZ69" s="66"/>
      <c r="DA69" s="66"/>
      <c r="DB69" s="66"/>
      <c r="DC69" s="66"/>
      <c r="DD69" s="66"/>
      <c r="DE69" s="66"/>
      <c r="DF69" s="66">
        <f>IF($A69=DF23,DQ4,0)</f>
        <v>0</v>
      </c>
      <c r="DG69" s="66"/>
      <c r="DH69" s="66"/>
      <c r="DI69" s="66"/>
      <c r="DJ69" s="66"/>
      <c r="DK69" s="66"/>
      <c r="DL69" s="66"/>
      <c r="DM69" s="66"/>
      <c r="DN69" s="66"/>
      <c r="DO69" s="66"/>
      <c r="DP69" s="66"/>
      <c r="DQ69" s="66"/>
      <c r="DR69" s="66"/>
      <c r="DS69" s="16"/>
      <c r="DT69" s="66">
        <f>IF($A69=DT23,EE4,0)</f>
        <v>0</v>
      </c>
      <c r="DU69" s="66"/>
      <c r="DV69" s="66"/>
      <c r="DW69" s="66"/>
      <c r="DX69" s="66"/>
      <c r="DY69" s="66"/>
      <c r="DZ69" s="66"/>
      <c r="EA69" s="66"/>
      <c r="EB69" s="66"/>
      <c r="EC69" s="66"/>
      <c r="ED69" s="66"/>
      <c r="EE69" s="66"/>
      <c r="EF69" s="66"/>
      <c r="EG69" s="66">
        <f>IF($A69=EG23,ER4,0)</f>
        <v>0</v>
      </c>
      <c r="EH69" s="66"/>
      <c r="EI69" s="66"/>
      <c r="EJ69" s="66"/>
      <c r="EK69" s="66"/>
      <c r="EL69" s="66"/>
      <c r="EM69" s="66"/>
      <c r="EN69" s="66"/>
      <c r="EO69" s="66"/>
      <c r="EP69" s="66"/>
      <c r="EQ69" s="66"/>
      <c r="ER69" s="66"/>
      <c r="ES69" s="66"/>
      <c r="ET69" s="66">
        <f>IF($A69=ET23,FE4,0)</f>
        <v>0</v>
      </c>
      <c r="EU69" s="66"/>
      <c r="EV69" s="66"/>
      <c r="EW69" s="66"/>
      <c r="EX69" s="66"/>
      <c r="EY69" s="66"/>
      <c r="EZ69" s="66"/>
      <c r="FA69" s="66"/>
      <c r="FB69" s="66"/>
      <c r="FC69" s="66"/>
      <c r="FD69" s="66"/>
      <c r="FE69" s="66"/>
      <c r="FF69" s="66"/>
      <c r="FG69" s="16"/>
      <c r="FH69" s="84">
        <f>SUM(AR69:ET69)</f>
        <v>0</v>
      </c>
      <c r="FI69" s="16"/>
      <c r="FJ69" s="82"/>
      <c r="FK69" s="16"/>
      <c r="FL69" s="18"/>
      <c r="FM69" s="16"/>
      <c r="FN69" s="16"/>
      <c r="FO69" s="16"/>
    </row>
    <row r="70" spans="1:171" ht="18.75" hidden="1" x14ac:dyDescent="0.3">
      <c r="A70" s="16" t="str">
        <f>A69</f>
        <v xml:space="preserve">herb </v>
      </c>
      <c r="B70" s="66">
        <f t="shared" ref="B70:B80" si="170">IF($A70=B24,M5,0)</f>
        <v>0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66">
        <f t="shared" ref="O70:O80" si="171">IF($A70=O24,Z5,0)</f>
        <v>0</v>
      </c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>
        <f t="shared" ref="AB70:AB80" si="172">IF($A70=AB24,AM5,0)</f>
        <v>0</v>
      </c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16"/>
      <c r="AP70" s="86">
        <f t="shared" ref="AP70:AP80" si="173">SUM(B70:AB70)</f>
        <v>0</v>
      </c>
      <c r="AQ70" s="16"/>
      <c r="AR70" s="66">
        <f t="shared" ref="AR70:AR80" si="174">IF($A70=AR24,BC5,0)</f>
        <v>0</v>
      </c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>
        <f t="shared" ref="BE70:BE80" si="175">IF($A70=BE24,BP5,0)</f>
        <v>0</v>
      </c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>
        <f t="shared" ref="BR70:BR80" si="176">IF($A70=BR24,CC5,0)</f>
        <v>0</v>
      </c>
      <c r="BS70" s="66"/>
      <c r="BT70" s="66"/>
      <c r="BU70" s="66"/>
      <c r="BV70" s="66"/>
      <c r="BW70" s="66"/>
      <c r="BX70" s="66"/>
      <c r="BY70" s="66"/>
      <c r="BZ70" s="66"/>
      <c r="CA70" s="66"/>
      <c r="CB70" s="66"/>
      <c r="CC70" s="66"/>
      <c r="CD70" s="66"/>
      <c r="CE70" s="16"/>
      <c r="CF70" s="66">
        <f t="shared" ref="CF70:CF80" si="177">IF($A70=CF24,CQ5,0)</f>
        <v>0</v>
      </c>
      <c r="CG70" s="66"/>
      <c r="CH70" s="66"/>
      <c r="CI70" s="66"/>
      <c r="CJ70" s="66"/>
      <c r="CK70" s="66"/>
      <c r="CL70" s="66"/>
      <c r="CM70" s="66"/>
      <c r="CN70" s="66"/>
      <c r="CO70" s="66"/>
      <c r="CP70" s="66"/>
      <c r="CQ70" s="66"/>
      <c r="CR70" s="66"/>
      <c r="CS70" s="66">
        <f>IF($A70=CS24,DD5,0)</f>
        <v>0</v>
      </c>
      <c r="CT70" s="66"/>
      <c r="CU70" s="66"/>
      <c r="CV70" s="66"/>
      <c r="CW70" s="66"/>
      <c r="CX70" s="66"/>
      <c r="CY70" s="66"/>
      <c r="CZ70" s="66"/>
      <c r="DA70" s="66"/>
      <c r="DB70" s="66"/>
      <c r="DC70" s="66"/>
      <c r="DD70" s="66"/>
      <c r="DE70" s="66"/>
      <c r="DF70" s="66">
        <f t="shared" ref="DF70:DF80" si="178">IF($A70=DF24,DQ5,0)</f>
        <v>0</v>
      </c>
      <c r="DG70" s="66"/>
      <c r="DH70" s="66"/>
      <c r="DI70" s="66"/>
      <c r="DJ70" s="66"/>
      <c r="DK70" s="66"/>
      <c r="DL70" s="66"/>
      <c r="DM70" s="66"/>
      <c r="DN70" s="66"/>
      <c r="DO70" s="66"/>
      <c r="DP70" s="66"/>
      <c r="DQ70" s="66"/>
      <c r="DR70" s="66"/>
      <c r="DS70" s="16"/>
      <c r="DT70" s="66">
        <f t="shared" ref="DT70:DT80" si="179">IF($A70=DT24,EE5,0)</f>
        <v>0</v>
      </c>
      <c r="DU70" s="66"/>
      <c r="DV70" s="66"/>
      <c r="DW70" s="66"/>
      <c r="DX70" s="66"/>
      <c r="DY70" s="66"/>
      <c r="DZ70" s="66"/>
      <c r="EA70" s="66"/>
      <c r="EB70" s="66"/>
      <c r="EC70" s="66"/>
      <c r="ED70" s="66"/>
      <c r="EE70" s="66"/>
      <c r="EF70" s="66"/>
      <c r="EG70" s="66">
        <f t="shared" ref="EG70:EG80" si="180">IF($A70=EG24,ER5,0)</f>
        <v>0</v>
      </c>
      <c r="EH70" s="66"/>
      <c r="EI70" s="66"/>
      <c r="EJ70" s="66"/>
      <c r="EK70" s="66"/>
      <c r="EL70" s="66"/>
      <c r="EM70" s="66"/>
      <c r="EN70" s="66"/>
      <c r="EO70" s="66"/>
      <c r="EP70" s="66"/>
      <c r="EQ70" s="66"/>
      <c r="ER70" s="66"/>
      <c r="ES70" s="66"/>
      <c r="ET70" s="66">
        <f t="shared" ref="ET70:ET80" si="181">IF($A70=ET24,FE5,0)</f>
        <v>0</v>
      </c>
      <c r="EU70" s="66"/>
      <c r="EV70" s="66"/>
      <c r="EW70" s="66"/>
      <c r="EX70" s="66"/>
      <c r="EY70" s="66"/>
      <c r="EZ70" s="66"/>
      <c r="FA70" s="66"/>
      <c r="FB70" s="66"/>
      <c r="FC70" s="66"/>
      <c r="FD70" s="66"/>
      <c r="FE70" s="66"/>
      <c r="FF70" s="66"/>
      <c r="FG70" s="16"/>
      <c r="FH70" s="84">
        <f>SUM(AR70:ET70)</f>
        <v>0</v>
      </c>
      <c r="FI70" s="16"/>
      <c r="FJ70" s="82"/>
      <c r="FK70" s="16"/>
      <c r="FL70" s="18"/>
      <c r="FM70" s="16"/>
      <c r="FN70" s="16"/>
      <c r="FO70" s="16"/>
    </row>
    <row r="71" spans="1:171" ht="18.75" hidden="1" x14ac:dyDescent="0.3">
      <c r="A71" s="16" t="str">
        <f t="shared" ref="A71:A81" si="182">A70</f>
        <v xml:space="preserve">herb </v>
      </c>
      <c r="B71" s="66">
        <f t="shared" si="170"/>
        <v>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66">
        <f t="shared" si="171"/>
        <v>0</v>
      </c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>
        <f t="shared" si="172"/>
        <v>0</v>
      </c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16"/>
      <c r="AP71" s="86">
        <f t="shared" si="173"/>
        <v>0</v>
      </c>
      <c r="AQ71" s="16"/>
      <c r="AR71" s="66">
        <f t="shared" si="174"/>
        <v>0</v>
      </c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>
        <f t="shared" si="175"/>
        <v>0</v>
      </c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>
        <f t="shared" si="176"/>
        <v>0</v>
      </c>
      <c r="BS71" s="66"/>
      <c r="BT71" s="66"/>
      <c r="BU71" s="66"/>
      <c r="BV71" s="66"/>
      <c r="BW71" s="66"/>
      <c r="BX71" s="66"/>
      <c r="BY71" s="66"/>
      <c r="BZ71" s="66"/>
      <c r="CA71" s="66"/>
      <c r="CB71" s="66"/>
      <c r="CC71" s="66"/>
      <c r="CD71" s="66"/>
      <c r="CE71" s="16"/>
      <c r="CF71" s="66">
        <f t="shared" si="177"/>
        <v>0</v>
      </c>
      <c r="CG71" s="66"/>
      <c r="CH71" s="66"/>
      <c r="CI71" s="66"/>
      <c r="CJ71" s="66"/>
      <c r="CK71" s="66"/>
      <c r="CL71" s="66"/>
      <c r="CM71" s="66"/>
      <c r="CN71" s="66"/>
      <c r="CO71" s="66"/>
      <c r="CP71" s="66"/>
      <c r="CQ71" s="66"/>
      <c r="CR71" s="66"/>
      <c r="CS71" s="66">
        <f>IF($A71=CS25,DD6,0)</f>
        <v>0</v>
      </c>
      <c r="CT71" s="66"/>
      <c r="CU71" s="66"/>
      <c r="CV71" s="66"/>
      <c r="CW71" s="66"/>
      <c r="CX71" s="66"/>
      <c r="CY71" s="66"/>
      <c r="CZ71" s="66"/>
      <c r="DA71" s="66"/>
      <c r="DB71" s="66"/>
      <c r="DC71" s="66"/>
      <c r="DD71" s="66"/>
      <c r="DE71" s="66"/>
      <c r="DF71" s="66">
        <f t="shared" si="178"/>
        <v>0</v>
      </c>
      <c r="DG71" s="66"/>
      <c r="DH71" s="66"/>
      <c r="DI71" s="66"/>
      <c r="DJ71" s="66"/>
      <c r="DK71" s="66"/>
      <c r="DL71" s="66"/>
      <c r="DM71" s="66"/>
      <c r="DN71" s="66"/>
      <c r="DO71" s="66"/>
      <c r="DP71" s="66"/>
      <c r="DQ71" s="66"/>
      <c r="DR71" s="66"/>
      <c r="DS71" s="16"/>
      <c r="DT71" s="66">
        <f t="shared" si="179"/>
        <v>0</v>
      </c>
      <c r="DU71" s="66"/>
      <c r="DV71" s="66"/>
      <c r="DW71" s="66"/>
      <c r="DX71" s="66"/>
      <c r="DY71" s="66"/>
      <c r="DZ71" s="66"/>
      <c r="EA71" s="66"/>
      <c r="EB71" s="66"/>
      <c r="EC71" s="66"/>
      <c r="ED71" s="66"/>
      <c r="EE71" s="66"/>
      <c r="EF71" s="66"/>
      <c r="EG71" s="66">
        <f t="shared" si="180"/>
        <v>0</v>
      </c>
      <c r="EH71" s="66"/>
      <c r="EI71" s="66"/>
      <c r="EJ71" s="66"/>
      <c r="EK71" s="66"/>
      <c r="EL71" s="66"/>
      <c r="EM71" s="66"/>
      <c r="EN71" s="66"/>
      <c r="EO71" s="66"/>
      <c r="EP71" s="66"/>
      <c r="EQ71" s="66"/>
      <c r="ER71" s="66"/>
      <c r="ES71" s="66"/>
      <c r="ET71" s="66">
        <f t="shared" si="181"/>
        <v>0</v>
      </c>
      <c r="EU71" s="66"/>
      <c r="EV71" s="66"/>
      <c r="EW71" s="66"/>
      <c r="EX71" s="66"/>
      <c r="EY71" s="66"/>
      <c r="EZ71" s="66"/>
      <c r="FA71" s="66"/>
      <c r="FB71" s="66"/>
      <c r="FC71" s="66"/>
      <c r="FD71" s="66"/>
      <c r="FE71" s="66"/>
      <c r="FF71" s="66"/>
      <c r="FG71" s="16"/>
      <c r="FH71" s="84">
        <f>SUM(AR71:ET71)</f>
        <v>0</v>
      </c>
      <c r="FI71" s="16"/>
      <c r="FJ71" s="82"/>
      <c r="FK71" s="16"/>
      <c r="FL71" s="18"/>
      <c r="FM71" s="16"/>
      <c r="FN71" s="16"/>
      <c r="FO71" s="16"/>
    </row>
    <row r="72" spans="1:171" ht="18.75" hidden="1" x14ac:dyDescent="0.3">
      <c r="A72" s="16" t="str">
        <f t="shared" si="182"/>
        <v xml:space="preserve">herb </v>
      </c>
      <c r="B72" s="66">
        <f t="shared" si="170"/>
        <v>0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66">
        <f t="shared" si="171"/>
        <v>0</v>
      </c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>
        <f t="shared" si="172"/>
        <v>0</v>
      </c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16"/>
      <c r="AP72" s="86">
        <f t="shared" si="173"/>
        <v>0</v>
      </c>
      <c r="AQ72" s="16"/>
      <c r="AR72" s="66">
        <f t="shared" si="174"/>
        <v>0</v>
      </c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>
        <f t="shared" si="175"/>
        <v>0</v>
      </c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6">
        <f t="shared" si="176"/>
        <v>0</v>
      </c>
      <c r="BS72" s="66"/>
      <c r="BT72" s="66"/>
      <c r="BU72" s="66"/>
      <c r="BV72" s="66"/>
      <c r="BW72" s="66"/>
      <c r="BX72" s="66"/>
      <c r="BY72" s="66"/>
      <c r="BZ72" s="66"/>
      <c r="CA72" s="66"/>
      <c r="CB72" s="66"/>
      <c r="CC72" s="66"/>
      <c r="CD72" s="66"/>
      <c r="CE72" s="16"/>
      <c r="CF72" s="66">
        <f t="shared" si="177"/>
        <v>0</v>
      </c>
      <c r="CG72" s="66"/>
      <c r="CH72" s="66"/>
      <c r="CI72" s="66"/>
      <c r="CJ72" s="66"/>
      <c r="CK72" s="66"/>
      <c r="CL72" s="66"/>
      <c r="CM72" s="66"/>
      <c r="CN72" s="66"/>
      <c r="CO72" s="66"/>
      <c r="CP72" s="66"/>
      <c r="CQ72" s="66"/>
      <c r="CR72" s="66"/>
      <c r="CS72" s="66">
        <f>IF($A72=CS26,DD7,0)</f>
        <v>0</v>
      </c>
      <c r="CT72" s="66"/>
      <c r="CU72" s="66"/>
      <c r="CV72" s="66"/>
      <c r="CW72" s="66"/>
      <c r="CX72" s="66"/>
      <c r="CY72" s="66"/>
      <c r="CZ72" s="66"/>
      <c r="DA72" s="66"/>
      <c r="DB72" s="66"/>
      <c r="DC72" s="66"/>
      <c r="DD72" s="66"/>
      <c r="DE72" s="66"/>
      <c r="DF72" s="66">
        <f t="shared" si="178"/>
        <v>0</v>
      </c>
      <c r="DG72" s="66"/>
      <c r="DH72" s="66"/>
      <c r="DI72" s="66"/>
      <c r="DJ72" s="66"/>
      <c r="DK72" s="66"/>
      <c r="DL72" s="66"/>
      <c r="DM72" s="66"/>
      <c r="DN72" s="66"/>
      <c r="DO72" s="66"/>
      <c r="DP72" s="66"/>
      <c r="DQ72" s="66"/>
      <c r="DR72" s="66"/>
      <c r="DS72" s="16"/>
      <c r="DT72" s="66">
        <f t="shared" si="179"/>
        <v>0</v>
      </c>
      <c r="DU72" s="66"/>
      <c r="DV72" s="66"/>
      <c r="DW72" s="66"/>
      <c r="DX72" s="66"/>
      <c r="DY72" s="66"/>
      <c r="DZ72" s="66"/>
      <c r="EA72" s="66"/>
      <c r="EB72" s="66"/>
      <c r="EC72" s="66"/>
      <c r="ED72" s="66"/>
      <c r="EE72" s="66"/>
      <c r="EF72" s="66"/>
      <c r="EG72" s="66">
        <f t="shared" si="180"/>
        <v>0</v>
      </c>
      <c r="EH72" s="66"/>
      <c r="EI72" s="66"/>
      <c r="EJ72" s="66"/>
      <c r="EK72" s="66"/>
      <c r="EL72" s="66"/>
      <c r="EM72" s="66"/>
      <c r="EN72" s="66"/>
      <c r="EO72" s="66"/>
      <c r="EP72" s="66"/>
      <c r="EQ72" s="66"/>
      <c r="ER72" s="66"/>
      <c r="ES72" s="66"/>
      <c r="ET72" s="66">
        <f t="shared" si="181"/>
        <v>0</v>
      </c>
      <c r="EU72" s="66"/>
      <c r="EV72" s="66"/>
      <c r="EW72" s="66"/>
      <c r="EX72" s="66"/>
      <c r="EY72" s="66"/>
      <c r="EZ72" s="66"/>
      <c r="FA72" s="66"/>
      <c r="FB72" s="66"/>
      <c r="FC72" s="66"/>
      <c r="FD72" s="66"/>
      <c r="FE72" s="66"/>
      <c r="FF72" s="66"/>
      <c r="FG72" s="16"/>
      <c r="FH72" s="84">
        <f>SUM(AR72:ET72)</f>
        <v>0</v>
      </c>
      <c r="FI72" s="16"/>
      <c r="FJ72" s="82"/>
      <c r="FK72" s="16"/>
      <c r="FL72" s="18"/>
      <c r="FM72" s="16"/>
      <c r="FN72" s="16"/>
      <c r="FO72" s="16"/>
    </row>
    <row r="73" spans="1:171" ht="18.75" hidden="1" x14ac:dyDescent="0.3">
      <c r="A73" s="16" t="str">
        <f t="shared" si="182"/>
        <v xml:space="preserve">herb </v>
      </c>
      <c r="B73" s="66">
        <f t="shared" si="170"/>
        <v>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66">
        <f t="shared" si="171"/>
        <v>0</v>
      </c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>
        <f t="shared" si="172"/>
        <v>0</v>
      </c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16"/>
      <c r="AP73" s="86">
        <f t="shared" si="173"/>
        <v>0</v>
      </c>
      <c r="AQ73" s="16"/>
      <c r="AR73" s="66">
        <f t="shared" si="174"/>
        <v>0</v>
      </c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>
        <f t="shared" si="175"/>
        <v>0</v>
      </c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>
        <f t="shared" si="176"/>
        <v>0</v>
      </c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16"/>
      <c r="CF73" s="66">
        <f t="shared" si="177"/>
        <v>0</v>
      </c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>
        <f>IF($A73=CS27,DD8,0)</f>
        <v>0</v>
      </c>
      <c r="CT73" s="66"/>
      <c r="CU73" s="66"/>
      <c r="CV73" s="66"/>
      <c r="CW73" s="66"/>
      <c r="CX73" s="66"/>
      <c r="CY73" s="66"/>
      <c r="CZ73" s="66"/>
      <c r="DA73" s="66"/>
      <c r="DB73" s="66"/>
      <c r="DC73" s="66"/>
      <c r="DD73" s="66"/>
      <c r="DE73" s="66"/>
      <c r="DF73" s="66">
        <f t="shared" si="178"/>
        <v>0</v>
      </c>
      <c r="DG73" s="66"/>
      <c r="DH73" s="66"/>
      <c r="DI73" s="66"/>
      <c r="DJ73" s="66"/>
      <c r="DK73" s="66"/>
      <c r="DL73" s="66"/>
      <c r="DM73" s="66"/>
      <c r="DN73" s="66"/>
      <c r="DO73" s="66"/>
      <c r="DP73" s="66"/>
      <c r="DQ73" s="66"/>
      <c r="DR73" s="66"/>
      <c r="DS73" s="16"/>
      <c r="DT73" s="66">
        <f t="shared" si="179"/>
        <v>0</v>
      </c>
      <c r="DU73" s="66"/>
      <c r="DV73" s="66"/>
      <c r="DW73" s="66"/>
      <c r="DX73" s="66"/>
      <c r="DY73" s="66"/>
      <c r="DZ73" s="66"/>
      <c r="EA73" s="66"/>
      <c r="EB73" s="66"/>
      <c r="EC73" s="66"/>
      <c r="ED73" s="66"/>
      <c r="EE73" s="66"/>
      <c r="EF73" s="66"/>
      <c r="EG73" s="66">
        <f t="shared" si="180"/>
        <v>0</v>
      </c>
      <c r="EH73" s="66"/>
      <c r="EI73" s="66"/>
      <c r="EJ73" s="66"/>
      <c r="EK73" s="66"/>
      <c r="EL73" s="66"/>
      <c r="EM73" s="66"/>
      <c r="EN73" s="66"/>
      <c r="EO73" s="66"/>
      <c r="EP73" s="66"/>
      <c r="EQ73" s="66"/>
      <c r="ER73" s="66"/>
      <c r="ES73" s="66"/>
      <c r="ET73" s="66">
        <f t="shared" si="181"/>
        <v>0</v>
      </c>
      <c r="EU73" s="66"/>
      <c r="EV73" s="66"/>
      <c r="EW73" s="66"/>
      <c r="EX73" s="66"/>
      <c r="EY73" s="66"/>
      <c r="EZ73" s="66"/>
      <c r="FA73" s="66"/>
      <c r="FB73" s="66"/>
      <c r="FC73" s="66"/>
      <c r="FD73" s="66"/>
      <c r="FE73" s="66"/>
      <c r="FF73" s="66"/>
      <c r="FG73" s="16"/>
      <c r="FH73" s="84">
        <f>SUM(AR73:ET73)</f>
        <v>0</v>
      </c>
      <c r="FI73" s="16"/>
      <c r="FJ73" s="82"/>
      <c r="FK73" s="16"/>
      <c r="FL73" s="18"/>
      <c r="FM73" s="16"/>
      <c r="FN73" s="16"/>
      <c r="FO73" s="16"/>
    </row>
    <row r="74" spans="1:171" ht="18.75" hidden="1" x14ac:dyDescent="0.3">
      <c r="A74" s="16" t="str">
        <f t="shared" si="182"/>
        <v xml:space="preserve">herb </v>
      </c>
      <c r="B74" s="66">
        <f t="shared" si="170"/>
        <v>0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66">
        <f t="shared" si="171"/>
        <v>0</v>
      </c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>
        <f t="shared" si="172"/>
        <v>0</v>
      </c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16"/>
      <c r="AP74" s="86">
        <f t="shared" si="173"/>
        <v>0</v>
      </c>
      <c r="AQ74" s="16"/>
      <c r="AR74" s="66">
        <f t="shared" si="174"/>
        <v>0</v>
      </c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>
        <f t="shared" si="175"/>
        <v>0</v>
      </c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>
        <f t="shared" si="176"/>
        <v>0</v>
      </c>
      <c r="BS74" s="66"/>
      <c r="BT74" s="66"/>
      <c r="BU74" s="66"/>
      <c r="BV74" s="66"/>
      <c r="BW74" s="66"/>
      <c r="BX74" s="66"/>
      <c r="BY74" s="66"/>
      <c r="BZ74" s="66"/>
      <c r="CA74" s="66"/>
      <c r="CB74" s="66"/>
      <c r="CC74" s="66"/>
      <c r="CD74" s="66"/>
      <c r="CE74" s="16"/>
      <c r="CF74" s="66">
        <f t="shared" si="177"/>
        <v>0</v>
      </c>
      <c r="CG74" s="66"/>
      <c r="CH74" s="66"/>
      <c r="CI74" s="66"/>
      <c r="CJ74" s="66"/>
      <c r="CK74" s="66"/>
      <c r="CL74" s="66"/>
      <c r="CM74" s="66"/>
      <c r="CN74" s="66"/>
      <c r="CO74" s="66"/>
      <c r="CP74" s="66"/>
      <c r="CQ74" s="66"/>
      <c r="CR74" s="66"/>
      <c r="CS74" s="66">
        <f>IF($A74=CS28,DD9,0)</f>
        <v>0</v>
      </c>
      <c r="CT74" s="66"/>
      <c r="CU74" s="66"/>
      <c r="CV74" s="66"/>
      <c r="CW74" s="66"/>
      <c r="CX74" s="66"/>
      <c r="CY74" s="66"/>
      <c r="CZ74" s="66"/>
      <c r="DA74" s="66"/>
      <c r="DB74" s="66"/>
      <c r="DC74" s="66"/>
      <c r="DD74" s="66"/>
      <c r="DE74" s="66"/>
      <c r="DF74" s="66">
        <f t="shared" si="178"/>
        <v>0</v>
      </c>
      <c r="DG74" s="66"/>
      <c r="DH74" s="66"/>
      <c r="DI74" s="66"/>
      <c r="DJ74" s="66"/>
      <c r="DK74" s="66"/>
      <c r="DL74" s="66"/>
      <c r="DM74" s="66"/>
      <c r="DN74" s="66"/>
      <c r="DO74" s="66"/>
      <c r="DP74" s="66"/>
      <c r="DQ74" s="66"/>
      <c r="DR74" s="66"/>
      <c r="DS74" s="16"/>
      <c r="DT74" s="66">
        <f t="shared" si="179"/>
        <v>0</v>
      </c>
      <c r="DU74" s="66"/>
      <c r="DV74" s="66"/>
      <c r="DW74" s="66"/>
      <c r="DX74" s="66"/>
      <c r="DY74" s="66"/>
      <c r="DZ74" s="66"/>
      <c r="EA74" s="66"/>
      <c r="EB74" s="66"/>
      <c r="EC74" s="66"/>
      <c r="ED74" s="66"/>
      <c r="EE74" s="66"/>
      <c r="EF74" s="66"/>
      <c r="EG74" s="66">
        <f t="shared" si="180"/>
        <v>0</v>
      </c>
      <c r="EH74" s="66"/>
      <c r="EI74" s="66"/>
      <c r="EJ74" s="66"/>
      <c r="EK74" s="66"/>
      <c r="EL74" s="66"/>
      <c r="EM74" s="66"/>
      <c r="EN74" s="66"/>
      <c r="EO74" s="66"/>
      <c r="EP74" s="66"/>
      <c r="EQ74" s="66"/>
      <c r="ER74" s="66"/>
      <c r="ES74" s="66"/>
      <c r="ET74" s="66">
        <f t="shared" si="181"/>
        <v>0</v>
      </c>
      <c r="EU74" s="66"/>
      <c r="EV74" s="66"/>
      <c r="EW74" s="66"/>
      <c r="EX74" s="66"/>
      <c r="EY74" s="66"/>
      <c r="EZ74" s="66"/>
      <c r="FA74" s="66"/>
      <c r="FB74" s="66"/>
      <c r="FC74" s="66"/>
      <c r="FD74" s="66"/>
      <c r="FE74" s="66"/>
      <c r="FF74" s="66"/>
      <c r="FG74" s="16"/>
      <c r="FH74" s="84">
        <f>SUM(AR74:ET74)</f>
        <v>0</v>
      </c>
      <c r="FI74" s="16"/>
      <c r="FJ74" s="82"/>
      <c r="FK74" s="16"/>
      <c r="FL74" s="18"/>
      <c r="FM74" s="16"/>
      <c r="FN74" s="16"/>
      <c r="FO74" s="16"/>
    </row>
    <row r="75" spans="1:171" ht="18.75" hidden="1" x14ac:dyDescent="0.3">
      <c r="A75" s="16" t="str">
        <f t="shared" si="182"/>
        <v xml:space="preserve">herb </v>
      </c>
      <c r="B75" s="66">
        <f t="shared" si="170"/>
        <v>0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66">
        <f t="shared" si="171"/>
        <v>0</v>
      </c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>
        <f t="shared" si="172"/>
        <v>0</v>
      </c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16"/>
      <c r="AP75" s="86">
        <f t="shared" si="173"/>
        <v>0</v>
      </c>
      <c r="AQ75" s="16"/>
      <c r="AR75" s="66">
        <f t="shared" si="174"/>
        <v>0</v>
      </c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>
        <f t="shared" si="175"/>
        <v>0</v>
      </c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>
        <f t="shared" si="176"/>
        <v>0</v>
      </c>
      <c r="BS75" s="66"/>
      <c r="BT75" s="66"/>
      <c r="BU75" s="66"/>
      <c r="BV75" s="66"/>
      <c r="BW75" s="66"/>
      <c r="BX75" s="66"/>
      <c r="BY75" s="66"/>
      <c r="BZ75" s="66"/>
      <c r="CA75" s="66"/>
      <c r="CB75" s="66"/>
      <c r="CC75" s="66"/>
      <c r="CD75" s="66"/>
      <c r="CE75" s="16"/>
      <c r="CF75" s="66">
        <f t="shared" si="177"/>
        <v>0</v>
      </c>
      <c r="CG75" s="66"/>
      <c r="CH75" s="66"/>
      <c r="CI75" s="66"/>
      <c r="CJ75" s="66"/>
      <c r="CK75" s="66"/>
      <c r="CL75" s="66"/>
      <c r="CM75" s="66"/>
      <c r="CN75" s="66"/>
      <c r="CO75" s="66"/>
      <c r="CP75" s="66"/>
      <c r="CQ75" s="66"/>
      <c r="CR75" s="66"/>
      <c r="CS75" s="66">
        <f>IF($A75=CS29,DD10,0)</f>
        <v>0</v>
      </c>
      <c r="CT75" s="66"/>
      <c r="CU75" s="66"/>
      <c r="CV75" s="66"/>
      <c r="CW75" s="66"/>
      <c r="CX75" s="66"/>
      <c r="CY75" s="66"/>
      <c r="CZ75" s="66"/>
      <c r="DA75" s="66"/>
      <c r="DB75" s="66"/>
      <c r="DC75" s="66"/>
      <c r="DD75" s="66"/>
      <c r="DE75" s="66"/>
      <c r="DF75" s="66">
        <f t="shared" si="178"/>
        <v>0</v>
      </c>
      <c r="DG75" s="66"/>
      <c r="DH75" s="66"/>
      <c r="DI75" s="66"/>
      <c r="DJ75" s="66"/>
      <c r="DK75" s="66"/>
      <c r="DL75" s="66"/>
      <c r="DM75" s="66"/>
      <c r="DN75" s="66"/>
      <c r="DO75" s="66"/>
      <c r="DP75" s="66"/>
      <c r="DQ75" s="66"/>
      <c r="DR75" s="66"/>
      <c r="DS75" s="16"/>
      <c r="DT75" s="66">
        <f t="shared" si="179"/>
        <v>0</v>
      </c>
      <c r="DU75" s="66"/>
      <c r="DV75" s="66"/>
      <c r="DW75" s="66"/>
      <c r="DX75" s="66"/>
      <c r="DY75" s="66"/>
      <c r="DZ75" s="66"/>
      <c r="EA75" s="66"/>
      <c r="EB75" s="66"/>
      <c r="EC75" s="66"/>
      <c r="ED75" s="66"/>
      <c r="EE75" s="66"/>
      <c r="EF75" s="66"/>
      <c r="EG75" s="66">
        <f t="shared" si="180"/>
        <v>0</v>
      </c>
      <c r="EH75" s="66"/>
      <c r="EI75" s="66"/>
      <c r="EJ75" s="66"/>
      <c r="EK75" s="66"/>
      <c r="EL75" s="66"/>
      <c r="EM75" s="66"/>
      <c r="EN75" s="66"/>
      <c r="EO75" s="66"/>
      <c r="EP75" s="66"/>
      <c r="EQ75" s="66"/>
      <c r="ER75" s="66"/>
      <c r="ES75" s="66"/>
      <c r="ET75" s="66">
        <f t="shared" si="181"/>
        <v>0</v>
      </c>
      <c r="EU75" s="66"/>
      <c r="EV75" s="66"/>
      <c r="EW75" s="66"/>
      <c r="EX75" s="66"/>
      <c r="EY75" s="66"/>
      <c r="EZ75" s="66"/>
      <c r="FA75" s="66"/>
      <c r="FB75" s="66"/>
      <c r="FC75" s="66"/>
      <c r="FD75" s="66"/>
      <c r="FE75" s="66"/>
      <c r="FF75" s="66"/>
      <c r="FG75" s="16"/>
      <c r="FH75" s="84">
        <f>SUM(AR75:ET75)</f>
        <v>0</v>
      </c>
      <c r="FI75" s="16"/>
      <c r="FJ75" s="82"/>
      <c r="FK75" s="16"/>
      <c r="FL75" s="18"/>
      <c r="FM75" s="16"/>
      <c r="FN75" s="16"/>
      <c r="FO75" s="16"/>
    </row>
    <row r="76" spans="1:171" ht="18.75" hidden="1" x14ac:dyDescent="0.3">
      <c r="A76" s="16" t="str">
        <f t="shared" si="182"/>
        <v xml:space="preserve">herb </v>
      </c>
      <c r="B76" s="66">
        <f t="shared" si="170"/>
        <v>0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66">
        <f t="shared" si="171"/>
        <v>0</v>
      </c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>
        <f t="shared" si="172"/>
        <v>0</v>
      </c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16"/>
      <c r="AP76" s="86">
        <f t="shared" si="173"/>
        <v>0</v>
      </c>
      <c r="AQ76" s="16"/>
      <c r="AR76" s="66">
        <f t="shared" si="174"/>
        <v>0</v>
      </c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>
        <f t="shared" si="175"/>
        <v>0</v>
      </c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>
        <f t="shared" si="176"/>
        <v>0</v>
      </c>
      <c r="BS76" s="66"/>
      <c r="BT76" s="66"/>
      <c r="BU76" s="66"/>
      <c r="BV76" s="66"/>
      <c r="BW76" s="66"/>
      <c r="BX76" s="66"/>
      <c r="BY76" s="66"/>
      <c r="BZ76" s="66"/>
      <c r="CA76" s="66"/>
      <c r="CB76" s="66"/>
      <c r="CC76" s="66"/>
      <c r="CD76" s="66"/>
      <c r="CE76" s="16"/>
      <c r="CF76" s="66">
        <f t="shared" si="177"/>
        <v>0</v>
      </c>
      <c r="CG76" s="66"/>
      <c r="CH76" s="66"/>
      <c r="CI76" s="66"/>
      <c r="CJ76" s="66"/>
      <c r="CK76" s="66"/>
      <c r="CL76" s="66"/>
      <c r="CM76" s="66"/>
      <c r="CN76" s="66"/>
      <c r="CO76" s="66"/>
      <c r="CP76" s="66"/>
      <c r="CQ76" s="66"/>
      <c r="CR76" s="66"/>
      <c r="CS76" s="66">
        <f>IF($A76=CS30,DD11,0)</f>
        <v>0</v>
      </c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>
        <f t="shared" si="178"/>
        <v>0</v>
      </c>
      <c r="DG76" s="66"/>
      <c r="DH76" s="66"/>
      <c r="DI76" s="66"/>
      <c r="DJ76" s="66"/>
      <c r="DK76" s="66"/>
      <c r="DL76" s="66"/>
      <c r="DM76" s="66"/>
      <c r="DN76" s="66"/>
      <c r="DO76" s="66"/>
      <c r="DP76" s="66"/>
      <c r="DQ76" s="66"/>
      <c r="DR76" s="66"/>
      <c r="DS76" s="16"/>
      <c r="DT76" s="66">
        <f t="shared" si="179"/>
        <v>0</v>
      </c>
      <c r="DU76" s="66"/>
      <c r="DV76" s="66"/>
      <c r="DW76" s="66"/>
      <c r="DX76" s="66"/>
      <c r="DY76" s="66"/>
      <c r="DZ76" s="66"/>
      <c r="EA76" s="66"/>
      <c r="EB76" s="66"/>
      <c r="EC76" s="66"/>
      <c r="ED76" s="66"/>
      <c r="EE76" s="66"/>
      <c r="EF76" s="66"/>
      <c r="EG76" s="66">
        <f t="shared" si="180"/>
        <v>0</v>
      </c>
      <c r="EH76" s="66"/>
      <c r="EI76" s="66"/>
      <c r="EJ76" s="66"/>
      <c r="EK76" s="66"/>
      <c r="EL76" s="66"/>
      <c r="EM76" s="66"/>
      <c r="EN76" s="66"/>
      <c r="EO76" s="66"/>
      <c r="EP76" s="66"/>
      <c r="EQ76" s="66"/>
      <c r="ER76" s="66"/>
      <c r="ES76" s="66"/>
      <c r="ET76" s="66">
        <f t="shared" si="181"/>
        <v>0</v>
      </c>
      <c r="EU76" s="66"/>
      <c r="EV76" s="66"/>
      <c r="EW76" s="66"/>
      <c r="EX76" s="66"/>
      <c r="EY76" s="66"/>
      <c r="EZ76" s="66"/>
      <c r="FA76" s="66"/>
      <c r="FB76" s="66"/>
      <c r="FC76" s="66"/>
      <c r="FD76" s="66"/>
      <c r="FE76" s="66"/>
      <c r="FF76" s="66"/>
      <c r="FG76" s="16"/>
      <c r="FH76" s="84">
        <f>SUM(AR76:ET76)</f>
        <v>0</v>
      </c>
      <c r="FI76" s="16"/>
      <c r="FJ76" s="82"/>
      <c r="FK76" s="16"/>
      <c r="FL76" s="18"/>
      <c r="FM76" s="16"/>
      <c r="FN76" s="16"/>
      <c r="FO76" s="16"/>
    </row>
    <row r="77" spans="1:171" ht="18.75" hidden="1" x14ac:dyDescent="0.3">
      <c r="A77" s="16" t="str">
        <f t="shared" si="182"/>
        <v xml:space="preserve">herb </v>
      </c>
      <c r="B77" s="66">
        <f t="shared" si="170"/>
        <v>0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66">
        <f t="shared" si="171"/>
        <v>0</v>
      </c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>
        <f t="shared" si="172"/>
        <v>0</v>
      </c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16"/>
      <c r="AP77" s="86">
        <f t="shared" si="173"/>
        <v>0</v>
      </c>
      <c r="AQ77" s="16"/>
      <c r="AR77" s="66">
        <f t="shared" si="174"/>
        <v>0</v>
      </c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>
        <f t="shared" si="175"/>
        <v>0</v>
      </c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>
        <f t="shared" si="176"/>
        <v>0</v>
      </c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16"/>
      <c r="CF77" s="66">
        <f t="shared" si="177"/>
        <v>0</v>
      </c>
      <c r="CG77" s="66"/>
      <c r="CH77" s="66"/>
      <c r="CI77" s="66"/>
      <c r="CJ77" s="66"/>
      <c r="CK77" s="66"/>
      <c r="CL77" s="66"/>
      <c r="CM77" s="66"/>
      <c r="CN77" s="66"/>
      <c r="CO77" s="66"/>
      <c r="CP77" s="66"/>
      <c r="CQ77" s="66"/>
      <c r="CR77" s="66"/>
      <c r="CS77" s="66">
        <f>IF($A77=CS31,DD12,0)</f>
        <v>0</v>
      </c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66">
        <f t="shared" si="178"/>
        <v>0</v>
      </c>
      <c r="DG77" s="66"/>
      <c r="DH77" s="66"/>
      <c r="DI77" s="66"/>
      <c r="DJ77" s="66"/>
      <c r="DK77" s="66"/>
      <c r="DL77" s="66"/>
      <c r="DM77" s="66"/>
      <c r="DN77" s="66"/>
      <c r="DO77" s="66"/>
      <c r="DP77" s="66"/>
      <c r="DQ77" s="66"/>
      <c r="DR77" s="66"/>
      <c r="DS77" s="16"/>
      <c r="DT77" s="66">
        <f t="shared" si="179"/>
        <v>0</v>
      </c>
      <c r="DU77" s="66"/>
      <c r="DV77" s="66"/>
      <c r="DW77" s="66"/>
      <c r="DX77" s="66"/>
      <c r="DY77" s="66"/>
      <c r="DZ77" s="66"/>
      <c r="EA77" s="66"/>
      <c r="EB77" s="66"/>
      <c r="EC77" s="66"/>
      <c r="ED77" s="66"/>
      <c r="EE77" s="66"/>
      <c r="EF77" s="66"/>
      <c r="EG77" s="66">
        <f t="shared" si="180"/>
        <v>0</v>
      </c>
      <c r="EH77" s="66"/>
      <c r="EI77" s="66"/>
      <c r="EJ77" s="66"/>
      <c r="EK77" s="66"/>
      <c r="EL77" s="66"/>
      <c r="EM77" s="66"/>
      <c r="EN77" s="66"/>
      <c r="EO77" s="66"/>
      <c r="EP77" s="66"/>
      <c r="EQ77" s="66"/>
      <c r="ER77" s="66"/>
      <c r="ES77" s="66"/>
      <c r="ET77" s="66">
        <f t="shared" si="181"/>
        <v>0</v>
      </c>
      <c r="EU77" s="66"/>
      <c r="EV77" s="66"/>
      <c r="EW77" s="66"/>
      <c r="EX77" s="66"/>
      <c r="EY77" s="66"/>
      <c r="EZ77" s="66"/>
      <c r="FA77" s="66"/>
      <c r="FB77" s="66"/>
      <c r="FC77" s="66"/>
      <c r="FD77" s="66"/>
      <c r="FE77" s="66"/>
      <c r="FF77" s="66"/>
      <c r="FG77" s="16"/>
      <c r="FH77" s="84">
        <f>SUM(AR77:ET77)</f>
        <v>0</v>
      </c>
      <c r="FI77" s="16"/>
      <c r="FJ77" s="82"/>
      <c r="FK77" s="16"/>
      <c r="FL77" s="18"/>
      <c r="FM77" s="16"/>
      <c r="FN77" s="16"/>
      <c r="FO77" s="16"/>
    </row>
    <row r="78" spans="1:171" ht="18.75" hidden="1" x14ac:dyDescent="0.3">
      <c r="A78" s="16" t="str">
        <f t="shared" si="182"/>
        <v xml:space="preserve">herb </v>
      </c>
      <c r="B78" s="66">
        <f t="shared" si="170"/>
        <v>18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66">
        <f t="shared" si="171"/>
        <v>0</v>
      </c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>
        <f t="shared" si="172"/>
        <v>0</v>
      </c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16"/>
      <c r="AP78" s="87">
        <f t="shared" si="173"/>
        <v>18</v>
      </c>
      <c r="AQ78" s="16"/>
      <c r="AR78" s="66">
        <f t="shared" si="174"/>
        <v>0</v>
      </c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>
        <f t="shared" si="175"/>
        <v>0</v>
      </c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>
        <f t="shared" si="176"/>
        <v>0</v>
      </c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16"/>
      <c r="CF78" s="66">
        <f t="shared" si="177"/>
        <v>0</v>
      </c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>
        <f>IF($A78=CS32,DD13,0)</f>
        <v>0</v>
      </c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>
        <f t="shared" si="178"/>
        <v>0</v>
      </c>
      <c r="DG78" s="66"/>
      <c r="DH78" s="66"/>
      <c r="DI78" s="66"/>
      <c r="DJ78" s="66"/>
      <c r="DK78" s="66"/>
      <c r="DL78" s="66"/>
      <c r="DM78" s="66"/>
      <c r="DN78" s="66"/>
      <c r="DO78" s="66"/>
      <c r="DP78" s="66"/>
      <c r="DQ78" s="66"/>
      <c r="DR78" s="66"/>
      <c r="DS78" s="16"/>
      <c r="DT78" s="66">
        <f t="shared" si="179"/>
        <v>0</v>
      </c>
      <c r="DU78" s="66"/>
      <c r="DV78" s="66"/>
      <c r="DW78" s="66"/>
      <c r="DX78" s="66"/>
      <c r="DY78" s="66"/>
      <c r="DZ78" s="66"/>
      <c r="EA78" s="66"/>
      <c r="EB78" s="66"/>
      <c r="EC78" s="66"/>
      <c r="ED78" s="66"/>
      <c r="EE78" s="66"/>
      <c r="EF78" s="66"/>
      <c r="EG78" s="66">
        <f t="shared" si="180"/>
        <v>0</v>
      </c>
      <c r="EH78" s="66"/>
      <c r="EI78" s="66"/>
      <c r="EJ78" s="66"/>
      <c r="EK78" s="66"/>
      <c r="EL78" s="66"/>
      <c r="EM78" s="66"/>
      <c r="EN78" s="66"/>
      <c r="EO78" s="66"/>
      <c r="EP78" s="66"/>
      <c r="EQ78" s="66"/>
      <c r="ER78" s="66"/>
      <c r="ES78" s="66"/>
      <c r="ET78" s="66">
        <f t="shared" si="181"/>
        <v>0</v>
      </c>
      <c r="EU78" s="66"/>
      <c r="EV78" s="66"/>
      <c r="EW78" s="66"/>
      <c r="EX78" s="66"/>
      <c r="EY78" s="66"/>
      <c r="EZ78" s="66"/>
      <c r="FA78" s="66"/>
      <c r="FB78" s="66"/>
      <c r="FC78" s="66"/>
      <c r="FD78" s="66"/>
      <c r="FE78" s="66"/>
      <c r="FF78" s="66"/>
      <c r="FG78" s="16"/>
      <c r="FH78" s="85">
        <f>SUM(AR78:ET78)</f>
        <v>0</v>
      </c>
      <c r="FI78" s="16"/>
      <c r="FJ78" s="83"/>
      <c r="FK78" s="16"/>
      <c r="FL78" s="18"/>
      <c r="FM78" s="16"/>
      <c r="FN78" s="16"/>
      <c r="FO78" s="16"/>
    </row>
    <row r="79" spans="1:171" ht="18.75" hidden="1" x14ac:dyDescent="0.3">
      <c r="A79" s="16" t="str">
        <f t="shared" si="182"/>
        <v xml:space="preserve">herb </v>
      </c>
      <c r="B79" s="66">
        <f t="shared" si="170"/>
        <v>0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66">
        <f t="shared" si="171"/>
        <v>0</v>
      </c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>
        <f t="shared" si="172"/>
        <v>0</v>
      </c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16"/>
      <c r="AP79" s="86">
        <f t="shared" si="173"/>
        <v>0</v>
      </c>
      <c r="AQ79" s="16"/>
      <c r="AR79" s="66">
        <f t="shared" si="174"/>
        <v>0</v>
      </c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>
        <f t="shared" si="175"/>
        <v>0</v>
      </c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>
        <f t="shared" si="176"/>
        <v>0</v>
      </c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16"/>
      <c r="CF79" s="66">
        <f t="shared" si="177"/>
        <v>0</v>
      </c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>
        <f>IF($A79=CS33,DD14,0)</f>
        <v>0</v>
      </c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>
        <f t="shared" si="178"/>
        <v>0</v>
      </c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  <c r="DR79" s="66"/>
      <c r="DS79" s="16"/>
      <c r="DT79" s="66">
        <f t="shared" si="179"/>
        <v>0</v>
      </c>
      <c r="DU79" s="66"/>
      <c r="DV79" s="66"/>
      <c r="DW79" s="66"/>
      <c r="DX79" s="66"/>
      <c r="DY79" s="66"/>
      <c r="DZ79" s="66"/>
      <c r="EA79" s="66"/>
      <c r="EB79" s="66"/>
      <c r="EC79" s="66"/>
      <c r="ED79" s="66"/>
      <c r="EE79" s="66"/>
      <c r="EF79" s="66"/>
      <c r="EG79" s="66">
        <f t="shared" si="180"/>
        <v>0</v>
      </c>
      <c r="EH79" s="66"/>
      <c r="EI79" s="66"/>
      <c r="EJ79" s="66"/>
      <c r="EK79" s="66"/>
      <c r="EL79" s="66"/>
      <c r="EM79" s="66"/>
      <c r="EN79" s="66"/>
      <c r="EO79" s="66"/>
      <c r="EP79" s="66"/>
      <c r="EQ79" s="66"/>
      <c r="ER79" s="66"/>
      <c r="ES79" s="66"/>
      <c r="ET79" s="66">
        <f t="shared" si="181"/>
        <v>0</v>
      </c>
      <c r="EU79" s="66"/>
      <c r="EV79" s="66"/>
      <c r="EW79" s="66"/>
      <c r="EX79" s="66"/>
      <c r="EY79" s="66"/>
      <c r="EZ79" s="66"/>
      <c r="FA79" s="66"/>
      <c r="FB79" s="66"/>
      <c r="FC79" s="66"/>
      <c r="FD79" s="66"/>
      <c r="FE79" s="66"/>
      <c r="FF79" s="66"/>
      <c r="FG79" s="16"/>
      <c r="FH79" s="84">
        <f>SUM(AR79:ET79)</f>
        <v>0</v>
      </c>
      <c r="FI79" s="16"/>
      <c r="FJ79" s="82"/>
      <c r="FK79" s="16"/>
      <c r="FL79" s="18"/>
      <c r="FM79" s="16"/>
      <c r="FN79" s="16"/>
      <c r="FO79" s="16"/>
    </row>
    <row r="80" spans="1:171" ht="18.75" hidden="1" x14ac:dyDescent="0.3">
      <c r="A80" s="37" t="str">
        <f t="shared" si="182"/>
        <v xml:space="preserve">herb </v>
      </c>
      <c r="B80" s="66">
        <f t="shared" si="170"/>
        <v>0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70">
        <f t="shared" si="171"/>
        <v>0</v>
      </c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>
        <f t="shared" si="172"/>
        <v>0</v>
      </c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37"/>
      <c r="AP80" s="86">
        <f t="shared" si="173"/>
        <v>0</v>
      </c>
      <c r="AQ80" s="37"/>
      <c r="AR80" s="70">
        <f t="shared" si="174"/>
        <v>0</v>
      </c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>
        <f t="shared" si="175"/>
        <v>0</v>
      </c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>
        <f t="shared" si="176"/>
        <v>0</v>
      </c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37"/>
      <c r="CF80" s="70">
        <f t="shared" si="177"/>
        <v>0</v>
      </c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  <c r="CR80" s="70"/>
      <c r="CS80" s="70">
        <f>IF($A80=CS34,DD15,0)</f>
        <v>0</v>
      </c>
      <c r="CT80" s="70"/>
      <c r="CU80" s="70"/>
      <c r="CV80" s="70"/>
      <c r="CW80" s="70"/>
      <c r="CX80" s="70"/>
      <c r="CY80" s="70"/>
      <c r="CZ80" s="70"/>
      <c r="DA80" s="70"/>
      <c r="DB80" s="70"/>
      <c r="DC80" s="70"/>
      <c r="DD80" s="70"/>
      <c r="DE80" s="70"/>
      <c r="DF80" s="70">
        <f t="shared" si="178"/>
        <v>0</v>
      </c>
      <c r="DG80" s="70"/>
      <c r="DH80" s="70"/>
      <c r="DI80" s="70"/>
      <c r="DJ80" s="70"/>
      <c r="DK80" s="70"/>
      <c r="DL80" s="70"/>
      <c r="DM80" s="70"/>
      <c r="DN80" s="70"/>
      <c r="DO80" s="70"/>
      <c r="DP80" s="70"/>
      <c r="DQ80" s="70"/>
      <c r="DR80" s="70"/>
      <c r="DS80" s="37"/>
      <c r="DT80" s="70">
        <f t="shared" si="179"/>
        <v>0</v>
      </c>
      <c r="DU80" s="70"/>
      <c r="DV80" s="70"/>
      <c r="DW80" s="70"/>
      <c r="DX80" s="70"/>
      <c r="DY80" s="70"/>
      <c r="DZ80" s="70"/>
      <c r="EA80" s="70"/>
      <c r="EB80" s="70"/>
      <c r="EC80" s="70"/>
      <c r="ED80" s="70"/>
      <c r="EE80" s="70"/>
      <c r="EF80" s="70"/>
      <c r="EG80" s="70">
        <f t="shared" si="180"/>
        <v>0</v>
      </c>
      <c r="EH80" s="70"/>
      <c r="EI80" s="70"/>
      <c r="EJ80" s="70"/>
      <c r="EK80" s="70"/>
      <c r="EL80" s="70"/>
      <c r="EM80" s="70"/>
      <c r="EN80" s="70"/>
      <c r="EO80" s="70"/>
      <c r="EP80" s="70"/>
      <c r="EQ80" s="70"/>
      <c r="ER80" s="70"/>
      <c r="ES80" s="70"/>
      <c r="ET80" s="70">
        <f t="shared" si="181"/>
        <v>0</v>
      </c>
      <c r="EU80" s="70"/>
      <c r="EV80" s="70"/>
      <c r="EW80" s="70"/>
      <c r="EX80" s="70"/>
      <c r="EY80" s="70"/>
      <c r="EZ80" s="70"/>
      <c r="FA80" s="70"/>
      <c r="FB80" s="70"/>
      <c r="FC80" s="70"/>
      <c r="FD80" s="70"/>
      <c r="FE80" s="70"/>
      <c r="FF80" s="70"/>
      <c r="FG80" s="37"/>
      <c r="FH80" s="84">
        <f>SUM(AR80:ET80)</f>
        <v>0</v>
      </c>
      <c r="FI80" s="16"/>
      <c r="FJ80" s="82"/>
      <c r="FK80" s="16"/>
      <c r="FL80" s="18"/>
      <c r="FM80" s="16"/>
      <c r="FN80" s="16"/>
      <c r="FO80" s="16"/>
    </row>
    <row r="81" spans="1:171" ht="18.75" x14ac:dyDescent="0.3">
      <c r="A81" s="80" t="str">
        <f t="shared" si="182"/>
        <v xml:space="preserve">herb </v>
      </c>
      <c r="B81" s="65">
        <f>SUM(B69:B80)</f>
        <v>18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66">
        <f t="shared" ref="O81:AB81" si="183">SUM(O69:O80)</f>
        <v>0</v>
      </c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>
        <f t="shared" si="183"/>
        <v>0</v>
      </c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16"/>
      <c r="AP81" s="86">
        <f>SUM(AP69:AP80)</f>
        <v>18</v>
      </c>
      <c r="AQ81" s="16"/>
      <c r="AR81" s="66">
        <f>SUM(AR69:AR80)</f>
        <v>0</v>
      </c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>
        <f>SUM(BE69:BE80)</f>
        <v>0</v>
      </c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>
        <f>SUM(BR69:BR80)</f>
        <v>0</v>
      </c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16"/>
      <c r="CF81" s="66">
        <f>SUM(CF69:CF80)</f>
        <v>0</v>
      </c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>
        <f>SUM(CS69:CS80)</f>
        <v>0</v>
      </c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>
        <f>SUM(DF69:DF80)</f>
        <v>0</v>
      </c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  <c r="DR81" s="66"/>
      <c r="DS81" s="16"/>
      <c r="DT81" s="66">
        <f>SUM(DT69:DT80)</f>
        <v>0</v>
      </c>
      <c r="DU81" s="66"/>
      <c r="DV81" s="66"/>
      <c r="DW81" s="66"/>
      <c r="DX81" s="66"/>
      <c r="DY81" s="66"/>
      <c r="DZ81" s="66"/>
      <c r="EA81" s="66"/>
      <c r="EB81" s="66"/>
      <c r="EC81" s="66"/>
      <c r="ED81" s="66"/>
      <c r="EE81" s="66"/>
      <c r="EF81" s="66"/>
      <c r="EG81" s="66">
        <f>SUM(EG69:EG80)</f>
        <v>0</v>
      </c>
      <c r="EH81" s="66"/>
      <c r="EI81" s="66"/>
      <c r="EJ81" s="66"/>
      <c r="EK81" s="66"/>
      <c r="EL81" s="66"/>
      <c r="EM81" s="66"/>
      <c r="EN81" s="66"/>
      <c r="EO81" s="66"/>
      <c r="EP81" s="66"/>
      <c r="EQ81" s="66"/>
      <c r="ER81" s="66"/>
      <c r="ES81" s="66"/>
      <c r="ET81" s="66">
        <f>SUM(ET69:ET80)</f>
        <v>0</v>
      </c>
      <c r="EU81" s="66"/>
      <c r="EV81" s="66"/>
      <c r="EW81" s="66"/>
      <c r="EX81" s="66"/>
      <c r="EY81" s="66"/>
      <c r="EZ81" s="66"/>
      <c r="FA81" s="66"/>
      <c r="FB81" s="66"/>
      <c r="FC81" s="66"/>
      <c r="FD81" s="66"/>
      <c r="FE81" s="66"/>
      <c r="FF81" s="66"/>
      <c r="FG81" s="16"/>
      <c r="FH81" s="84">
        <f>SUM(AR81:ET81)</f>
        <v>0</v>
      </c>
      <c r="FI81" s="16"/>
      <c r="FJ81" s="82">
        <f>FH81+AP81</f>
        <v>18</v>
      </c>
      <c r="FK81" s="16"/>
      <c r="FL81" s="18">
        <f>RANK(FJ81,$FJ$53:$FJ$207)</f>
        <v>10</v>
      </c>
      <c r="FM81" s="16"/>
      <c r="FN81" s="16"/>
      <c r="FO81" s="16"/>
    </row>
    <row r="82" spans="1:171" ht="18.75" hidden="1" x14ac:dyDescent="0.3">
      <c r="A82" s="16"/>
      <c r="B82" s="6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16"/>
      <c r="AP82" s="86"/>
      <c r="AQ82" s="1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1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  <c r="DL82" s="66"/>
      <c r="DM82" s="66"/>
      <c r="DN82" s="66"/>
      <c r="DO82" s="66"/>
      <c r="DP82" s="66"/>
      <c r="DQ82" s="66"/>
      <c r="DR82" s="66"/>
      <c r="DS82" s="16"/>
      <c r="DT82" s="66"/>
      <c r="DU82" s="66"/>
      <c r="DV82" s="66"/>
      <c r="DW82" s="66"/>
      <c r="DX82" s="66"/>
      <c r="DY82" s="66"/>
      <c r="DZ82" s="66"/>
      <c r="EA82" s="66"/>
      <c r="EB82" s="66"/>
      <c r="EC82" s="66"/>
      <c r="ED82" s="66"/>
      <c r="EE82" s="66"/>
      <c r="EF82" s="66"/>
      <c r="EG82" s="66"/>
      <c r="EH82" s="66"/>
      <c r="EI82" s="66"/>
      <c r="EJ82" s="66"/>
      <c r="EK82" s="66"/>
      <c r="EL82" s="66"/>
      <c r="EM82" s="66"/>
      <c r="EN82" s="66"/>
      <c r="EO82" s="66"/>
      <c r="EP82" s="66"/>
      <c r="EQ82" s="66"/>
      <c r="ER82" s="66"/>
      <c r="ES82" s="66"/>
      <c r="ET82" s="66"/>
      <c r="EU82" s="66"/>
      <c r="EV82" s="66"/>
      <c r="EW82" s="66"/>
      <c r="EX82" s="66"/>
      <c r="EY82" s="66"/>
      <c r="EZ82" s="66"/>
      <c r="FA82" s="66"/>
      <c r="FB82" s="66"/>
      <c r="FC82" s="66"/>
      <c r="FD82" s="66"/>
      <c r="FE82" s="66"/>
      <c r="FF82" s="66"/>
      <c r="FG82" s="16"/>
      <c r="FH82" s="84"/>
      <c r="FI82" s="16"/>
      <c r="FJ82" s="82"/>
      <c r="FK82" s="16"/>
      <c r="FL82" s="18"/>
      <c r="FM82" s="16"/>
      <c r="FN82" s="16"/>
      <c r="FO82" s="16"/>
    </row>
    <row r="83" spans="1:171" ht="18.75" hidden="1" x14ac:dyDescent="0.3">
      <c r="A83" s="16" t="s">
        <v>4</v>
      </c>
      <c r="B83" s="66">
        <f>IF($A83=B23, M4,0)</f>
        <v>72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66">
        <f>IF($A83=O23, Z4,0)</f>
        <v>0</v>
      </c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>
        <f>IF($A83=AB23, AM4,0)</f>
        <v>0</v>
      </c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16"/>
      <c r="AP83" s="86">
        <f>SUM(B83:AB83)</f>
        <v>72</v>
      </c>
      <c r="AQ83" s="16"/>
      <c r="AR83" s="66">
        <f>IF($A83=AR23, BC4,0)</f>
        <v>0</v>
      </c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>
        <f>IF($A83=BE23, BP4,0)</f>
        <v>0</v>
      </c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>
        <f>IF($A83=BR23, CC4,0)</f>
        <v>0</v>
      </c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16"/>
      <c r="CF83" s="66">
        <f>IF($A83=CF23, CQ4,0)</f>
        <v>0</v>
      </c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>
        <f>IF($A83=CS23, DD4,0)</f>
        <v>0</v>
      </c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>
        <f>IF($A83=DF23, DQ4,0)</f>
        <v>0</v>
      </c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  <c r="DR83" s="66"/>
      <c r="DS83" s="16"/>
      <c r="DT83" s="66">
        <f>IF($A83=DT23, EE4,0)</f>
        <v>0</v>
      </c>
      <c r="DU83" s="66"/>
      <c r="DV83" s="66"/>
      <c r="DW83" s="66"/>
      <c r="DX83" s="66"/>
      <c r="DY83" s="66"/>
      <c r="DZ83" s="66"/>
      <c r="EA83" s="66"/>
      <c r="EB83" s="66"/>
      <c r="EC83" s="66"/>
      <c r="ED83" s="66"/>
      <c r="EE83" s="66"/>
      <c r="EF83" s="66"/>
      <c r="EG83" s="66">
        <f>IF($A83=EG23, ER4,0)</f>
        <v>0</v>
      </c>
      <c r="EH83" s="66"/>
      <c r="EI83" s="66"/>
      <c r="EJ83" s="66"/>
      <c r="EK83" s="66"/>
      <c r="EL83" s="66"/>
      <c r="EM83" s="66"/>
      <c r="EN83" s="66"/>
      <c r="EO83" s="66"/>
      <c r="EP83" s="66"/>
      <c r="EQ83" s="66"/>
      <c r="ER83" s="66"/>
      <c r="ES83" s="66"/>
      <c r="ET83" s="66">
        <f>IF($A83=ET23, FE4,0)</f>
        <v>0</v>
      </c>
      <c r="EU83" s="66"/>
      <c r="EV83" s="66"/>
      <c r="EW83" s="66"/>
      <c r="EX83" s="66"/>
      <c r="EY83" s="66"/>
      <c r="EZ83" s="66"/>
      <c r="FA83" s="66"/>
      <c r="FB83" s="66"/>
      <c r="FC83" s="66"/>
      <c r="FD83" s="66"/>
      <c r="FE83" s="66"/>
      <c r="FF83" s="66"/>
      <c r="FG83" s="16"/>
      <c r="FH83" s="84">
        <f>SUM(AR83:ET83)</f>
        <v>0</v>
      </c>
      <c r="FI83" s="16"/>
      <c r="FJ83" s="82"/>
      <c r="FK83" s="16"/>
      <c r="FL83" s="18"/>
      <c r="FM83" s="16"/>
      <c r="FN83" s="16"/>
      <c r="FO83" s="16"/>
    </row>
    <row r="84" spans="1:171" ht="18.75" hidden="1" x14ac:dyDescent="0.3">
      <c r="A84" s="16" t="str">
        <f>A83</f>
        <v xml:space="preserve">Dino </v>
      </c>
      <c r="B84" s="66">
        <f t="shared" ref="B84:B94" si="184">IF($A84=B24, M5,0)</f>
        <v>0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66">
        <f t="shared" ref="O84:O94" si="185">IF($A84=O24, Z5,0)</f>
        <v>0</v>
      </c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>
        <f t="shared" ref="AB84:AB94" si="186">IF($A84=AB24, AM5,0)</f>
        <v>0</v>
      </c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16"/>
      <c r="AP84" s="86">
        <f t="shared" ref="AP84:AP94" si="187">SUM(B84:AB84)</f>
        <v>0</v>
      </c>
      <c r="AQ84" s="16"/>
      <c r="AR84" s="66">
        <f t="shared" ref="AR84:AR94" si="188">IF($A84=AR24, BC5,0)</f>
        <v>0</v>
      </c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>
        <f t="shared" ref="BE84:BE94" si="189">IF($A84=BE24, BP5,0)</f>
        <v>0</v>
      </c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>
        <f t="shared" ref="BR84:BR94" si="190">IF($A84=BR24, CC5,0)</f>
        <v>0</v>
      </c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16"/>
      <c r="CF84" s="66">
        <f t="shared" ref="CF84:CF94" si="191">IF($A84=CF24, CQ5,0)</f>
        <v>0</v>
      </c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>
        <f>IF($A84=CS24, DD5,0)</f>
        <v>0</v>
      </c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>
        <f t="shared" ref="DF84:DF94" si="192">IF($A84=DF24, DQ5,0)</f>
        <v>0</v>
      </c>
      <c r="DG84" s="66"/>
      <c r="DH84" s="66"/>
      <c r="DI84" s="66"/>
      <c r="DJ84" s="66"/>
      <c r="DK84" s="66"/>
      <c r="DL84" s="66"/>
      <c r="DM84" s="66"/>
      <c r="DN84" s="66"/>
      <c r="DO84" s="66"/>
      <c r="DP84" s="66"/>
      <c r="DQ84" s="66"/>
      <c r="DR84" s="66"/>
      <c r="DS84" s="16"/>
      <c r="DT84" s="66">
        <f t="shared" ref="DT84:DT94" si="193">IF($A84=DT24, EE5,0)</f>
        <v>0</v>
      </c>
      <c r="DU84" s="66"/>
      <c r="DV84" s="66"/>
      <c r="DW84" s="66"/>
      <c r="DX84" s="66"/>
      <c r="DY84" s="66"/>
      <c r="DZ84" s="66"/>
      <c r="EA84" s="66"/>
      <c r="EB84" s="66"/>
      <c r="EC84" s="66"/>
      <c r="ED84" s="66"/>
      <c r="EE84" s="66"/>
      <c r="EF84" s="66"/>
      <c r="EG84" s="66">
        <f t="shared" ref="EG84:EG94" si="194">IF($A84=EG24, ER5,0)</f>
        <v>0</v>
      </c>
      <c r="EH84" s="66"/>
      <c r="EI84" s="66"/>
      <c r="EJ84" s="66"/>
      <c r="EK84" s="66"/>
      <c r="EL84" s="66"/>
      <c r="EM84" s="66"/>
      <c r="EN84" s="66"/>
      <c r="EO84" s="66"/>
      <c r="EP84" s="66"/>
      <c r="EQ84" s="66"/>
      <c r="ER84" s="66"/>
      <c r="ES84" s="66"/>
      <c r="ET84" s="66">
        <f t="shared" ref="ET84:ET94" si="195">IF($A84=ET24, FE5,0)</f>
        <v>0</v>
      </c>
      <c r="EU84" s="66"/>
      <c r="EV84" s="66"/>
      <c r="EW84" s="66"/>
      <c r="EX84" s="66"/>
      <c r="EY84" s="66"/>
      <c r="EZ84" s="66"/>
      <c r="FA84" s="66"/>
      <c r="FB84" s="66"/>
      <c r="FC84" s="66"/>
      <c r="FD84" s="66"/>
      <c r="FE84" s="66"/>
      <c r="FF84" s="66"/>
      <c r="FG84" s="16"/>
      <c r="FH84" s="84">
        <f>SUM(AR84:ET84)</f>
        <v>0</v>
      </c>
      <c r="FI84" s="16"/>
      <c r="FJ84" s="82"/>
      <c r="FK84" s="16"/>
      <c r="FL84" s="18"/>
      <c r="FM84" s="16"/>
      <c r="FN84" s="16"/>
      <c r="FO84" s="16"/>
    </row>
    <row r="85" spans="1:171" ht="18.75" hidden="1" x14ac:dyDescent="0.3">
      <c r="A85" s="16" t="str">
        <f t="shared" ref="A85:A95" si="196">A84</f>
        <v xml:space="preserve">Dino </v>
      </c>
      <c r="B85" s="66">
        <f t="shared" si="184"/>
        <v>0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66">
        <f t="shared" si="185"/>
        <v>0</v>
      </c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>
        <f t="shared" si="186"/>
        <v>0</v>
      </c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16"/>
      <c r="AP85" s="86">
        <f t="shared" si="187"/>
        <v>0</v>
      </c>
      <c r="AQ85" s="16"/>
      <c r="AR85" s="66">
        <f t="shared" si="188"/>
        <v>0</v>
      </c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>
        <f t="shared" si="189"/>
        <v>0</v>
      </c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>
        <f t="shared" si="190"/>
        <v>0</v>
      </c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16"/>
      <c r="CF85" s="66">
        <f t="shared" si="191"/>
        <v>0</v>
      </c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>
        <f>IF($A85=CS25, DD6,0)</f>
        <v>0</v>
      </c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>
        <f t="shared" si="192"/>
        <v>0</v>
      </c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  <c r="DR85" s="66"/>
      <c r="DS85" s="16"/>
      <c r="DT85" s="66">
        <f t="shared" si="193"/>
        <v>0</v>
      </c>
      <c r="DU85" s="66"/>
      <c r="DV85" s="66"/>
      <c r="DW85" s="66"/>
      <c r="DX85" s="66"/>
      <c r="DY85" s="66"/>
      <c r="DZ85" s="66"/>
      <c r="EA85" s="66"/>
      <c r="EB85" s="66"/>
      <c r="EC85" s="66"/>
      <c r="ED85" s="66"/>
      <c r="EE85" s="66"/>
      <c r="EF85" s="66"/>
      <c r="EG85" s="66">
        <f t="shared" si="194"/>
        <v>0</v>
      </c>
      <c r="EH85" s="66"/>
      <c r="EI85" s="66"/>
      <c r="EJ85" s="66"/>
      <c r="EK85" s="66"/>
      <c r="EL85" s="66"/>
      <c r="EM85" s="66"/>
      <c r="EN85" s="66"/>
      <c r="EO85" s="66"/>
      <c r="EP85" s="66"/>
      <c r="EQ85" s="66"/>
      <c r="ER85" s="66"/>
      <c r="ES85" s="66"/>
      <c r="ET85" s="66">
        <f t="shared" si="195"/>
        <v>0</v>
      </c>
      <c r="EU85" s="66"/>
      <c r="EV85" s="66"/>
      <c r="EW85" s="66"/>
      <c r="EX85" s="66"/>
      <c r="EY85" s="66"/>
      <c r="EZ85" s="66"/>
      <c r="FA85" s="66"/>
      <c r="FB85" s="66"/>
      <c r="FC85" s="66"/>
      <c r="FD85" s="66"/>
      <c r="FE85" s="66"/>
      <c r="FF85" s="66"/>
      <c r="FG85" s="16"/>
      <c r="FH85" s="84">
        <f>SUM(AR85:ET85)</f>
        <v>0</v>
      </c>
      <c r="FI85" s="16"/>
      <c r="FJ85" s="82"/>
      <c r="FK85" s="16"/>
      <c r="FL85" s="18"/>
      <c r="FM85" s="16"/>
      <c r="FN85" s="16"/>
      <c r="FO85" s="16"/>
    </row>
    <row r="86" spans="1:171" ht="18.75" hidden="1" x14ac:dyDescent="0.3">
      <c r="A86" s="16" t="str">
        <f t="shared" si="196"/>
        <v xml:space="preserve">Dino </v>
      </c>
      <c r="B86" s="66">
        <f t="shared" si="184"/>
        <v>0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66">
        <f t="shared" si="185"/>
        <v>0</v>
      </c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>
        <f t="shared" si="186"/>
        <v>0</v>
      </c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16"/>
      <c r="AP86" s="86">
        <f t="shared" si="187"/>
        <v>0</v>
      </c>
      <c r="AQ86" s="16"/>
      <c r="AR86" s="66">
        <f t="shared" si="188"/>
        <v>0</v>
      </c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>
        <f t="shared" si="189"/>
        <v>0</v>
      </c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>
        <f t="shared" si="190"/>
        <v>0</v>
      </c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16"/>
      <c r="CF86" s="66">
        <f t="shared" si="191"/>
        <v>0</v>
      </c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>
        <f>IF($A86=CS26, DD7,0)</f>
        <v>0</v>
      </c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>
        <f t="shared" si="192"/>
        <v>0</v>
      </c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  <c r="DR86" s="66"/>
      <c r="DS86" s="16"/>
      <c r="DT86" s="66">
        <f t="shared" si="193"/>
        <v>0</v>
      </c>
      <c r="DU86" s="66"/>
      <c r="DV86" s="66"/>
      <c r="DW86" s="66"/>
      <c r="DX86" s="66"/>
      <c r="DY86" s="66"/>
      <c r="DZ86" s="66"/>
      <c r="EA86" s="66"/>
      <c r="EB86" s="66"/>
      <c r="EC86" s="66"/>
      <c r="ED86" s="66"/>
      <c r="EE86" s="66"/>
      <c r="EF86" s="66"/>
      <c r="EG86" s="66">
        <f t="shared" si="194"/>
        <v>0</v>
      </c>
      <c r="EH86" s="66"/>
      <c r="EI86" s="66"/>
      <c r="EJ86" s="66"/>
      <c r="EK86" s="66"/>
      <c r="EL86" s="66"/>
      <c r="EM86" s="66"/>
      <c r="EN86" s="66"/>
      <c r="EO86" s="66"/>
      <c r="EP86" s="66"/>
      <c r="EQ86" s="66"/>
      <c r="ER86" s="66"/>
      <c r="ES86" s="66"/>
      <c r="ET86" s="66">
        <f t="shared" si="195"/>
        <v>0</v>
      </c>
      <c r="EU86" s="66"/>
      <c r="EV86" s="66"/>
      <c r="EW86" s="66"/>
      <c r="EX86" s="66"/>
      <c r="EY86" s="66"/>
      <c r="EZ86" s="66"/>
      <c r="FA86" s="66"/>
      <c r="FB86" s="66"/>
      <c r="FC86" s="66"/>
      <c r="FD86" s="66"/>
      <c r="FE86" s="66"/>
      <c r="FF86" s="66"/>
      <c r="FG86" s="16"/>
      <c r="FH86" s="84">
        <f>SUM(AR86:ET86)</f>
        <v>0</v>
      </c>
      <c r="FI86" s="16"/>
      <c r="FJ86" s="82"/>
      <c r="FK86" s="16"/>
      <c r="FL86" s="18"/>
      <c r="FM86" s="16"/>
      <c r="FN86" s="16"/>
      <c r="FO86" s="16"/>
    </row>
    <row r="87" spans="1:171" ht="18.75" hidden="1" x14ac:dyDescent="0.3">
      <c r="A87" s="16" t="str">
        <f t="shared" si="196"/>
        <v xml:space="preserve">Dino </v>
      </c>
      <c r="B87" s="66">
        <f t="shared" si="184"/>
        <v>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66">
        <f t="shared" si="185"/>
        <v>0</v>
      </c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>
        <f t="shared" si="186"/>
        <v>0</v>
      </c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16"/>
      <c r="AP87" s="86">
        <f t="shared" si="187"/>
        <v>0</v>
      </c>
      <c r="AQ87" s="16"/>
      <c r="AR87" s="66">
        <f t="shared" si="188"/>
        <v>0</v>
      </c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>
        <f t="shared" si="189"/>
        <v>0</v>
      </c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>
        <f t="shared" si="190"/>
        <v>0</v>
      </c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16"/>
      <c r="CF87" s="66">
        <f t="shared" si="191"/>
        <v>0</v>
      </c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>
        <f>IF($A87=CS27, DD8,0)</f>
        <v>0</v>
      </c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>
        <f t="shared" si="192"/>
        <v>0</v>
      </c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  <c r="DS87" s="16"/>
      <c r="DT87" s="66">
        <f t="shared" si="193"/>
        <v>0</v>
      </c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>
        <f t="shared" si="194"/>
        <v>0</v>
      </c>
      <c r="EH87" s="66"/>
      <c r="EI87" s="66"/>
      <c r="EJ87" s="66"/>
      <c r="EK87" s="66"/>
      <c r="EL87" s="66"/>
      <c r="EM87" s="66"/>
      <c r="EN87" s="66"/>
      <c r="EO87" s="66"/>
      <c r="EP87" s="66"/>
      <c r="EQ87" s="66"/>
      <c r="ER87" s="66"/>
      <c r="ES87" s="66"/>
      <c r="ET87" s="66">
        <f t="shared" si="195"/>
        <v>0</v>
      </c>
      <c r="EU87" s="66"/>
      <c r="EV87" s="66"/>
      <c r="EW87" s="66"/>
      <c r="EX87" s="66"/>
      <c r="EY87" s="66"/>
      <c r="EZ87" s="66"/>
      <c r="FA87" s="66"/>
      <c r="FB87" s="66"/>
      <c r="FC87" s="66"/>
      <c r="FD87" s="66"/>
      <c r="FE87" s="66"/>
      <c r="FF87" s="66"/>
      <c r="FG87" s="16"/>
      <c r="FH87" s="84">
        <f>SUM(AR87:ET87)</f>
        <v>0</v>
      </c>
      <c r="FI87" s="16"/>
      <c r="FJ87" s="82"/>
      <c r="FK87" s="16"/>
      <c r="FL87" s="18"/>
      <c r="FM87" s="16"/>
      <c r="FN87" s="16"/>
      <c r="FO87" s="16"/>
    </row>
    <row r="88" spans="1:171" ht="18.75" hidden="1" x14ac:dyDescent="0.3">
      <c r="A88" s="16" t="str">
        <f t="shared" si="196"/>
        <v xml:space="preserve">Dino </v>
      </c>
      <c r="B88" s="66">
        <f t="shared" si="184"/>
        <v>0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66">
        <f t="shared" si="185"/>
        <v>0</v>
      </c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>
        <f t="shared" si="186"/>
        <v>0</v>
      </c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16"/>
      <c r="AP88" s="86">
        <f t="shared" si="187"/>
        <v>0</v>
      </c>
      <c r="AQ88" s="16"/>
      <c r="AR88" s="66">
        <f t="shared" si="188"/>
        <v>0</v>
      </c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>
        <f t="shared" si="189"/>
        <v>0</v>
      </c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>
        <f t="shared" si="190"/>
        <v>0</v>
      </c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16"/>
      <c r="CF88" s="66">
        <f t="shared" si="191"/>
        <v>0</v>
      </c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>
        <f>IF($A88=CS28, DD9,0)</f>
        <v>0</v>
      </c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>
        <f t="shared" si="192"/>
        <v>0</v>
      </c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  <c r="DR88" s="66"/>
      <c r="DS88" s="16"/>
      <c r="DT88" s="66">
        <f t="shared" si="193"/>
        <v>0</v>
      </c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>
        <f t="shared" si="194"/>
        <v>0</v>
      </c>
      <c r="EH88" s="66"/>
      <c r="EI88" s="66"/>
      <c r="EJ88" s="66"/>
      <c r="EK88" s="66"/>
      <c r="EL88" s="66"/>
      <c r="EM88" s="66"/>
      <c r="EN88" s="66"/>
      <c r="EO88" s="66"/>
      <c r="EP88" s="66"/>
      <c r="EQ88" s="66"/>
      <c r="ER88" s="66"/>
      <c r="ES88" s="66"/>
      <c r="ET88" s="66">
        <f t="shared" si="195"/>
        <v>0</v>
      </c>
      <c r="EU88" s="66"/>
      <c r="EV88" s="66"/>
      <c r="EW88" s="66"/>
      <c r="EX88" s="66"/>
      <c r="EY88" s="66"/>
      <c r="EZ88" s="66"/>
      <c r="FA88" s="66"/>
      <c r="FB88" s="66"/>
      <c r="FC88" s="66"/>
      <c r="FD88" s="66"/>
      <c r="FE88" s="66"/>
      <c r="FF88" s="66"/>
      <c r="FG88" s="16"/>
      <c r="FH88" s="84">
        <f>SUM(AR88:ET88)</f>
        <v>0</v>
      </c>
      <c r="FI88" s="16"/>
      <c r="FJ88" s="82"/>
      <c r="FK88" s="16"/>
      <c r="FL88" s="18"/>
      <c r="FM88" s="16"/>
      <c r="FN88" s="16"/>
      <c r="FO88" s="16"/>
    </row>
    <row r="89" spans="1:171" ht="18.75" hidden="1" x14ac:dyDescent="0.3">
      <c r="A89" s="16" t="str">
        <f t="shared" si="196"/>
        <v xml:space="preserve">Dino </v>
      </c>
      <c r="B89" s="66">
        <f t="shared" si="184"/>
        <v>0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66">
        <f t="shared" si="185"/>
        <v>0</v>
      </c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>
        <f t="shared" si="186"/>
        <v>0</v>
      </c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16"/>
      <c r="AP89" s="86">
        <f t="shared" si="187"/>
        <v>0</v>
      </c>
      <c r="AQ89" s="16"/>
      <c r="AR89" s="66">
        <f t="shared" si="188"/>
        <v>0</v>
      </c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>
        <f t="shared" si="189"/>
        <v>0</v>
      </c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>
        <f t="shared" si="190"/>
        <v>0</v>
      </c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16"/>
      <c r="CF89" s="66">
        <f t="shared" si="191"/>
        <v>0</v>
      </c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>
        <f>IF($A89=CS29, DD10,0)</f>
        <v>0</v>
      </c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>
        <f t="shared" si="192"/>
        <v>0</v>
      </c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  <c r="DS89" s="16"/>
      <c r="DT89" s="66">
        <f t="shared" si="193"/>
        <v>0</v>
      </c>
      <c r="DU89" s="66"/>
      <c r="DV89" s="66"/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>
        <f t="shared" si="194"/>
        <v>0</v>
      </c>
      <c r="EH89" s="66"/>
      <c r="EI89" s="66"/>
      <c r="EJ89" s="66"/>
      <c r="EK89" s="66"/>
      <c r="EL89" s="66"/>
      <c r="EM89" s="66"/>
      <c r="EN89" s="66"/>
      <c r="EO89" s="66"/>
      <c r="EP89" s="66"/>
      <c r="EQ89" s="66"/>
      <c r="ER89" s="66"/>
      <c r="ES89" s="66"/>
      <c r="ET89" s="66">
        <f t="shared" si="195"/>
        <v>0</v>
      </c>
      <c r="EU89" s="66"/>
      <c r="EV89" s="66"/>
      <c r="EW89" s="66"/>
      <c r="EX89" s="66"/>
      <c r="EY89" s="66"/>
      <c r="EZ89" s="66"/>
      <c r="FA89" s="66"/>
      <c r="FB89" s="66"/>
      <c r="FC89" s="66"/>
      <c r="FD89" s="66"/>
      <c r="FE89" s="66"/>
      <c r="FF89" s="66"/>
      <c r="FG89" s="16"/>
      <c r="FH89" s="84">
        <f>SUM(AR89:ET89)</f>
        <v>0</v>
      </c>
      <c r="FI89" s="16"/>
      <c r="FJ89" s="82"/>
      <c r="FK89" s="16"/>
      <c r="FL89" s="18"/>
      <c r="FM89" s="16"/>
      <c r="FN89" s="16"/>
      <c r="FO89" s="16"/>
    </row>
    <row r="90" spans="1:171" ht="18.75" hidden="1" x14ac:dyDescent="0.3">
      <c r="A90" s="16" t="str">
        <f t="shared" si="196"/>
        <v xml:space="preserve">Dino </v>
      </c>
      <c r="B90" s="66">
        <f t="shared" si="184"/>
        <v>0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66">
        <f t="shared" si="185"/>
        <v>0</v>
      </c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>
        <f t="shared" si="186"/>
        <v>0</v>
      </c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16"/>
      <c r="AP90" s="86">
        <f t="shared" si="187"/>
        <v>0</v>
      </c>
      <c r="AQ90" s="16"/>
      <c r="AR90" s="66">
        <f t="shared" si="188"/>
        <v>0</v>
      </c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>
        <f t="shared" si="189"/>
        <v>0</v>
      </c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>
        <f t="shared" si="190"/>
        <v>0</v>
      </c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16"/>
      <c r="CF90" s="66">
        <f t="shared" si="191"/>
        <v>0</v>
      </c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>
        <f>IF($A90=CS30, DD11,0)</f>
        <v>0</v>
      </c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>
        <f t="shared" si="192"/>
        <v>0</v>
      </c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  <c r="DR90" s="66"/>
      <c r="DS90" s="16"/>
      <c r="DT90" s="66">
        <f t="shared" si="193"/>
        <v>0</v>
      </c>
      <c r="DU90" s="66"/>
      <c r="DV90" s="66"/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>
        <f t="shared" si="194"/>
        <v>0</v>
      </c>
      <c r="EH90" s="66"/>
      <c r="EI90" s="66"/>
      <c r="EJ90" s="66"/>
      <c r="EK90" s="66"/>
      <c r="EL90" s="66"/>
      <c r="EM90" s="66"/>
      <c r="EN90" s="66"/>
      <c r="EO90" s="66"/>
      <c r="EP90" s="66"/>
      <c r="EQ90" s="66"/>
      <c r="ER90" s="66"/>
      <c r="ES90" s="66"/>
      <c r="ET90" s="66">
        <f t="shared" si="195"/>
        <v>0</v>
      </c>
      <c r="EU90" s="66"/>
      <c r="EV90" s="66"/>
      <c r="EW90" s="66"/>
      <c r="EX90" s="66"/>
      <c r="EY90" s="66"/>
      <c r="EZ90" s="66"/>
      <c r="FA90" s="66"/>
      <c r="FB90" s="66"/>
      <c r="FC90" s="66"/>
      <c r="FD90" s="66"/>
      <c r="FE90" s="66"/>
      <c r="FF90" s="66"/>
      <c r="FG90" s="16"/>
      <c r="FH90" s="84">
        <f>SUM(AR90:ET90)</f>
        <v>0</v>
      </c>
      <c r="FI90" s="16"/>
      <c r="FJ90" s="82"/>
      <c r="FK90" s="16"/>
      <c r="FL90" s="18"/>
      <c r="FM90" s="16"/>
      <c r="FN90" s="16"/>
      <c r="FO90" s="16"/>
    </row>
    <row r="91" spans="1:171" ht="18.75" hidden="1" x14ac:dyDescent="0.3">
      <c r="A91" s="16" t="str">
        <f t="shared" si="196"/>
        <v xml:space="preserve">Dino </v>
      </c>
      <c r="B91" s="66">
        <f t="shared" si="184"/>
        <v>0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66">
        <f t="shared" si="185"/>
        <v>0</v>
      </c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>
        <f t="shared" si="186"/>
        <v>0</v>
      </c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16"/>
      <c r="AP91" s="87">
        <f t="shared" si="187"/>
        <v>0</v>
      </c>
      <c r="AQ91" s="16"/>
      <c r="AR91" s="66">
        <f t="shared" si="188"/>
        <v>0</v>
      </c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>
        <f t="shared" si="189"/>
        <v>0</v>
      </c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>
        <f t="shared" si="190"/>
        <v>0</v>
      </c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16"/>
      <c r="CF91" s="66">
        <f t="shared" si="191"/>
        <v>0</v>
      </c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>
        <f>IF($A91=CS31, DD12,0)</f>
        <v>0</v>
      </c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>
        <f t="shared" si="192"/>
        <v>0</v>
      </c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  <c r="DS91" s="16"/>
      <c r="DT91" s="66">
        <f t="shared" si="193"/>
        <v>0</v>
      </c>
      <c r="DU91" s="66"/>
      <c r="DV91" s="66"/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>
        <f t="shared" si="194"/>
        <v>0</v>
      </c>
      <c r="EH91" s="66"/>
      <c r="EI91" s="66"/>
      <c r="EJ91" s="66"/>
      <c r="EK91" s="66"/>
      <c r="EL91" s="66"/>
      <c r="EM91" s="66"/>
      <c r="EN91" s="66"/>
      <c r="EO91" s="66"/>
      <c r="EP91" s="66"/>
      <c r="EQ91" s="66"/>
      <c r="ER91" s="66"/>
      <c r="ES91" s="66"/>
      <c r="ET91" s="66">
        <f t="shared" si="195"/>
        <v>0</v>
      </c>
      <c r="EU91" s="66"/>
      <c r="EV91" s="66"/>
      <c r="EW91" s="66"/>
      <c r="EX91" s="66"/>
      <c r="EY91" s="66"/>
      <c r="EZ91" s="66"/>
      <c r="FA91" s="66"/>
      <c r="FB91" s="66"/>
      <c r="FC91" s="66"/>
      <c r="FD91" s="66"/>
      <c r="FE91" s="66"/>
      <c r="FF91" s="66"/>
      <c r="FG91" s="16"/>
      <c r="FH91" s="85">
        <f>SUM(AR91:ET91)</f>
        <v>0</v>
      </c>
      <c r="FI91" s="16"/>
      <c r="FJ91" s="83"/>
      <c r="FK91" s="16"/>
      <c r="FL91" s="18"/>
      <c r="FM91" s="16"/>
      <c r="FN91" s="16"/>
      <c r="FO91" s="16"/>
    </row>
    <row r="92" spans="1:171" ht="18.75" hidden="1" x14ac:dyDescent="0.3">
      <c r="A92" s="16" t="str">
        <f t="shared" si="196"/>
        <v xml:space="preserve">Dino </v>
      </c>
      <c r="B92" s="66">
        <f t="shared" si="184"/>
        <v>0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66">
        <f t="shared" si="185"/>
        <v>0</v>
      </c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>
        <f t="shared" si="186"/>
        <v>0</v>
      </c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16"/>
      <c r="AP92" s="86">
        <f t="shared" si="187"/>
        <v>0</v>
      </c>
      <c r="AQ92" s="16"/>
      <c r="AR92" s="66">
        <f t="shared" si="188"/>
        <v>0</v>
      </c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>
        <f t="shared" si="189"/>
        <v>0</v>
      </c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>
        <f t="shared" si="190"/>
        <v>0</v>
      </c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16"/>
      <c r="CF92" s="66">
        <f t="shared" si="191"/>
        <v>0</v>
      </c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>
        <f>IF($A92=CS32, DD13,0)</f>
        <v>0</v>
      </c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>
        <f t="shared" si="192"/>
        <v>0</v>
      </c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  <c r="DR92" s="66"/>
      <c r="DS92" s="16"/>
      <c r="DT92" s="66">
        <f t="shared" si="193"/>
        <v>0</v>
      </c>
      <c r="DU92" s="66"/>
      <c r="DV92" s="66"/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>
        <f t="shared" si="194"/>
        <v>0</v>
      </c>
      <c r="EH92" s="66"/>
      <c r="EI92" s="66"/>
      <c r="EJ92" s="66"/>
      <c r="EK92" s="66"/>
      <c r="EL92" s="66"/>
      <c r="EM92" s="66"/>
      <c r="EN92" s="66"/>
      <c r="EO92" s="66"/>
      <c r="EP92" s="66"/>
      <c r="EQ92" s="66"/>
      <c r="ER92" s="66"/>
      <c r="ES92" s="66"/>
      <c r="ET92" s="66">
        <f t="shared" si="195"/>
        <v>0</v>
      </c>
      <c r="EU92" s="66"/>
      <c r="EV92" s="66"/>
      <c r="EW92" s="66"/>
      <c r="EX92" s="66"/>
      <c r="EY92" s="66"/>
      <c r="EZ92" s="66"/>
      <c r="FA92" s="66"/>
      <c r="FB92" s="66"/>
      <c r="FC92" s="66"/>
      <c r="FD92" s="66"/>
      <c r="FE92" s="66"/>
      <c r="FF92" s="66"/>
      <c r="FG92" s="16"/>
      <c r="FH92" s="84">
        <f>SUM(AR92:ET92)</f>
        <v>0</v>
      </c>
      <c r="FI92" s="16"/>
      <c r="FJ92" s="82"/>
      <c r="FK92" s="16"/>
      <c r="FL92" s="18"/>
      <c r="FM92" s="16"/>
      <c r="FN92" s="16"/>
      <c r="FO92" s="16"/>
    </row>
    <row r="93" spans="1:171" ht="18.75" hidden="1" x14ac:dyDescent="0.3">
      <c r="A93" s="16" t="str">
        <f t="shared" si="196"/>
        <v xml:space="preserve">Dino </v>
      </c>
      <c r="B93" s="66">
        <f t="shared" si="184"/>
        <v>0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66">
        <f t="shared" si="185"/>
        <v>0</v>
      </c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>
        <f t="shared" si="186"/>
        <v>0</v>
      </c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16"/>
      <c r="AP93" s="86">
        <f t="shared" si="187"/>
        <v>0</v>
      </c>
      <c r="AQ93" s="16"/>
      <c r="AR93" s="66">
        <f t="shared" si="188"/>
        <v>0</v>
      </c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>
        <f t="shared" si="189"/>
        <v>0</v>
      </c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>
        <f t="shared" si="190"/>
        <v>0</v>
      </c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16"/>
      <c r="CF93" s="66">
        <f t="shared" si="191"/>
        <v>0</v>
      </c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>
        <f>IF($A93=CS33, DD14,0)</f>
        <v>0</v>
      </c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>
        <f t="shared" si="192"/>
        <v>0</v>
      </c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  <c r="DR93" s="66"/>
      <c r="DS93" s="16"/>
      <c r="DT93" s="66">
        <f t="shared" si="193"/>
        <v>0</v>
      </c>
      <c r="DU93" s="66"/>
      <c r="DV93" s="66"/>
      <c r="DW93" s="66"/>
      <c r="DX93" s="66"/>
      <c r="DY93" s="66"/>
      <c r="DZ93" s="66"/>
      <c r="EA93" s="66"/>
      <c r="EB93" s="66"/>
      <c r="EC93" s="66"/>
      <c r="ED93" s="66"/>
      <c r="EE93" s="66"/>
      <c r="EF93" s="66"/>
      <c r="EG93" s="66">
        <f t="shared" si="194"/>
        <v>0</v>
      </c>
      <c r="EH93" s="66"/>
      <c r="EI93" s="66"/>
      <c r="EJ93" s="66"/>
      <c r="EK93" s="66"/>
      <c r="EL93" s="66"/>
      <c r="EM93" s="66"/>
      <c r="EN93" s="66"/>
      <c r="EO93" s="66"/>
      <c r="EP93" s="66"/>
      <c r="EQ93" s="66"/>
      <c r="ER93" s="66"/>
      <c r="ES93" s="66"/>
      <c r="ET93" s="66">
        <f t="shared" si="195"/>
        <v>0</v>
      </c>
      <c r="EU93" s="66"/>
      <c r="EV93" s="66"/>
      <c r="EW93" s="66"/>
      <c r="EX93" s="66"/>
      <c r="EY93" s="66"/>
      <c r="EZ93" s="66"/>
      <c r="FA93" s="66"/>
      <c r="FB93" s="66"/>
      <c r="FC93" s="66"/>
      <c r="FD93" s="66"/>
      <c r="FE93" s="66"/>
      <c r="FF93" s="66"/>
      <c r="FG93" s="16"/>
      <c r="FH93" s="84">
        <f>SUM(AR93:ET93)</f>
        <v>0</v>
      </c>
      <c r="FI93" s="16"/>
      <c r="FJ93" s="82"/>
      <c r="FK93" s="16"/>
      <c r="FL93" s="18"/>
      <c r="FM93" s="16"/>
      <c r="FN93" s="16"/>
      <c r="FO93" s="16"/>
    </row>
    <row r="94" spans="1:171" ht="18.75" hidden="1" x14ac:dyDescent="0.3">
      <c r="A94" s="37" t="str">
        <f t="shared" si="196"/>
        <v xml:space="preserve">Dino </v>
      </c>
      <c r="B94" s="66">
        <f t="shared" si="184"/>
        <v>0</v>
      </c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70">
        <f t="shared" si="185"/>
        <v>0</v>
      </c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>
        <f t="shared" si="186"/>
        <v>0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37"/>
      <c r="AP94" s="86">
        <f t="shared" si="187"/>
        <v>0</v>
      </c>
      <c r="AQ94" s="37"/>
      <c r="AR94" s="70">
        <f t="shared" si="188"/>
        <v>0</v>
      </c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>
        <f t="shared" si="189"/>
        <v>0</v>
      </c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>
        <f t="shared" si="190"/>
        <v>0</v>
      </c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37"/>
      <c r="CF94" s="70">
        <f t="shared" si="191"/>
        <v>0</v>
      </c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70">
        <f>IF($A94=CS34, DD15,0)</f>
        <v>0</v>
      </c>
      <c r="CT94" s="70"/>
      <c r="CU94" s="70"/>
      <c r="CV94" s="70"/>
      <c r="CW94" s="70"/>
      <c r="CX94" s="70"/>
      <c r="CY94" s="70"/>
      <c r="CZ94" s="70"/>
      <c r="DA94" s="70"/>
      <c r="DB94" s="70"/>
      <c r="DC94" s="70"/>
      <c r="DD94" s="70"/>
      <c r="DE94" s="70"/>
      <c r="DF94" s="70">
        <f t="shared" si="192"/>
        <v>0</v>
      </c>
      <c r="DG94" s="70"/>
      <c r="DH94" s="70"/>
      <c r="DI94" s="70"/>
      <c r="DJ94" s="70"/>
      <c r="DK94" s="70"/>
      <c r="DL94" s="70"/>
      <c r="DM94" s="70"/>
      <c r="DN94" s="70"/>
      <c r="DO94" s="70"/>
      <c r="DP94" s="70"/>
      <c r="DQ94" s="70"/>
      <c r="DR94" s="70"/>
      <c r="DS94" s="37"/>
      <c r="DT94" s="70">
        <f t="shared" si="193"/>
        <v>0</v>
      </c>
      <c r="DU94" s="70"/>
      <c r="DV94" s="70"/>
      <c r="DW94" s="70"/>
      <c r="DX94" s="70"/>
      <c r="DY94" s="70"/>
      <c r="DZ94" s="70"/>
      <c r="EA94" s="70"/>
      <c r="EB94" s="70"/>
      <c r="EC94" s="70"/>
      <c r="ED94" s="70"/>
      <c r="EE94" s="70"/>
      <c r="EF94" s="70"/>
      <c r="EG94" s="70">
        <f t="shared" si="194"/>
        <v>0</v>
      </c>
      <c r="EH94" s="70"/>
      <c r="EI94" s="70"/>
      <c r="EJ94" s="70"/>
      <c r="EK94" s="70"/>
      <c r="EL94" s="70"/>
      <c r="EM94" s="70"/>
      <c r="EN94" s="70"/>
      <c r="EO94" s="70"/>
      <c r="EP94" s="70"/>
      <c r="EQ94" s="70"/>
      <c r="ER94" s="70"/>
      <c r="ES94" s="70"/>
      <c r="ET94" s="70">
        <f t="shared" si="195"/>
        <v>0</v>
      </c>
      <c r="EU94" s="70"/>
      <c r="EV94" s="70"/>
      <c r="EW94" s="70"/>
      <c r="EX94" s="70"/>
      <c r="EY94" s="70"/>
      <c r="EZ94" s="70"/>
      <c r="FA94" s="70"/>
      <c r="FB94" s="70"/>
      <c r="FC94" s="70"/>
      <c r="FD94" s="70"/>
      <c r="FE94" s="70"/>
      <c r="FF94" s="70"/>
      <c r="FG94" s="37"/>
      <c r="FH94" s="84">
        <f>SUM(AR94:ET94)</f>
        <v>0</v>
      </c>
      <c r="FI94" s="16"/>
      <c r="FJ94" s="82"/>
      <c r="FK94" s="16"/>
      <c r="FL94" s="18"/>
      <c r="FM94" s="16"/>
      <c r="FN94" s="16"/>
      <c r="FO94" s="16"/>
    </row>
    <row r="95" spans="1:171" ht="18.75" x14ac:dyDescent="0.3">
      <c r="A95" s="80" t="str">
        <f t="shared" si="196"/>
        <v xml:space="preserve">Dino </v>
      </c>
      <c r="B95" s="65">
        <f>SUM(B83:B94)</f>
        <v>72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66">
        <f t="shared" ref="O95:AB95" si="197">SUM(O83:O94)</f>
        <v>0</v>
      </c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>
        <f t="shared" si="197"/>
        <v>0</v>
      </c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16"/>
      <c r="AP95" s="86">
        <f>SUM(AP83:AP94)</f>
        <v>72</v>
      </c>
      <c r="AQ95" s="16"/>
      <c r="AR95" s="66">
        <f>SUM(AR83:AR94)</f>
        <v>0</v>
      </c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>
        <f>SUM(BE83:BE94)</f>
        <v>0</v>
      </c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>
        <f>SUM(BR83:BR94)</f>
        <v>0</v>
      </c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16"/>
      <c r="CF95" s="66">
        <f>SUM(CF83:CF94)</f>
        <v>0</v>
      </c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>
        <f>SUM(CS83:CS94)</f>
        <v>0</v>
      </c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>
        <f>SUM(DF83:DF94)</f>
        <v>0</v>
      </c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  <c r="DS95" s="16"/>
      <c r="DT95" s="66">
        <f>SUM(DT83:DT94)</f>
        <v>0</v>
      </c>
      <c r="DU95" s="66"/>
      <c r="DV95" s="66"/>
      <c r="DW95" s="66"/>
      <c r="DX95" s="66"/>
      <c r="DY95" s="66"/>
      <c r="DZ95" s="66"/>
      <c r="EA95" s="66"/>
      <c r="EB95" s="66"/>
      <c r="EC95" s="66"/>
      <c r="ED95" s="66"/>
      <c r="EE95" s="66"/>
      <c r="EF95" s="66"/>
      <c r="EG95" s="66">
        <f>SUM(EG83:EG94)</f>
        <v>0</v>
      </c>
      <c r="EH95" s="66"/>
      <c r="EI95" s="66"/>
      <c r="EJ95" s="66"/>
      <c r="EK95" s="66"/>
      <c r="EL95" s="66"/>
      <c r="EM95" s="66"/>
      <c r="EN95" s="66"/>
      <c r="EO95" s="66"/>
      <c r="EP95" s="66"/>
      <c r="EQ95" s="66"/>
      <c r="ER95" s="66"/>
      <c r="ES95" s="66"/>
      <c r="ET95" s="66">
        <f>SUM(ET83:ET94)</f>
        <v>0</v>
      </c>
      <c r="EU95" s="66"/>
      <c r="EV95" s="66"/>
      <c r="EW95" s="66"/>
      <c r="EX95" s="66"/>
      <c r="EY95" s="66"/>
      <c r="EZ95" s="66"/>
      <c r="FA95" s="66"/>
      <c r="FB95" s="66"/>
      <c r="FC95" s="66"/>
      <c r="FD95" s="66"/>
      <c r="FE95" s="66"/>
      <c r="FF95" s="66"/>
      <c r="FG95" s="16"/>
      <c r="FH95" s="84">
        <f>SUM(AR95:ET95)</f>
        <v>0</v>
      </c>
      <c r="FI95" s="16"/>
      <c r="FJ95" s="82">
        <f>FH95+AP95</f>
        <v>72</v>
      </c>
      <c r="FK95" s="16"/>
      <c r="FL95" s="18">
        <f>RANK(FJ95,$FJ$53:$FJ$207)</f>
        <v>1</v>
      </c>
      <c r="FM95" s="16"/>
      <c r="FN95" s="16"/>
      <c r="FO95" s="16"/>
    </row>
    <row r="96" spans="1:171" ht="18.75" hidden="1" x14ac:dyDescent="0.3">
      <c r="A96" s="16"/>
      <c r="B96" s="6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16"/>
      <c r="AP96" s="86"/>
      <c r="AQ96" s="1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1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  <c r="DR96" s="66"/>
      <c r="DS96" s="16"/>
      <c r="DT96" s="66"/>
      <c r="DU96" s="66"/>
      <c r="DV96" s="66"/>
      <c r="DW96" s="66"/>
      <c r="DX96" s="66"/>
      <c r="DY96" s="66"/>
      <c r="DZ96" s="66"/>
      <c r="EA96" s="66"/>
      <c r="EB96" s="66"/>
      <c r="EC96" s="66"/>
      <c r="ED96" s="66"/>
      <c r="EE96" s="66"/>
      <c r="EF96" s="66"/>
      <c r="EG96" s="66"/>
      <c r="EH96" s="66"/>
      <c r="EI96" s="66"/>
      <c r="EJ96" s="66"/>
      <c r="EK96" s="66"/>
      <c r="EL96" s="66"/>
      <c r="EM96" s="66"/>
      <c r="EN96" s="66"/>
      <c r="EO96" s="66"/>
      <c r="EP96" s="66"/>
      <c r="EQ96" s="66"/>
      <c r="ER96" s="66"/>
      <c r="ES96" s="66"/>
      <c r="ET96" s="66"/>
      <c r="EU96" s="66"/>
      <c r="EV96" s="66"/>
      <c r="EW96" s="66"/>
      <c r="EX96" s="66"/>
      <c r="EY96" s="66"/>
      <c r="EZ96" s="66"/>
      <c r="FA96" s="66"/>
      <c r="FB96" s="66"/>
      <c r="FC96" s="66"/>
      <c r="FD96" s="66"/>
      <c r="FE96" s="66"/>
      <c r="FF96" s="66"/>
      <c r="FG96" s="16"/>
      <c r="FH96" s="84"/>
      <c r="FI96" s="16"/>
      <c r="FJ96" s="82"/>
      <c r="FK96" s="16"/>
      <c r="FL96" s="18"/>
      <c r="FM96" s="16"/>
      <c r="FN96" s="16"/>
      <c r="FO96" s="16"/>
    </row>
    <row r="97" spans="1:171" ht="18.75" hidden="1" x14ac:dyDescent="0.3">
      <c r="A97" s="16" t="s">
        <v>5</v>
      </c>
      <c r="B97" s="66">
        <f>IF($A97=B23, M4,0)</f>
        <v>0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66">
        <f>IF($A97=O23, Z4,0)</f>
        <v>0</v>
      </c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>
        <f>IF($A97=AB23, AM4,0)</f>
        <v>0</v>
      </c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16"/>
      <c r="AP97" s="86">
        <f>SUM(B97:AB97)</f>
        <v>0</v>
      </c>
      <c r="AQ97" s="16"/>
      <c r="AR97" s="66">
        <f>IF($A97=AR23, BC4,0)</f>
        <v>0</v>
      </c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>
        <f>IF($A97=BE23, BP4,0)</f>
        <v>0</v>
      </c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>
        <f>IF($A97=BR23, CC4,0)</f>
        <v>0</v>
      </c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16"/>
      <c r="CF97" s="66">
        <f>IF($A97=CF23, CQ4,0)</f>
        <v>0</v>
      </c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>
        <f>IF($A97=CS23, DD4,0)</f>
        <v>0</v>
      </c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>
        <f>IF($A97=DF23, DQ4,0)</f>
        <v>0</v>
      </c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  <c r="DR97" s="66"/>
      <c r="DS97" s="16"/>
      <c r="DT97" s="66">
        <f>IF($A97=DT23, EE4,0)</f>
        <v>0</v>
      </c>
      <c r="DU97" s="66"/>
      <c r="DV97" s="66"/>
      <c r="DW97" s="66"/>
      <c r="DX97" s="66"/>
      <c r="DY97" s="66"/>
      <c r="DZ97" s="66"/>
      <c r="EA97" s="66"/>
      <c r="EB97" s="66"/>
      <c r="EC97" s="66"/>
      <c r="ED97" s="66"/>
      <c r="EE97" s="66"/>
      <c r="EF97" s="66"/>
      <c r="EG97" s="66">
        <f>IF($A97=EG23, ER4,0)</f>
        <v>0</v>
      </c>
      <c r="EH97" s="66"/>
      <c r="EI97" s="66"/>
      <c r="EJ97" s="66"/>
      <c r="EK97" s="66"/>
      <c r="EL97" s="66"/>
      <c r="EM97" s="66"/>
      <c r="EN97" s="66"/>
      <c r="EO97" s="66"/>
      <c r="EP97" s="66"/>
      <c r="EQ97" s="66"/>
      <c r="ER97" s="66"/>
      <c r="ES97" s="66"/>
      <c r="ET97" s="66">
        <f>IF($A97=ET23, FE4,0)</f>
        <v>0</v>
      </c>
      <c r="EU97" s="66"/>
      <c r="EV97" s="66"/>
      <c r="EW97" s="66"/>
      <c r="EX97" s="66"/>
      <c r="EY97" s="66"/>
      <c r="EZ97" s="66"/>
      <c r="FA97" s="66"/>
      <c r="FB97" s="66"/>
      <c r="FC97" s="66"/>
      <c r="FD97" s="66"/>
      <c r="FE97" s="66"/>
      <c r="FF97" s="66"/>
      <c r="FG97" s="16"/>
      <c r="FH97" s="84">
        <f>SUM(AR97:ET97)</f>
        <v>0</v>
      </c>
      <c r="FI97" s="16"/>
      <c r="FJ97" s="82"/>
      <c r="FK97" s="16"/>
      <c r="FL97" s="18"/>
      <c r="FM97" s="16"/>
      <c r="FN97" s="16"/>
      <c r="FO97" s="16"/>
    </row>
    <row r="98" spans="1:171" ht="18.75" hidden="1" x14ac:dyDescent="0.3">
      <c r="A98" s="16" t="str">
        <f>A97</f>
        <v>greg</v>
      </c>
      <c r="B98" s="66">
        <f t="shared" ref="B98:B108" si="198">IF($A98=B24, M5,0)</f>
        <v>0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66">
        <f t="shared" ref="O98:O108" si="199">IF($A98=O24, Z5,0)</f>
        <v>0</v>
      </c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>
        <f t="shared" ref="AB98:AB108" si="200">IF($A98=AB24, AM5,0)</f>
        <v>0</v>
      </c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16"/>
      <c r="AP98" s="86">
        <f t="shared" ref="AP98:AP108" si="201">SUM(B98:AB98)</f>
        <v>0</v>
      </c>
      <c r="AQ98" s="16"/>
      <c r="AR98" s="66">
        <f t="shared" ref="AR98:AR108" si="202">IF($A98=AR24, BC5,0)</f>
        <v>0</v>
      </c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>
        <f t="shared" ref="BE98:BE108" si="203">IF($A98=BE24, BP5,0)</f>
        <v>0</v>
      </c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>
        <f t="shared" ref="BR98:BR108" si="204">IF($A98=BR24, CC5,0)</f>
        <v>0</v>
      </c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16"/>
      <c r="CF98" s="66">
        <f t="shared" ref="CF98:CF108" si="205">IF($A98=CF24, CQ5,0)</f>
        <v>0</v>
      </c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>
        <f>IF($A98=CS24, DD5,0)</f>
        <v>0</v>
      </c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>
        <f t="shared" ref="DF98:DF108" si="206">IF($A98=DF24, DQ5,0)</f>
        <v>0</v>
      </c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  <c r="DR98" s="66"/>
      <c r="DS98" s="16"/>
      <c r="DT98" s="66">
        <f t="shared" ref="DT98:DT108" si="207">IF($A98=DT24, EE5,0)</f>
        <v>0</v>
      </c>
      <c r="DU98" s="66"/>
      <c r="DV98" s="66"/>
      <c r="DW98" s="66"/>
      <c r="DX98" s="66"/>
      <c r="DY98" s="66"/>
      <c r="DZ98" s="66"/>
      <c r="EA98" s="66"/>
      <c r="EB98" s="66"/>
      <c r="EC98" s="66"/>
      <c r="ED98" s="66"/>
      <c r="EE98" s="66"/>
      <c r="EF98" s="66"/>
      <c r="EG98" s="66">
        <f t="shared" ref="EG98:EG108" si="208">IF($A98=EG24, ER5,0)</f>
        <v>0</v>
      </c>
      <c r="EH98" s="66"/>
      <c r="EI98" s="66"/>
      <c r="EJ98" s="66"/>
      <c r="EK98" s="66"/>
      <c r="EL98" s="66"/>
      <c r="EM98" s="66"/>
      <c r="EN98" s="66"/>
      <c r="EO98" s="66"/>
      <c r="EP98" s="66"/>
      <c r="EQ98" s="66"/>
      <c r="ER98" s="66"/>
      <c r="ES98" s="66"/>
      <c r="ET98" s="66">
        <f t="shared" ref="ET98:ET108" si="209">IF($A98=ET24, FE5,0)</f>
        <v>0</v>
      </c>
      <c r="EU98" s="66"/>
      <c r="EV98" s="66"/>
      <c r="EW98" s="66"/>
      <c r="EX98" s="66"/>
      <c r="EY98" s="66"/>
      <c r="EZ98" s="66"/>
      <c r="FA98" s="66"/>
      <c r="FB98" s="66"/>
      <c r="FC98" s="66"/>
      <c r="FD98" s="66"/>
      <c r="FE98" s="66"/>
      <c r="FF98" s="66"/>
      <c r="FG98" s="16"/>
      <c r="FH98" s="84">
        <f>SUM(AR98:ET98)</f>
        <v>0</v>
      </c>
      <c r="FI98" s="16"/>
      <c r="FJ98" s="82"/>
      <c r="FK98" s="16"/>
      <c r="FL98" s="18"/>
      <c r="FM98" s="16"/>
      <c r="FN98" s="16"/>
      <c r="FO98" s="16"/>
    </row>
    <row r="99" spans="1:171" ht="18.75" hidden="1" x14ac:dyDescent="0.3">
      <c r="A99" s="16" t="str">
        <f t="shared" ref="A99:A109" si="210">A98</f>
        <v>greg</v>
      </c>
      <c r="B99" s="66">
        <f t="shared" si="198"/>
        <v>60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66">
        <f t="shared" si="199"/>
        <v>0</v>
      </c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>
        <f t="shared" si="200"/>
        <v>0</v>
      </c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16"/>
      <c r="AP99" s="86">
        <f t="shared" si="201"/>
        <v>60</v>
      </c>
      <c r="AQ99" s="16"/>
      <c r="AR99" s="66">
        <f t="shared" si="202"/>
        <v>0</v>
      </c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>
        <f t="shared" si="203"/>
        <v>0</v>
      </c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>
        <f t="shared" si="204"/>
        <v>0</v>
      </c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16"/>
      <c r="CF99" s="66">
        <f t="shared" si="205"/>
        <v>0</v>
      </c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>
        <f>IF($A99=CS25, DD6,0)</f>
        <v>0</v>
      </c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>
        <f t="shared" si="206"/>
        <v>0</v>
      </c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  <c r="DR99" s="66"/>
      <c r="DS99" s="16"/>
      <c r="DT99" s="66">
        <f t="shared" si="207"/>
        <v>0</v>
      </c>
      <c r="DU99" s="66"/>
      <c r="DV99" s="66"/>
      <c r="DW99" s="66"/>
      <c r="DX99" s="66"/>
      <c r="DY99" s="66"/>
      <c r="DZ99" s="66"/>
      <c r="EA99" s="66"/>
      <c r="EB99" s="66"/>
      <c r="EC99" s="66"/>
      <c r="ED99" s="66"/>
      <c r="EE99" s="66"/>
      <c r="EF99" s="66"/>
      <c r="EG99" s="66">
        <f t="shared" si="208"/>
        <v>0</v>
      </c>
      <c r="EH99" s="66"/>
      <c r="EI99" s="66"/>
      <c r="EJ99" s="66"/>
      <c r="EK99" s="66"/>
      <c r="EL99" s="66"/>
      <c r="EM99" s="66"/>
      <c r="EN99" s="66"/>
      <c r="EO99" s="66"/>
      <c r="EP99" s="66"/>
      <c r="EQ99" s="66"/>
      <c r="ER99" s="66"/>
      <c r="ES99" s="66"/>
      <c r="ET99" s="66">
        <f t="shared" si="209"/>
        <v>0</v>
      </c>
      <c r="EU99" s="66"/>
      <c r="EV99" s="66"/>
      <c r="EW99" s="66"/>
      <c r="EX99" s="66"/>
      <c r="EY99" s="66"/>
      <c r="EZ99" s="66"/>
      <c r="FA99" s="66"/>
      <c r="FB99" s="66"/>
      <c r="FC99" s="66"/>
      <c r="FD99" s="66"/>
      <c r="FE99" s="66"/>
      <c r="FF99" s="66"/>
      <c r="FG99" s="16"/>
      <c r="FH99" s="84">
        <f>SUM(AR99:ET99)</f>
        <v>0</v>
      </c>
      <c r="FI99" s="16"/>
      <c r="FJ99" s="82"/>
      <c r="FK99" s="16"/>
      <c r="FL99" s="18"/>
      <c r="FM99" s="16"/>
      <c r="FN99" s="16"/>
      <c r="FO99" s="16"/>
    </row>
    <row r="100" spans="1:171" ht="18.75" hidden="1" x14ac:dyDescent="0.3">
      <c r="A100" s="16" t="str">
        <f t="shared" si="210"/>
        <v>greg</v>
      </c>
      <c r="B100" s="66">
        <f t="shared" si="198"/>
        <v>0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66">
        <f t="shared" si="199"/>
        <v>0</v>
      </c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>
        <f t="shared" si="200"/>
        <v>0</v>
      </c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16"/>
      <c r="AP100" s="86">
        <f t="shared" si="201"/>
        <v>0</v>
      </c>
      <c r="AQ100" s="16"/>
      <c r="AR100" s="66">
        <f t="shared" si="202"/>
        <v>0</v>
      </c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>
        <f t="shared" si="203"/>
        <v>0</v>
      </c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>
        <f t="shared" si="204"/>
        <v>0</v>
      </c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16"/>
      <c r="CF100" s="66">
        <f t="shared" si="205"/>
        <v>0</v>
      </c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>
        <f>IF($A100=CS26, DD7,0)</f>
        <v>0</v>
      </c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>
        <f t="shared" si="206"/>
        <v>0</v>
      </c>
      <c r="DG100" s="66"/>
      <c r="DH100" s="66"/>
      <c r="DI100" s="66"/>
      <c r="DJ100" s="66"/>
      <c r="DK100" s="66"/>
      <c r="DL100" s="66"/>
      <c r="DM100" s="66"/>
      <c r="DN100" s="66"/>
      <c r="DO100" s="66"/>
      <c r="DP100" s="66"/>
      <c r="DQ100" s="66"/>
      <c r="DR100" s="66"/>
      <c r="DS100" s="16"/>
      <c r="DT100" s="66">
        <f t="shared" si="207"/>
        <v>0</v>
      </c>
      <c r="DU100" s="66"/>
      <c r="DV100" s="66"/>
      <c r="DW100" s="66"/>
      <c r="DX100" s="66"/>
      <c r="DY100" s="66"/>
      <c r="DZ100" s="66"/>
      <c r="EA100" s="66"/>
      <c r="EB100" s="66"/>
      <c r="EC100" s="66"/>
      <c r="ED100" s="66"/>
      <c r="EE100" s="66"/>
      <c r="EF100" s="66"/>
      <c r="EG100" s="66">
        <f t="shared" si="208"/>
        <v>0</v>
      </c>
      <c r="EH100" s="66"/>
      <c r="EI100" s="66"/>
      <c r="EJ100" s="66"/>
      <c r="EK100" s="66"/>
      <c r="EL100" s="66"/>
      <c r="EM100" s="66"/>
      <c r="EN100" s="66"/>
      <c r="EO100" s="66"/>
      <c r="EP100" s="66"/>
      <c r="EQ100" s="66"/>
      <c r="ER100" s="66"/>
      <c r="ES100" s="66"/>
      <c r="ET100" s="66">
        <f t="shared" si="209"/>
        <v>0</v>
      </c>
      <c r="EU100" s="66"/>
      <c r="EV100" s="66"/>
      <c r="EW100" s="66"/>
      <c r="EX100" s="66"/>
      <c r="EY100" s="66"/>
      <c r="EZ100" s="66"/>
      <c r="FA100" s="66"/>
      <c r="FB100" s="66"/>
      <c r="FC100" s="66"/>
      <c r="FD100" s="66"/>
      <c r="FE100" s="66"/>
      <c r="FF100" s="66"/>
      <c r="FG100" s="16"/>
      <c r="FH100" s="84">
        <f>SUM(AR100:ET100)</f>
        <v>0</v>
      </c>
      <c r="FI100" s="16"/>
      <c r="FJ100" s="82"/>
      <c r="FK100" s="16"/>
      <c r="FL100" s="18"/>
      <c r="FM100" s="16"/>
      <c r="FN100" s="16"/>
      <c r="FO100" s="16"/>
    </row>
    <row r="101" spans="1:171" ht="18.75" hidden="1" x14ac:dyDescent="0.3">
      <c r="A101" s="16" t="str">
        <f t="shared" si="210"/>
        <v>greg</v>
      </c>
      <c r="B101" s="66">
        <f t="shared" si="198"/>
        <v>0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66">
        <f t="shared" si="199"/>
        <v>0</v>
      </c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>
        <f t="shared" si="200"/>
        <v>0</v>
      </c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16"/>
      <c r="AP101" s="86">
        <f t="shared" si="201"/>
        <v>0</v>
      </c>
      <c r="AQ101" s="16"/>
      <c r="AR101" s="66">
        <f t="shared" si="202"/>
        <v>0</v>
      </c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>
        <f t="shared" si="203"/>
        <v>0</v>
      </c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>
        <f t="shared" si="204"/>
        <v>0</v>
      </c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16"/>
      <c r="CF101" s="66">
        <f t="shared" si="205"/>
        <v>0</v>
      </c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>
        <f>IF($A101=CS27, DD8,0)</f>
        <v>0</v>
      </c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>
        <f t="shared" si="206"/>
        <v>0</v>
      </c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  <c r="DR101" s="66"/>
      <c r="DS101" s="16"/>
      <c r="DT101" s="66">
        <f t="shared" si="207"/>
        <v>0</v>
      </c>
      <c r="DU101" s="66"/>
      <c r="DV101" s="66"/>
      <c r="DW101" s="66"/>
      <c r="DX101" s="66"/>
      <c r="DY101" s="66"/>
      <c r="DZ101" s="66"/>
      <c r="EA101" s="66"/>
      <c r="EB101" s="66"/>
      <c r="EC101" s="66"/>
      <c r="ED101" s="66"/>
      <c r="EE101" s="66"/>
      <c r="EF101" s="66"/>
      <c r="EG101" s="66">
        <f t="shared" si="208"/>
        <v>0</v>
      </c>
      <c r="EH101" s="66"/>
      <c r="EI101" s="66"/>
      <c r="EJ101" s="66"/>
      <c r="EK101" s="66"/>
      <c r="EL101" s="66"/>
      <c r="EM101" s="66"/>
      <c r="EN101" s="66"/>
      <c r="EO101" s="66"/>
      <c r="EP101" s="66"/>
      <c r="EQ101" s="66"/>
      <c r="ER101" s="66"/>
      <c r="ES101" s="66"/>
      <c r="ET101" s="66">
        <f t="shared" si="209"/>
        <v>0</v>
      </c>
      <c r="EU101" s="66"/>
      <c r="EV101" s="66"/>
      <c r="EW101" s="66"/>
      <c r="EX101" s="66"/>
      <c r="EY101" s="66"/>
      <c r="EZ101" s="66"/>
      <c r="FA101" s="66"/>
      <c r="FB101" s="66"/>
      <c r="FC101" s="66"/>
      <c r="FD101" s="66"/>
      <c r="FE101" s="66"/>
      <c r="FF101" s="66"/>
      <c r="FG101" s="16"/>
      <c r="FH101" s="84">
        <f>SUM(AR101:ET101)</f>
        <v>0</v>
      </c>
      <c r="FI101" s="16"/>
      <c r="FJ101" s="82"/>
      <c r="FK101" s="16"/>
      <c r="FL101" s="18"/>
      <c r="FM101" s="16"/>
      <c r="FN101" s="16"/>
      <c r="FO101" s="16"/>
    </row>
    <row r="102" spans="1:171" ht="18.75" hidden="1" x14ac:dyDescent="0.3">
      <c r="A102" s="16" t="str">
        <f t="shared" si="210"/>
        <v>greg</v>
      </c>
      <c r="B102" s="66">
        <f t="shared" si="198"/>
        <v>0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66">
        <f t="shared" si="199"/>
        <v>0</v>
      </c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>
        <f t="shared" si="200"/>
        <v>0</v>
      </c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16"/>
      <c r="AP102" s="86">
        <f t="shared" si="201"/>
        <v>0</v>
      </c>
      <c r="AQ102" s="16"/>
      <c r="AR102" s="66">
        <f t="shared" si="202"/>
        <v>0</v>
      </c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>
        <f t="shared" si="203"/>
        <v>0</v>
      </c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>
        <f t="shared" si="204"/>
        <v>0</v>
      </c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16"/>
      <c r="CF102" s="66">
        <f t="shared" si="205"/>
        <v>0</v>
      </c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>
        <f>IF($A102=CS28, DD9,0)</f>
        <v>0</v>
      </c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>
        <f t="shared" si="206"/>
        <v>0</v>
      </c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  <c r="DR102" s="66"/>
      <c r="DS102" s="16"/>
      <c r="DT102" s="66">
        <f t="shared" si="207"/>
        <v>0</v>
      </c>
      <c r="DU102" s="66"/>
      <c r="DV102" s="66"/>
      <c r="DW102" s="66"/>
      <c r="DX102" s="66"/>
      <c r="DY102" s="66"/>
      <c r="DZ102" s="66"/>
      <c r="EA102" s="66"/>
      <c r="EB102" s="66"/>
      <c r="EC102" s="66"/>
      <c r="ED102" s="66"/>
      <c r="EE102" s="66"/>
      <c r="EF102" s="66"/>
      <c r="EG102" s="66">
        <f t="shared" si="208"/>
        <v>0</v>
      </c>
      <c r="EH102" s="66"/>
      <c r="EI102" s="66"/>
      <c r="EJ102" s="66"/>
      <c r="EK102" s="66"/>
      <c r="EL102" s="66"/>
      <c r="EM102" s="66"/>
      <c r="EN102" s="66"/>
      <c r="EO102" s="66"/>
      <c r="EP102" s="66"/>
      <c r="EQ102" s="66"/>
      <c r="ER102" s="66"/>
      <c r="ES102" s="66"/>
      <c r="ET102" s="66">
        <f t="shared" si="209"/>
        <v>0</v>
      </c>
      <c r="EU102" s="66"/>
      <c r="EV102" s="66"/>
      <c r="EW102" s="66"/>
      <c r="EX102" s="66"/>
      <c r="EY102" s="66"/>
      <c r="EZ102" s="66"/>
      <c r="FA102" s="66"/>
      <c r="FB102" s="66"/>
      <c r="FC102" s="66"/>
      <c r="FD102" s="66"/>
      <c r="FE102" s="66"/>
      <c r="FF102" s="66"/>
      <c r="FG102" s="16"/>
      <c r="FH102" s="84">
        <f>SUM(AR102:ET102)</f>
        <v>0</v>
      </c>
      <c r="FI102" s="16"/>
      <c r="FJ102" s="82"/>
      <c r="FK102" s="16"/>
      <c r="FL102" s="18"/>
      <c r="FM102" s="16"/>
      <c r="FN102" s="16"/>
      <c r="FO102" s="16"/>
    </row>
    <row r="103" spans="1:171" ht="18.75" hidden="1" x14ac:dyDescent="0.3">
      <c r="A103" s="16" t="str">
        <f t="shared" si="210"/>
        <v>greg</v>
      </c>
      <c r="B103" s="66">
        <f t="shared" si="198"/>
        <v>0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66">
        <f t="shared" si="199"/>
        <v>0</v>
      </c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>
        <f t="shared" si="200"/>
        <v>0</v>
      </c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16"/>
      <c r="AP103" s="86">
        <f t="shared" si="201"/>
        <v>0</v>
      </c>
      <c r="AQ103" s="16"/>
      <c r="AR103" s="66">
        <f t="shared" si="202"/>
        <v>0</v>
      </c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>
        <f t="shared" si="203"/>
        <v>0</v>
      </c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>
        <f t="shared" si="204"/>
        <v>0</v>
      </c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16"/>
      <c r="CF103" s="66">
        <f t="shared" si="205"/>
        <v>0</v>
      </c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>
        <f>IF($A103=CS29, DD10,0)</f>
        <v>0</v>
      </c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>
        <f t="shared" si="206"/>
        <v>0</v>
      </c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  <c r="DR103" s="66"/>
      <c r="DS103" s="16"/>
      <c r="DT103" s="66">
        <f t="shared" si="207"/>
        <v>0</v>
      </c>
      <c r="DU103" s="66"/>
      <c r="DV103" s="66"/>
      <c r="DW103" s="66"/>
      <c r="DX103" s="66"/>
      <c r="DY103" s="66"/>
      <c r="DZ103" s="66"/>
      <c r="EA103" s="66"/>
      <c r="EB103" s="66"/>
      <c r="EC103" s="66"/>
      <c r="ED103" s="66"/>
      <c r="EE103" s="66"/>
      <c r="EF103" s="66"/>
      <c r="EG103" s="66">
        <f t="shared" si="208"/>
        <v>0</v>
      </c>
      <c r="EH103" s="66"/>
      <c r="EI103" s="66"/>
      <c r="EJ103" s="66"/>
      <c r="EK103" s="66"/>
      <c r="EL103" s="66"/>
      <c r="EM103" s="66"/>
      <c r="EN103" s="66"/>
      <c r="EO103" s="66"/>
      <c r="EP103" s="66"/>
      <c r="EQ103" s="66"/>
      <c r="ER103" s="66"/>
      <c r="ES103" s="66"/>
      <c r="ET103" s="66">
        <f t="shared" si="209"/>
        <v>0</v>
      </c>
      <c r="EU103" s="66"/>
      <c r="EV103" s="66"/>
      <c r="EW103" s="66"/>
      <c r="EX103" s="66"/>
      <c r="EY103" s="66"/>
      <c r="EZ103" s="66"/>
      <c r="FA103" s="66"/>
      <c r="FB103" s="66"/>
      <c r="FC103" s="66"/>
      <c r="FD103" s="66"/>
      <c r="FE103" s="66"/>
      <c r="FF103" s="66"/>
      <c r="FG103" s="16"/>
      <c r="FH103" s="84">
        <f>SUM(AR103:ET103)</f>
        <v>0</v>
      </c>
      <c r="FI103" s="16"/>
      <c r="FJ103" s="82"/>
      <c r="FK103" s="16"/>
      <c r="FL103" s="18"/>
      <c r="FM103" s="16"/>
      <c r="FN103" s="16"/>
      <c r="FO103" s="16"/>
    </row>
    <row r="104" spans="1:171" ht="18.75" hidden="1" x14ac:dyDescent="0.3">
      <c r="A104" s="16" t="str">
        <f t="shared" si="210"/>
        <v>greg</v>
      </c>
      <c r="B104" s="66">
        <f t="shared" si="198"/>
        <v>0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66">
        <f t="shared" si="199"/>
        <v>0</v>
      </c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>
        <f t="shared" si="200"/>
        <v>0</v>
      </c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16"/>
      <c r="AP104" s="87">
        <f t="shared" si="201"/>
        <v>0</v>
      </c>
      <c r="AQ104" s="16"/>
      <c r="AR104" s="66">
        <f t="shared" si="202"/>
        <v>0</v>
      </c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>
        <f t="shared" si="203"/>
        <v>0</v>
      </c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>
        <f t="shared" si="204"/>
        <v>0</v>
      </c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16"/>
      <c r="CF104" s="66">
        <f t="shared" si="205"/>
        <v>0</v>
      </c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>
        <f>IF($A104=CS30, DD11,0)</f>
        <v>0</v>
      </c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>
        <f t="shared" si="206"/>
        <v>0</v>
      </c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  <c r="DR104" s="66"/>
      <c r="DS104" s="16"/>
      <c r="DT104" s="66">
        <f t="shared" si="207"/>
        <v>0</v>
      </c>
      <c r="DU104" s="66"/>
      <c r="DV104" s="66"/>
      <c r="DW104" s="66"/>
      <c r="DX104" s="66"/>
      <c r="DY104" s="66"/>
      <c r="DZ104" s="66"/>
      <c r="EA104" s="66"/>
      <c r="EB104" s="66"/>
      <c r="EC104" s="66"/>
      <c r="ED104" s="66"/>
      <c r="EE104" s="66"/>
      <c r="EF104" s="66"/>
      <c r="EG104" s="66">
        <f t="shared" si="208"/>
        <v>0</v>
      </c>
      <c r="EH104" s="66"/>
      <c r="EI104" s="66"/>
      <c r="EJ104" s="66"/>
      <c r="EK104" s="66"/>
      <c r="EL104" s="66"/>
      <c r="EM104" s="66"/>
      <c r="EN104" s="66"/>
      <c r="EO104" s="66"/>
      <c r="EP104" s="66"/>
      <c r="EQ104" s="66"/>
      <c r="ER104" s="66"/>
      <c r="ES104" s="66"/>
      <c r="ET104" s="66">
        <f t="shared" si="209"/>
        <v>0</v>
      </c>
      <c r="EU104" s="66"/>
      <c r="EV104" s="66"/>
      <c r="EW104" s="66"/>
      <c r="EX104" s="66"/>
      <c r="EY104" s="66"/>
      <c r="EZ104" s="66"/>
      <c r="FA104" s="66"/>
      <c r="FB104" s="66"/>
      <c r="FC104" s="66"/>
      <c r="FD104" s="66"/>
      <c r="FE104" s="66"/>
      <c r="FF104" s="66"/>
      <c r="FG104" s="16"/>
      <c r="FH104" s="85">
        <f>SUM(AR104:ET104)</f>
        <v>0</v>
      </c>
      <c r="FI104" s="16"/>
      <c r="FJ104" s="83"/>
      <c r="FK104" s="16"/>
      <c r="FL104" s="18"/>
      <c r="FM104" s="16"/>
      <c r="FN104" s="16"/>
      <c r="FO104" s="16"/>
    </row>
    <row r="105" spans="1:171" ht="18.75" hidden="1" x14ac:dyDescent="0.3">
      <c r="A105" s="16" t="str">
        <f t="shared" si="210"/>
        <v>greg</v>
      </c>
      <c r="B105" s="66">
        <f t="shared" si="198"/>
        <v>0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66">
        <f t="shared" si="199"/>
        <v>0</v>
      </c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>
        <f t="shared" si="200"/>
        <v>0</v>
      </c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16"/>
      <c r="AP105" s="86">
        <f t="shared" si="201"/>
        <v>0</v>
      </c>
      <c r="AQ105" s="16"/>
      <c r="AR105" s="66">
        <f t="shared" si="202"/>
        <v>0</v>
      </c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>
        <f t="shared" si="203"/>
        <v>0</v>
      </c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>
        <f t="shared" si="204"/>
        <v>0</v>
      </c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16"/>
      <c r="CF105" s="66">
        <f t="shared" si="205"/>
        <v>0</v>
      </c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>
        <f>IF($A105=CS31, DD12,0)</f>
        <v>0</v>
      </c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>
        <f t="shared" si="206"/>
        <v>0</v>
      </c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  <c r="DR105" s="66"/>
      <c r="DS105" s="16"/>
      <c r="DT105" s="66">
        <f t="shared" si="207"/>
        <v>0</v>
      </c>
      <c r="DU105" s="66"/>
      <c r="DV105" s="66"/>
      <c r="DW105" s="66"/>
      <c r="DX105" s="66"/>
      <c r="DY105" s="66"/>
      <c r="DZ105" s="66"/>
      <c r="EA105" s="66"/>
      <c r="EB105" s="66"/>
      <c r="EC105" s="66"/>
      <c r="ED105" s="66"/>
      <c r="EE105" s="66"/>
      <c r="EF105" s="66"/>
      <c r="EG105" s="66">
        <f t="shared" si="208"/>
        <v>0</v>
      </c>
      <c r="EH105" s="66"/>
      <c r="EI105" s="66"/>
      <c r="EJ105" s="66"/>
      <c r="EK105" s="66"/>
      <c r="EL105" s="66"/>
      <c r="EM105" s="66"/>
      <c r="EN105" s="66"/>
      <c r="EO105" s="66"/>
      <c r="EP105" s="66"/>
      <c r="EQ105" s="66"/>
      <c r="ER105" s="66"/>
      <c r="ES105" s="66"/>
      <c r="ET105" s="66">
        <f t="shared" si="209"/>
        <v>0</v>
      </c>
      <c r="EU105" s="66"/>
      <c r="EV105" s="66"/>
      <c r="EW105" s="66"/>
      <c r="EX105" s="66"/>
      <c r="EY105" s="66"/>
      <c r="EZ105" s="66"/>
      <c r="FA105" s="66"/>
      <c r="FB105" s="66"/>
      <c r="FC105" s="66"/>
      <c r="FD105" s="66"/>
      <c r="FE105" s="66"/>
      <c r="FF105" s="66"/>
      <c r="FG105" s="16"/>
      <c r="FH105" s="84">
        <f>SUM(AR105:ET105)</f>
        <v>0</v>
      </c>
      <c r="FI105" s="16"/>
      <c r="FJ105" s="82"/>
      <c r="FK105" s="16"/>
      <c r="FL105" s="18"/>
      <c r="FM105" s="16"/>
      <c r="FN105" s="16"/>
      <c r="FO105" s="16"/>
    </row>
    <row r="106" spans="1:171" ht="18.75" hidden="1" x14ac:dyDescent="0.3">
      <c r="A106" s="16" t="str">
        <f t="shared" si="210"/>
        <v>greg</v>
      </c>
      <c r="B106" s="66">
        <f t="shared" si="198"/>
        <v>0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66">
        <f t="shared" si="199"/>
        <v>0</v>
      </c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>
        <f t="shared" si="200"/>
        <v>0</v>
      </c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16"/>
      <c r="AP106" s="86">
        <f t="shared" si="201"/>
        <v>0</v>
      </c>
      <c r="AQ106" s="16"/>
      <c r="AR106" s="66">
        <f t="shared" si="202"/>
        <v>0</v>
      </c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>
        <f t="shared" si="203"/>
        <v>0</v>
      </c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>
        <f t="shared" si="204"/>
        <v>0</v>
      </c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16"/>
      <c r="CF106" s="66">
        <f t="shared" si="205"/>
        <v>0</v>
      </c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>
        <f>IF($A106=CS32, DD13,0)</f>
        <v>0</v>
      </c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>
        <f t="shared" si="206"/>
        <v>0</v>
      </c>
      <c r="DG106" s="66"/>
      <c r="DH106" s="66"/>
      <c r="DI106" s="66"/>
      <c r="DJ106" s="66"/>
      <c r="DK106" s="66"/>
      <c r="DL106" s="66"/>
      <c r="DM106" s="66"/>
      <c r="DN106" s="66"/>
      <c r="DO106" s="66"/>
      <c r="DP106" s="66"/>
      <c r="DQ106" s="66"/>
      <c r="DR106" s="66"/>
      <c r="DS106" s="16"/>
      <c r="DT106" s="66">
        <f t="shared" si="207"/>
        <v>0</v>
      </c>
      <c r="DU106" s="66"/>
      <c r="DV106" s="66"/>
      <c r="DW106" s="66"/>
      <c r="DX106" s="66"/>
      <c r="DY106" s="66"/>
      <c r="DZ106" s="66"/>
      <c r="EA106" s="66"/>
      <c r="EB106" s="66"/>
      <c r="EC106" s="66"/>
      <c r="ED106" s="66"/>
      <c r="EE106" s="66"/>
      <c r="EF106" s="66"/>
      <c r="EG106" s="66">
        <f t="shared" si="208"/>
        <v>0</v>
      </c>
      <c r="EH106" s="66"/>
      <c r="EI106" s="66"/>
      <c r="EJ106" s="66"/>
      <c r="EK106" s="66"/>
      <c r="EL106" s="66"/>
      <c r="EM106" s="66"/>
      <c r="EN106" s="66"/>
      <c r="EO106" s="66"/>
      <c r="EP106" s="66"/>
      <c r="EQ106" s="66"/>
      <c r="ER106" s="66"/>
      <c r="ES106" s="66"/>
      <c r="ET106" s="66">
        <f t="shared" si="209"/>
        <v>0</v>
      </c>
      <c r="EU106" s="66"/>
      <c r="EV106" s="66"/>
      <c r="EW106" s="66"/>
      <c r="EX106" s="66"/>
      <c r="EY106" s="66"/>
      <c r="EZ106" s="66"/>
      <c r="FA106" s="66"/>
      <c r="FB106" s="66"/>
      <c r="FC106" s="66"/>
      <c r="FD106" s="66"/>
      <c r="FE106" s="66"/>
      <c r="FF106" s="66"/>
      <c r="FG106" s="16"/>
      <c r="FH106" s="84">
        <f>SUM(AR106:ET106)</f>
        <v>0</v>
      </c>
      <c r="FI106" s="16"/>
      <c r="FJ106" s="82"/>
      <c r="FK106" s="16"/>
      <c r="FL106" s="18"/>
      <c r="FM106" s="16"/>
      <c r="FN106" s="16"/>
      <c r="FO106" s="16"/>
    </row>
    <row r="107" spans="1:171" ht="18.75" hidden="1" x14ac:dyDescent="0.3">
      <c r="A107" s="16" t="str">
        <f t="shared" si="210"/>
        <v>greg</v>
      </c>
      <c r="B107" s="66">
        <f t="shared" si="198"/>
        <v>0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66">
        <f t="shared" si="199"/>
        <v>0</v>
      </c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>
        <f t="shared" si="200"/>
        <v>0</v>
      </c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16"/>
      <c r="AP107" s="86">
        <f t="shared" si="201"/>
        <v>0</v>
      </c>
      <c r="AQ107" s="16"/>
      <c r="AR107" s="66">
        <f t="shared" si="202"/>
        <v>0</v>
      </c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>
        <f t="shared" si="203"/>
        <v>0</v>
      </c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>
        <f t="shared" si="204"/>
        <v>0</v>
      </c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16"/>
      <c r="CF107" s="66">
        <f t="shared" si="205"/>
        <v>0</v>
      </c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>
        <f>IF($A107=CS33, DD14,0)</f>
        <v>0</v>
      </c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>
        <f t="shared" si="206"/>
        <v>0</v>
      </c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  <c r="DR107" s="66"/>
      <c r="DS107" s="16"/>
      <c r="DT107" s="66">
        <f t="shared" si="207"/>
        <v>0</v>
      </c>
      <c r="DU107" s="66"/>
      <c r="DV107" s="66"/>
      <c r="DW107" s="66"/>
      <c r="DX107" s="66"/>
      <c r="DY107" s="66"/>
      <c r="DZ107" s="66"/>
      <c r="EA107" s="66"/>
      <c r="EB107" s="66"/>
      <c r="EC107" s="66"/>
      <c r="ED107" s="66"/>
      <c r="EE107" s="66"/>
      <c r="EF107" s="66"/>
      <c r="EG107" s="66">
        <f t="shared" si="208"/>
        <v>0</v>
      </c>
      <c r="EH107" s="66"/>
      <c r="EI107" s="66"/>
      <c r="EJ107" s="66"/>
      <c r="EK107" s="66"/>
      <c r="EL107" s="66"/>
      <c r="EM107" s="66"/>
      <c r="EN107" s="66"/>
      <c r="EO107" s="66"/>
      <c r="EP107" s="66"/>
      <c r="EQ107" s="66"/>
      <c r="ER107" s="66"/>
      <c r="ES107" s="66"/>
      <c r="ET107" s="66">
        <f t="shared" si="209"/>
        <v>0</v>
      </c>
      <c r="EU107" s="66"/>
      <c r="EV107" s="66"/>
      <c r="EW107" s="66"/>
      <c r="EX107" s="66"/>
      <c r="EY107" s="66"/>
      <c r="EZ107" s="66"/>
      <c r="FA107" s="66"/>
      <c r="FB107" s="66"/>
      <c r="FC107" s="66"/>
      <c r="FD107" s="66"/>
      <c r="FE107" s="66"/>
      <c r="FF107" s="66"/>
      <c r="FG107" s="16"/>
      <c r="FH107" s="84">
        <f>SUM(AR107:ET107)</f>
        <v>0</v>
      </c>
      <c r="FI107" s="16"/>
      <c r="FJ107" s="82"/>
      <c r="FK107" s="16"/>
      <c r="FL107" s="18"/>
      <c r="FM107" s="16"/>
      <c r="FN107" s="16"/>
      <c r="FO107" s="16"/>
    </row>
    <row r="108" spans="1:171" ht="18.75" hidden="1" x14ac:dyDescent="0.3">
      <c r="A108" s="37" t="str">
        <f t="shared" si="210"/>
        <v>greg</v>
      </c>
      <c r="B108" s="66">
        <f t="shared" si="198"/>
        <v>0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70">
        <f t="shared" si="199"/>
        <v>0</v>
      </c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>
        <f t="shared" si="200"/>
        <v>0</v>
      </c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37"/>
      <c r="AP108" s="86">
        <f t="shared" si="201"/>
        <v>0</v>
      </c>
      <c r="AQ108" s="37"/>
      <c r="AR108" s="70">
        <f t="shared" si="202"/>
        <v>0</v>
      </c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>
        <f t="shared" si="203"/>
        <v>0</v>
      </c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>
        <f t="shared" si="204"/>
        <v>0</v>
      </c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37"/>
      <c r="CF108" s="70">
        <f t="shared" si="205"/>
        <v>0</v>
      </c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70">
        <f>IF($A108=CS34, DD15,0)</f>
        <v>0</v>
      </c>
      <c r="CT108" s="70"/>
      <c r="CU108" s="70"/>
      <c r="CV108" s="70"/>
      <c r="CW108" s="70"/>
      <c r="CX108" s="70"/>
      <c r="CY108" s="70"/>
      <c r="CZ108" s="70"/>
      <c r="DA108" s="70"/>
      <c r="DB108" s="70"/>
      <c r="DC108" s="70"/>
      <c r="DD108" s="70"/>
      <c r="DE108" s="70"/>
      <c r="DF108" s="70">
        <f t="shared" si="206"/>
        <v>0</v>
      </c>
      <c r="DG108" s="70"/>
      <c r="DH108" s="70"/>
      <c r="DI108" s="70"/>
      <c r="DJ108" s="70"/>
      <c r="DK108" s="70"/>
      <c r="DL108" s="70"/>
      <c r="DM108" s="70"/>
      <c r="DN108" s="70"/>
      <c r="DO108" s="70"/>
      <c r="DP108" s="70"/>
      <c r="DQ108" s="70"/>
      <c r="DR108" s="70"/>
      <c r="DS108" s="37"/>
      <c r="DT108" s="70">
        <f t="shared" si="207"/>
        <v>0</v>
      </c>
      <c r="DU108" s="70"/>
      <c r="DV108" s="70"/>
      <c r="DW108" s="70"/>
      <c r="DX108" s="70"/>
      <c r="DY108" s="70"/>
      <c r="DZ108" s="70"/>
      <c r="EA108" s="70"/>
      <c r="EB108" s="70"/>
      <c r="EC108" s="70"/>
      <c r="ED108" s="70"/>
      <c r="EE108" s="70"/>
      <c r="EF108" s="70"/>
      <c r="EG108" s="70">
        <f t="shared" si="208"/>
        <v>0</v>
      </c>
      <c r="EH108" s="70"/>
      <c r="EI108" s="70"/>
      <c r="EJ108" s="70"/>
      <c r="EK108" s="70"/>
      <c r="EL108" s="70"/>
      <c r="EM108" s="70"/>
      <c r="EN108" s="70"/>
      <c r="EO108" s="70"/>
      <c r="EP108" s="70"/>
      <c r="EQ108" s="70"/>
      <c r="ER108" s="70"/>
      <c r="ES108" s="70"/>
      <c r="ET108" s="70">
        <f t="shared" si="209"/>
        <v>0</v>
      </c>
      <c r="EU108" s="70"/>
      <c r="EV108" s="70"/>
      <c r="EW108" s="70"/>
      <c r="EX108" s="70"/>
      <c r="EY108" s="70"/>
      <c r="EZ108" s="70"/>
      <c r="FA108" s="70"/>
      <c r="FB108" s="70"/>
      <c r="FC108" s="70"/>
      <c r="FD108" s="70"/>
      <c r="FE108" s="70"/>
      <c r="FF108" s="70"/>
      <c r="FG108" s="37"/>
      <c r="FH108" s="84">
        <f>SUM(AR108:ET108)</f>
        <v>0</v>
      </c>
      <c r="FI108" s="16"/>
      <c r="FJ108" s="82"/>
      <c r="FK108" s="16"/>
      <c r="FL108" s="18"/>
      <c r="FM108" s="16"/>
      <c r="FN108" s="16"/>
      <c r="FO108" s="16"/>
    </row>
    <row r="109" spans="1:171" ht="18.75" x14ac:dyDescent="0.3">
      <c r="A109" s="80" t="str">
        <f t="shared" si="210"/>
        <v>greg</v>
      </c>
      <c r="B109" s="65">
        <f>SUM(B97:B108)</f>
        <v>60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66">
        <f t="shared" ref="O109:AB109" si="211">SUM(O97:O108)</f>
        <v>0</v>
      </c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>
        <f t="shared" si="211"/>
        <v>0</v>
      </c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16"/>
      <c r="AP109" s="86">
        <f>SUM(AP97:AP108)</f>
        <v>60</v>
      </c>
      <c r="AQ109" s="16"/>
      <c r="AR109" s="66">
        <f>SUM(AR97:AR108)</f>
        <v>0</v>
      </c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>
        <f>SUM(BE97:BE108)</f>
        <v>0</v>
      </c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>
        <f>SUM(BR97:BR108)</f>
        <v>0</v>
      </c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16"/>
      <c r="CF109" s="66">
        <f>SUM(CF97:CF108)</f>
        <v>0</v>
      </c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>
        <f>SUM(CS97:CS108)</f>
        <v>0</v>
      </c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>
        <f>SUM(DF97:DF108)</f>
        <v>0</v>
      </c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  <c r="DR109" s="66"/>
      <c r="DS109" s="16"/>
      <c r="DT109" s="66">
        <f>SUM(DT97:DT108)</f>
        <v>0</v>
      </c>
      <c r="DU109" s="66"/>
      <c r="DV109" s="66"/>
      <c r="DW109" s="66"/>
      <c r="DX109" s="66"/>
      <c r="DY109" s="66"/>
      <c r="DZ109" s="66"/>
      <c r="EA109" s="66"/>
      <c r="EB109" s="66"/>
      <c r="EC109" s="66"/>
      <c r="ED109" s="66"/>
      <c r="EE109" s="66"/>
      <c r="EF109" s="66"/>
      <c r="EG109" s="66">
        <f>SUM(EG97:EG108)</f>
        <v>0</v>
      </c>
      <c r="EH109" s="66"/>
      <c r="EI109" s="66"/>
      <c r="EJ109" s="66"/>
      <c r="EK109" s="66"/>
      <c r="EL109" s="66"/>
      <c r="EM109" s="66"/>
      <c r="EN109" s="66"/>
      <c r="EO109" s="66"/>
      <c r="EP109" s="66"/>
      <c r="EQ109" s="66"/>
      <c r="ER109" s="66"/>
      <c r="ES109" s="66"/>
      <c r="ET109" s="66">
        <f>SUM(ET97:ET108)</f>
        <v>0</v>
      </c>
      <c r="EU109" s="66"/>
      <c r="EV109" s="66"/>
      <c r="EW109" s="66"/>
      <c r="EX109" s="66"/>
      <c r="EY109" s="66"/>
      <c r="EZ109" s="66"/>
      <c r="FA109" s="66"/>
      <c r="FB109" s="66"/>
      <c r="FC109" s="66"/>
      <c r="FD109" s="66"/>
      <c r="FE109" s="66"/>
      <c r="FF109" s="66"/>
      <c r="FG109" s="16"/>
      <c r="FH109" s="84">
        <f>SUM(AR109:ET109)</f>
        <v>0</v>
      </c>
      <c r="FI109" s="16"/>
      <c r="FJ109" s="82">
        <f>FH109+AP109</f>
        <v>60</v>
      </c>
      <c r="FK109" s="16"/>
      <c r="FL109" s="18">
        <f>RANK(FJ109,$FJ$53:$FJ$207)</f>
        <v>3</v>
      </c>
      <c r="FM109" s="16"/>
      <c r="FN109" s="16"/>
      <c r="FO109" s="16"/>
    </row>
    <row r="110" spans="1:171" ht="18.75" hidden="1" x14ac:dyDescent="0.3">
      <c r="A110" s="16"/>
      <c r="B110" s="6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16"/>
      <c r="AP110" s="86"/>
      <c r="AQ110" s="1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1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  <c r="DR110" s="66"/>
      <c r="DS110" s="16"/>
      <c r="DT110" s="66"/>
      <c r="DU110" s="66"/>
      <c r="DV110" s="66"/>
      <c r="DW110" s="66"/>
      <c r="DX110" s="66"/>
      <c r="DY110" s="66"/>
      <c r="DZ110" s="66"/>
      <c r="EA110" s="66"/>
      <c r="EB110" s="66"/>
      <c r="EC110" s="66"/>
      <c r="ED110" s="66"/>
      <c r="EE110" s="66"/>
      <c r="EF110" s="66"/>
      <c r="EG110" s="66"/>
      <c r="EH110" s="66"/>
      <c r="EI110" s="66"/>
      <c r="EJ110" s="66"/>
      <c r="EK110" s="66"/>
      <c r="EL110" s="66"/>
      <c r="EM110" s="66"/>
      <c r="EN110" s="66"/>
      <c r="EO110" s="66"/>
      <c r="EP110" s="66"/>
      <c r="EQ110" s="66"/>
      <c r="ER110" s="66"/>
      <c r="ES110" s="66"/>
      <c r="ET110" s="66"/>
      <c r="EU110" s="66"/>
      <c r="EV110" s="66"/>
      <c r="EW110" s="66"/>
      <c r="EX110" s="66"/>
      <c r="EY110" s="66"/>
      <c r="EZ110" s="66"/>
      <c r="FA110" s="66"/>
      <c r="FB110" s="66"/>
      <c r="FC110" s="66"/>
      <c r="FD110" s="66"/>
      <c r="FE110" s="66"/>
      <c r="FF110" s="66"/>
      <c r="FG110" s="16"/>
      <c r="FH110" s="84"/>
      <c r="FI110" s="16"/>
      <c r="FJ110" s="82"/>
      <c r="FK110" s="16"/>
      <c r="FL110" s="18"/>
      <c r="FM110" s="16"/>
      <c r="FN110" s="16"/>
      <c r="FO110" s="16"/>
    </row>
    <row r="111" spans="1:171" ht="18.75" hidden="1" x14ac:dyDescent="0.3">
      <c r="A111" s="16" t="s">
        <v>6</v>
      </c>
      <c r="B111" s="66">
        <f>IF($A111=B23, M4,0)</f>
        <v>0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66">
        <f>IF($A111=O23, Z4,0)</f>
        <v>0</v>
      </c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>
        <f>IF($A111=AB23, AM4,0)</f>
        <v>0</v>
      </c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16"/>
      <c r="AP111" s="86">
        <f>SUM(B111:AB111)</f>
        <v>0</v>
      </c>
      <c r="AQ111" s="16"/>
      <c r="AR111" s="66">
        <f>IF($A111=AR23, BC4,0)</f>
        <v>0</v>
      </c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>
        <f>IF($A111=BE23, BP4,0)</f>
        <v>0</v>
      </c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>
        <f>IF($A111=BR23, CC4,0)</f>
        <v>0</v>
      </c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16"/>
      <c r="CF111" s="66">
        <f>IF($A111=CF23, CQ4,0)</f>
        <v>0</v>
      </c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>
        <f>IF($A111=CS23, DD4,0)</f>
        <v>0</v>
      </c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>
        <f>IF($A111=DF23, DQ4,0)</f>
        <v>0</v>
      </c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  <c r="DR111" s="66"/>
      <c r="DS111" s="16"/>
      <c r="DT111" s="66">
        <f>IF($A111=DT23, EE4,0)</f>
        <v>0</v>
      </c>
      <c r="DU111" s="66"/>
      <c r="DV111" s="66"/>
      <c r="DW111" s="66"/>
      <c r="DX111" s="66"/>
      <c r="DY111" s="66"/>
      <c r="DZ111" s="66"/>
      <c r="EA111" s="66"/>
      <c r="EB111" s="66"/>
      <c r="EC111" s="66"/>
      <c r="ED111" s="66"/>
      <c r="EE111" s="66"/>
      <c r="EF111" s="66"/>
      <c r="EG111" s="66">
        <f>IF($A111=EG23, ER4,0)</f>
        <v>0</v>
      </c>
      <c r="EH111" s="66"/>
      <c r="EI111" s="66"/>
      <c r="EJ111" s="66"/>
      <c r="EK111" s="66"/>
      <c r="EL111" s="66"/>
      <c r="EM111" s="66"/>
      <c r="EN111" s="66"/>
      <c r="EO111" s="66"/>
      <c r="EP111" s="66"/>
      <c r="EQ111" s="66"/>
      <c r="ER111" s="66"/>
      <c r="ES111" s="66"/>
      <c r="ET111" s="66">
        <f>IF($A111=ET23, FE4,0)</f>
        <v>0</v>
      </c>
      <c r="EU111" s="66"/>
      <c r="EV111" s="66"/>
      <c r="EW111" s="66"/>
      <c r="EX111" s="66"/>
      <c r="EY111" s="66"/>
      <c r="EZ111" s="66"/>
      <c r="FA111" s="66"/>
      <c r="FB111" s="66"/>
      <c r="FC111" s="66"/>
      <c r="FD111" s="66"/>
      <c r="FE111" s="66"/>
      <c r="FF111" s="66"/>
      <c r="FG111" s="16"/>
      <c r="FH111" s="84">
        <f>SUM(AR111:ET111)</f>
        <v>0</v>
      </c>
      <c r="FI111" s="16"/>
      <c r="FJ111" s="82"/>
      <c r="FK111" s="16"/>
      <c r="FL111" s="18"/>
      <c r="FM111" s="16"/>
      <c r="FN111" s="16"/>
      <c r="FO111" s="16"/>
    </row>
    <row r="112" spans="1:171" ht="18.75" hidden="1" x14ac:dyDescent="0.3">
      <c r="A112" s="16" t="str">
        <f>A111</f>
        <v xml:space="preserve">jack </v>
      </c>
      <c r="B112" s="66">
        <f t="shared" ref="B112:B122" si="212">IF($A112=B24, M5,0)</f>
        <v>66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66">
        <f t="shared" ref="O112:O122" si="213">IF($A112=O24, Z5,0)</f>
        <v>0</v>
      </c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>
        <f t="shared" ref="AB112:AB122" si="214">IF($A112=AB24, AM5,0)</f>
        <v>0</v>
      </c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16"/>
      <c r="AP112" s="86">
        <f t="shared" ref="AP112:AP122" si="215">SUM(B112:AB112)</f>
        <v>66</v>
      </c>
      <c r="AQ112" s="16"/>
      <c r="AR112" s="66">
        <f t="shared" ref="AR112:AR122" si="216">IF($A112=AR24, BC5,0)</f>
        <v>0</v>
      </c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>
        <f t="shared" ref="BE112:BE122" si="217">IF($A112=BE24, BP5,0)</f>
        <v>0</v>
      </c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>
        <f t="shared" ref="BR112:BR122" si="218">IF($A112=BR24, CC5,0)</f>
        <v>0</v>
      </c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16"/>
      <c r="CF112" s="66">
        <f t="shared" ref="CF112:CF122" si="219">IF($A112=CF24, CQ5,0)</f>
        <v>0</v>
      </c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>
        <f>IF($A112=CS24, DD5,0)</f>
        <v>0</v>
      </c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>
        <f t="shared" ref="DF112:DF122" si="220">IF($A112=DF24, DQ5,0)</f>
        <v>0</v>
      </c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  <c r="DR112" s="66"/>
      <c r="DS112" s="16"/>
      <c r="DT112" s="66">
        <f t="shared" ref="DT112:DT122" si="221">IF($A112=DT24, EE5,0)</f>
        <v>0</v>
      </c>
      <c r="DU112" s="66"/>
      <c r="DV112" s="66"/>
      <c r="DW112" s="66"/>
      <c r="DX112" s="66"/>
      <c r="DY112" s="66"/>
      <c r="DZ112" s="66"/>
      <c r="EA112" s="66"/>
      <c r="EB112" s="66"/>
      <c r="EC112" s="66"/>
      <c r="ED112" s="66"/>
      <c r="EE112" s="66"/>
      <c r="EF112" s="66"/>
      <c r="EG112" s="66">
        <f t="shared" ref="EG112:EG122" si="222">IF($A112=EG24, ER5,0)</f>
        <v>0</v>
      </c>
      <c r="EH112" s="66"/>
      <c r="EI112" s="66"/>
      <c r="EJ112" s="66"/>
      <c r="EK112" s="66"/>
      <c r="EL112" s="66"/>
      <c r="EM112" s="66"/>
      <c r="EN112" s="66"/>
      <c r="EO112" s="66"/>
      <c r="EP112" s="66"/>
      <c r="EQ112" s="66"/>
      <c r="ER112" s="66"/>
      <c r="ES112" s="66"/>
      <c r="ET112" s="66">
        <f t="shared" ref="ET112:ET122" si="223">IF($A112=ET24, FE5,0)</f>
        <v>0</v>
      </c>
      <c r="EU112" s="66"/>
      <c r="EV112" s="66"/>
      <c r="EW112" s="66"/>
      <c r="EX112" s="66"/>
      <c r="EY112" s="66"/>
      <c r="EZ112" s="66"/>
      <c r="FA112" s="66"/>
      <c r="FB112" s="66"/>
      <c r="FC112" s="66"/>
      <c r="FD112" s="66"/>
      <c r="FE112" s="66"/>
      <c r="FF112" s="66"/>
      <c r="FG112" s="16"/>
      <c r="FH112" s="84">
        <f>SUM(AR112:ET112)</f>
        <v>0</v>
      </c>
      <c r="FI112" s="16"/>
      <c r="FJ112" s="82"/>
      <c r="FK112" s="16"/>
      <c r="FL112" s="18"/>
      <c r="FM112" s="16"/>
      <c r="FN112" s="16"/>
      <c r="FO112" s="16"/>
    </row>
    <row r="113" spans="1:171" ht="18.75" hidden="1" x14ac:dyDescent="0.3">
      <c r="A113" s="16" t="str">
        <f t="shared" ref="A113:A123" si="224">A112</f>
        <v xml:space="preserve">jack </v>
      </c>
      <c r="B113" s="66">
        <f t="shared" si="212"/>
        <v>0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66">
        <f t="shared" si="213"/>
        <v>0</v>
      </c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>
        <f t="shared" si="214"/>
        <v>0</v>
      </c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16"/>
      <c r="AP113" s="86">
        <f t="shared" si="215"/>
        <v>0</v>
      </c>
      <c r="AQ113" s="16"/>
      <c r="AR113" s="66">
        <f t="shared" si="216"/>
        <v>0</v>
      </c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>
        <f t="shared" si="217"/>
        <v>0</v>
      </c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>
        <f t="shared" si="218"/>
        <v>0</v>
      </c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16"/>
      <c r="CF113" s="66">
        <f t="shared" si="219"/>
        <v>0</v>
      </c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>
        <f>IF($A113=CS25, DD6,0)</f>
        <v>0</v>
      </c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>
        <f t="shared" si="220"/>
        <v>0</v>
      </c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  <c r="DR113" s="66"/>
      <c r="DS113" s="16"/>
      <c r="DT113" s="66">
        <f t="shared" si="221"/>
        <v>0</v>
      </c>
      <c r="DU113" s="66"/>
      <c r="DV113" s="66"/>
      <c r="DW113" s="66"/>
      <c r="DX113" s="66"/>
      <c r="DY113" s="66"/>
      <c r="DZ113" s="66"/>
      <c r="EA113" s="66"/>
      <c r="EB113" s="66"/>
      <c r="EC113" s="66"/>
      <c r="ED113" s="66"/>
      <c r="EE113" s="66"/>
      <c r="EF113" s="66"/>
      <c r="EG113" s="66">
        <f t="shared" si="222"/>
        <v>0</v>
      </c>
      <c r="EH113" s="66"/>
      <c r="EI113" s="66"/>
      <c r="EJ113" s="66"/>
      <c r="EK113" s="66"/>
      <c r="EL113" s="66"/>
      <c r="EM113" s="66"/>
      <c r="EN113" s="66"/>
      <c r="EO113" s="66"/>
      <c r="EP113" s="66"/>
      <c r="EQ113" s="66"/>
      <c r="ER113" s="66"/>
      <c r="ES113" s="66"/>
      <c r="ET113" s="66">
        <f t="shared" si="223"/>
        <v>0</v>
      </c>
      <c r="EU113" s="66"/>
      <c r="EV113" s="66"/>
      <c r="EW113" s="66"/>
      <c r="EX113" s="66"/>
      <c r="EY113" s="66"/>
      <c r="EZ113" s="66"/>
      <c r="FA113" s="66"/>
      <c r="FB113" s="66"/>
      <c r="FC113" s="66"/>
      <c r="FD113" s="66"/>
      <c r="FE113" s="66"/>
      <c r="FF113" s="66"/>
      <c r="FG113" s="16"/>
      <c r="FH113" s="84">
        <f>SUM(AR113:ET113)</f>
        <v>0</v>
      </c>
      <c r="FI113" s="16"/>
      <c r="FJ113" s="82"/>
      <c r="FK113" s="16"/>
      <c r="FL113" s="18"/>
      <c r="FM113" s="16"/>
      <c r="FN113" s="16"/>
      <c r="FO113" s="16"/>
    </row>
    <row r="114" spans="1:171" ht="18.75" hidden="1" x14ac:dyDescent="0.3">
      <c r="A114" s="16" t="str">
        <f t="shared" si="224"/>
        <v xml:space="preserve">jack </v>
      </c>
      <c r="B114" s="66">
        <f t="shared" si="212"/>
        <v>0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66">
        <f t="shared" si="213"/>
        <v>0</v>
      </c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>
        <f t="shared" si="214"/>
        <v>0</v>
      </c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16"/>
      <c r="AP114" s="86">
        <f t="shared" si="215"/>
        <v>0</v>
      </c>
      <c r="AQ114" s="16"/>
      <c r="AR114" s="66">
        <f t="shared" si="216"/>
        <v>0</v>
      </c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>
        <f t="shared" si="217"/>
        <v>0</v>
      </c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>
        <f t="shared" si="218"/>
        <v>0</v>
      </c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16"/>
      <c r="CF114" s="66">
        <f t="shared" si="219"/>
        <v>0</v>
      </c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>
        <f>IF($A114=CS26, DD7,0)</f>
        <v>0</v>
      </c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>
        <f t="shared" si="220"/>
        <v>0</v>
      </c>
      <c r="DG114" s="66"/>
      <c r="DH114" s="66"/>
      <c r="DI114" s="66"/>
      <c r="DJ114" s="66"/>
      <c r="DK114" s="66"/>
      <c r="DL114" s="66"/>
      <c r="DM114" s="66"/>
      <c r="DN114" s="66"/>
      <c r="DO114" s="66"/>
      <c r="DP114" s="66"/>
      <c r="DQ114" s="66"/>
      <c r="DR114" s="66"/>
      <c r="DS114" s="16"/>
      <c r="DT114" s="66">
        <f t="shared" si="221"/>
        <v>0</v>
      </c>
      <c r="DU114" s="66"/>
      <c r="DV114" s="66"/>
      <c r="DW114" s="66"/>
      <c r="DX114" s="66"/>
      <c r="DY114" s="66"/>
      <c r="DZ114" s="66"/>
      <c r="EA114" s="66"/>
      <c r="EB114" s="66"/>
      <c r="EC114" s="66"/>
      <c r="ED114" s="66"/>
      <c r="EE114" s="66"/>
      <c r="EF114" s="66"/>
      <c r="EG114" s="66">
        <f t="shared" si="222"/>
        <v>0</v>
      </c>
      <c r="EH114" s="66"/>
      <c r="EI114" s="66"/>
      <c r="EJ114" s="66"/>
      <c r="EK114" s="66"/>
      <c r="EL114" s="66"/>
      <c r="EM114" s="66"/>
      <c r="EN114" s="66"/>
      <c r="EO114" s="66"/>
      <c r="EP114" s="66"/>
      <c r="EQ114" s="66"/>
      <c r="ER114" s="66"/>
      <c r="ES114" s="66"/>
      <c r="ET114" s="66">
        <f t="shared" si="223"/>
        <v>0</v>
      </c>
      <c r="EU114" s="66"/>
      <c r="EV114" s="66"/>
      <c r="EW114" s="66"/>
      <c r="EX114" s="66"/>
      <c r="EY114" s="66"/>
      <c r="EZ114" s="66"/>
      <c r="FA114" s="66"/>
      <c r="FB114" s="66"/>
      <c r="FC114" s="66"/>
      <c r="FD114" s="66"/>
      <c r="FE114" s="66"/>
      <c r="FF114" s="66"/>
      <c r="FG114" s="16"/>
      <c r="FH114" s="84">
        <f>SUM(AR114:ET114)</f>
        <v>0</v>
      </c>
      <c r="FI114" s="16"/>
      <c r="FJ114" s="82"/>
      <c r="FK114" s="16"/>
      <c r="FL114" s="18"/>
      <c r="FM114" s="16"/>
      <c r="FN114" s="16"/>
      <c r="FO114" s="16"/>
    </row>
    <row r="115" spans="1:171" ht="18.75" hidden="1" x14ac:dyDescent="0.3">
      <c r="A115" s="16" t="str">
        <f t="shared" si="224"/>
        <v xml:space="preserve">jack </v>
      </c>
      <c r="B115" s="66">
        <f t="shared" si="212"/>
        <v>0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66">
        <f t="shared" si="213"/>
        <v>0</v>
      </c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>
        <f t="shared" si="214"/>
        <v>0</v>
      </c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16"/>
      <c r="AP115" s="86">
        <f t="shared" si="215"/>
        <v>0</v>
      </c>
      <c r="AQ115" s="16"/>
      <c r="AR115" s="66">
        <f t="shared" si="216"/>
        <v>0</v>
      </c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>
        <f t="shared" si="217"/>
        <v>0</v>
      </c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>
        <f t="shared" si="218"/>
        <v>0</v>
      </c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16"/>
      <c r="CF115" s="66">
        <f t="shared" si="219"/>
        <v>0</v>
      </c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>
        <f>IF($A115=CS27, DD8,0)</f>
        <v>0</v>
      </c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>
        <f t="shared" si="220"/>
        <v>0</v>
      </c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  <c r="DR115" s="66"/>
      <c r="DS115" s="16"/>
      <c r="DT115" s="66">
        <f t="shared" si="221"/>
        <v>0</v>
      </c>
      <c r="DU115" s="66"/>
      <c r="DV115" s="66"/>
      <c r="DW115" s="66"/>
      <c r="DX115" s="66"/>
      <c r="DY115" s="66"/>
      <c r="DZ115" s="66"/>
      <c r="EA115" s="66"/>
      <c r="EB115" s="66"/>
      <c r="EC115" s="66"/>
      <c r="ED115" s="66"/>
      <c r="EE115" s="66"/>
      <c r="EF115" s="66"/>
      <c r="EG115" s="66">
        <f t="shared" si="222"/>
        <v>0</v>
      </c>
      <c r="EH115" s="66"/>
      <c r="EI115" s="66"/>
      <c r="EJ115" s="66"/>
      <c r="EK115" s="66"/>
      <c r="EL115" s="66"/>
      <c r="EM115" s="66"/>
      <c r="EN115" s="66"/>
      <c r="EO115" s="66"/>
      <c r="EP115" s="66"/>
      <c r="EQ115" s="66"/>
      <c r="ER115" s="66"/>
      <c r="ES115" s="66"/>
      <c r="ET115" s="66">
        <f t="shared" si="223"/>
        <v>0</v>
      </c>
      <c r="EU115" s="66"/>
      <c r="EV115" s="66"/>
      <c r="EW115" s="66"/>
      <c r="EX115" s="66"/>
      <c r="EY115" s="66"/>
      <c r="EZ115" s="66"/>
      <c r="FA115" s="66"/>
      <c r="FB115" s="66"/>
      <c r="FC115" s="66"/>
      <c r="FD115" s="66"/>
      <c r="FE115" s="66"/>
      <c r="FF115" s="66"/>
      <c r="FG115" s="16"/>
      <c r="FH115" s="84">
        <f>SUM(AR115:ET115)</f>
        <v>0</v>
      </c>
      <c r="FI115" s="16"/>
      <c r="FJ115" s="82"/>
      <c r="FK115" s="16"/>
      <c r="FL115" s="18"/>
      <c r="FM115" s="16"/>
      <c r="FN115" s="16"/>
      <c r="FO115" s="16"/>
    </row>
    <row r="116" spans="1:171" ht="18.75" hidden="1" x14ac:dyDescent="0.3">
      <c r="A116" s="16" t="str">
        <f t="shared" si="224"/>
        <v xml:space="preserve">jack </v>
      </c>
      <c r="B116" s="66">
        <f t="shared" si="212"/>
        <v>0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66">
        <f t="shared" si="213"/>
        <v>0</v>
      </c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>
        <f t="shared" si="214"/>
        <v>0</v>
      </c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16"/>
      <c r="AP116" s="86">
        <f t="shared" si="215"/>
        <v>0</v>
      </c>
      <c r="AQ116" s="16"/>
      <c r="AR116" s="66">
        <f t="shared" si="216"/>
        <v>0</v>
      </c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>
        <f t="shared" si="217"/>
        <v>0</v>
      </c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>
        <f t="shared" si="218"/>
        <v>0</v>
      </c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16"/>
      <c r="CF116" s="66">
        <f t="shared" si="219"/>
        <v>0</v>
      </c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>
        <f>IF($A116=CS28, DD9,0)</f>
        <v>0</v>
      </c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>
        <f t="shared" si="220"/>
        <v>0</v>
      </c>
      <c r="DG116" s="66"/>
      <c r="DH116" s="66"/>
      <c r="DI116" s="66"/>
      <c r="DJ116" s="66"/>
      <c r="DK116" s="66"/>
      <c r="DL116" s="66"/>
      <c r="DM116" s="66"/>
      <c r="DN116" s="66"/>
      <c r="DO116" s="66"/>
      <c r="DP116" s="66"/>
      <c r="DQ116" s="66"/>
      <c r="DR116" s="66"/>
      <c r="DS116" s="16"/>
      <c r="DT116" s="66">
        <f t="shared" si="221"/>
        <v>0</v>
      </c>
      <c r="DU116" s="66"/>
      <c r="DV116" s="66"/>
      <c r="DW116" s="66"/>
      <c r="DX116" s="66"/>
      <c r="DY116" s="66"/>
      <c r="DZ116" s="66"/>
      <c r="EA116" s="66"/>
      <c r="EB116" s="66"/>
      <c r="EC116" s="66"/>
      <c r="ED116" s="66"/>
      <c r="EE116" s="66"/>
      <c r="EF116" s="66"/>
      <c r="EG116" s="66">
        <f t="shared" si="222"/>
        <v>0</v>
      </c>
      <c r="EH116" s="66"/>
      <c r="EI116" s="66"/>
      <c r="EJ116" s="66"/>
      <c r="EK116" s="66"/>
      <c r="EL116" s="66"/>
      <c r="EM116" s="66"/>
      <c r="EN116" s="66"/>
      <c r="EO116" s="66"/>
      <c r="EP116" s="66"/>
      <c r="EQ116" s="66"/>
      <c r="ER116" s="66"/>
      <c r="ES116" s="66"/>
      <c r="ET116" s="66">
        <f t="shared" si="223"/>
        <v>0</v>
      </c>
      <c r="EU116" s="66"/>
      <c r="EV116" s="66"/>
      <c r="EW116" s="66"/>
      <c r="EX116" s="66"/>
      <c r="EY116" s="66"/>
      <c r="EZ116" s="66"/>
      <c r="FA116" s="66"/>
      <c r="FB116" s="66"/>
      <c r="FC116" s="66"/>
      <c r="FD116" s="66"/>
      <c r="FE116" s="66"/>
      <c r="FF116" s="66"/>
      <c r="FG116" s="16"/>
      <c r="FH116" s="84">
        <f>SUM(AR116:ET116)</f>
        <v>0</v>
      </c>
      <c r="FI116" s="16"/>
      <c r="FJ116" s="82"/>
      <c r="FK116" s="16"/>
      <c r="FL116" s="18"/>
      <c r="FM116" s="16"/>
      <c r="FN116" s="16"/>
      <c r="FO116" s="16"/>
    </row>
    <row r="117" spans="1:171" ht="18.75" hidden="1" x14ac:dyDescent="0.3">
      <c r="A117" s="16" t="str">
        <f t="shared" si="224"/>
        <v xml:space="preserve">jack </v>
      </c>
      <c r="B117" s="66">
        <f t="shared" si="212"/>
        <v>0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66">
        <f t="shared" si="213"/>
        <v>0</v>
      </c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>
        <f t="shared" si="214"/>
        <v>0</v>
      </c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16"/>
      <c r="AP117" s="87">
        <f t="shared" si="215"/>
        <v>0</v>
      </c>
      <c r="AQ117" s="16"/>
      <c r="AR117" s="66">
        <f t="shared" si="216"/>
        <v>0</v>
      </c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>
        <f t="shared" si="217"/>
        <v>0</v>
      </c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>
        <f t="shared" si="218"/>
        <v>0</v>
      </c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16"/>
      <c r="CF117" s="66">
        <f t="shared" si="219"/>
        <v>0</v>
      </c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>
        <f>IF($A117=CS29, DD10,0)</f>
        <v>0</v>
      </c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>
        <f t="shared" si="220"/>
        <v>0</v>
      </c>
      <c r="DG117" s="66"/>
      <c r="DH117" s="66"/>
      <c r="DI117" s="66"/>
      <c r="DJ117" s="66"/>
      <c r="DK117" s="66"/>
      <c r="DL117" s="66"/>
      <c r="DM117" s="66"/>
      <c r="DN117" s="66"/>
      <c r="DO117" s="66"/>
      <c r="DP117" s="66"/>
      <c r="DQ117" s="66"/>
      <c r="DR117" s="66"/>
      <c r="DS117" s="16"/>
      <c r="DT117" s="66">
        <f t="shared" si="221"/>
        <v>0</v>
      </c>
      <c r="DU117" s="66"/>
      <c r="DV117" s="66"/>
      <c r="DW117" s="66"/>
      <c r="DX117" s="66"/>
      <c r="DY117" s="66"/>
      <c r="DZ117" s="66"/>
      <c r="EA117" s="66"/>
      <c r="EB117" s="66"/>
      <c r="EC117" s="66"/>
      <c r="ED117" s="66"/>
      <c r="EE117" s="66"/>
      <c r="EF117" s="66"/>
      <c r="EG117" s="66">
        <f t="shared" si="222"/>
        <v>0</v>
      </c>
      <c r="EH117" s="66"/>
      <c r="EI117" s="66"/>
      <c r="EJ117" s="66"/>
      <c r="EK117" s="66"/>
      <c r="EL117" s="66"/>
      <c r="EM117" s="66"/>
      <c r="EN117" s="66"/>
      <c r="EO117" s="66"/>
      <c r="EP117" s="66"/>
      <c r="EQ117" s="66"/>
      <c r="ER117" s="66"/>
      <c r="ES117" s="66"/>
      <c r="ET117" s="66">
        <f t="shared" si="223"/>
        <v>0</v>
      </c>
      <c r="EU117" s="66"/>
      <c r="EV117" s="66"/>
      <c r="EW117" s="66"/>
      <c r="EX117" s="66"/>
      <c r="EY117" s="66"/>
      <c r="EZ117" s="66"/>
      <c r="FA117" s="66"/>
      <c r="FB117" s="66"/>
      <c r="FC117" s="66"/>
      <c r="FD117" s="66"/>
      <c r="FE117" s="66"/>
      <c r="FF117" s="66"/>
      <c r="FG117" s="16"/>
      <c r="FH117" s="85">
        <f>SUM(AR117:ET117)</f>
        <v>0</v>
      </c>
      <c r="FI117" s="16"/>
      <c r="FJ117" s="83"/>
      <c r="FK117" s="16"/>
      <c r="FL117" s="18"/>
      <c r="FM117" s="16"/>
      <c r="FN117" s="16"/>
      <c r="FO117" s="16"/>
    </row>
    <row r="118" spans="1:171" ht="18.75" hidden="1" x14ac:dyDescent="0.3">
      <c r="A118" s="16" t="str">
        <f t="shared" si="224"/>
        <v xml:space="preserve">jack </v>
      </c>
      <c r="B118" s="66">
        <f t="shared" si="212"/>
        <v>0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66">
        <f t="shared" si="213"/>
        <v>0</v>
      </c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>
        <f t="shared" si="214"/>
        <v>0</v>
      </c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16"/>
      <c r="AP118" s="86">
        <f t="shared" si="215"/>
        <v>0</v>
      </c>
      <c r="AQ118" s="16"/>
      <c r="AR118" s="66">
        <f t="shared" si="216"/>
        <v>0</v>
      </c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>
        <f t="shared" si="217"/>
        <v>0</v>
      </c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>
        <f t="shared" si="218"/>
        <v>0</v>
      </c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16"/>
      <c r="CF118" s="66">
        <f t="shared" si="219"/>
        <v>0</v>
      </c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>
        <f>IF($A118=CS30, DD11,0)</f>
        <v>0</v>
      </c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>
        <f t="shared" si="220"/>
        <v>0</v>
      </c>
      <c r="DG118" s="66"/>
      <c r="DH118" s="66"/>
      <c r="DI118" s="66"/>
      <c r="DJ118" s="66"/>
      <c r="DK118" s="66"/>
      <c r="DL118" s="66"/>
      <c r="DM118" s="66"/>
      <c r="DN118" s="66"/>
      <c r="DO118" s="66"/>
      <c r="DP118" s="66"/>
      <c r="DQ118" s="66"/>
      <c r="DR118" s="66"/>
      <c r="DS118" s="16"/>
      <c r="DT118" s="66">
        <f t="shared" si="221"/>
        <v>0</v>
      </c>
      <c r="DU118" s="66"/>
      <c r="DV118" s="66"/>
      <c r="DW118" s="66"/>
      <c r="DX118" s="66"/>
      <c r="DY118" s="66"/>
      <c r="DZ118" s="66"/>
      <c r="EA118" s="66"/>
      <c r="EB118" s="66"/>
      <c r="EC118" s="66"/>
      <c r="ED118" s="66"/>
      <c r="EE118" s="66"/>
      <c r="EF118" s="66"/>
      <c r="EG118" s="66">
        <f t="shared" si="222"/>
        <v>0</v>
      </c>
      <c r="EH118" s="66"/>
      <c r="EI118" s="66"/>
      <c r="EJ118" s="66"/>
      <c r="EK118" s="66"/>
      <c r="EL118" s="66"/>
      <c r="EM118" s="66"/>
      <c r="EN118" s="66"/>
      <c r="EO118" s="66"/>
      <c r="EP118" s="66"/>
      <c r="EQ118" s="66"/>
      <c r="ER118" s="66"/>
      <c r="ES118" s="66"/>
      <c r="ET118" s="66">
        <f t="shared" si="223"/>
        <v>0</v>
      </c>
      <c r="EU118" s="66"/>
      <c r="EV118" s="66"/>
      <c r="EW118" s="66"/>
      <c r="EX118" s="66"/>
      <c r="EY118" s="66"/>
      <c r="EZ118" s="66"/>
      <c r="FA118" s="66"/>
      <c r="FB118" s="66"/>
      <c r="FC118" s="66"/>
      <c r="FD118" s="66"/>
      <c r="FE118" s="66"/>
      <c r="FF118" s="66"/>
      <c r="FG118" s="16"/>
      <c r="FH118" s="84">
        <f>SUM(AR118:ET118)</f>
        <v>0</v>
      </c>
      <c r="FI118" s="16"/>
      <c r="FJ118" s="82"/>
      <c r="FK118" s="16"/>
      <c r="FL118" s="18"/>
      <c r="FM118" s="16"/>
      <c r="FN118" s="16"/>
      <c r="FO118" s="16"/>
    </row>
    <row r="119" spans="1:171" ht="18.75" hidden="1" x14ac:dyDescent="0.3">
      <c r="A119" s="16" t="str">
        <f t="shared" si="224"/>
        <v xml:space="preserve">jack </v>
      </c>
      <c r="B119" s="66">
        <f t="shared" si="212"/>
        <v>0</v>
      </c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66">
        <f t="shared" si="213"/>
        <v>0</v>
      </c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>
        <f t="shared" si="214"/>
        <v>0</v>
      </c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16"/>
      <c r="AP119" s="86">
        <f t="shared" si="215"/>
        <v>0</v>
      </c>
      <c r="AQ119" s="16"/>
      <c r="AR119" s="66">
        <f t="shared" si="216"/>
        <v>0</v>
      </c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>
        <f t="shared" si="217"/>
        <v>0</v>
      </c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>
        <f t="shared" si="218"/>
        <v>0</v>
      </c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16"/>
      <c r="CF119" s="66">
        <f t="shared" si="219"/>
        <v>0</v>
      </c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>
        <f>IF($A119=CS31, DD12,0)</f>
        <v>0</v>
      </c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>
        <f t="shared" si="220"/>
        <v>0</v>
      </c>
      <c r="DG119" s="66"/>
      <c r="DH119" s="66"/>
      <c r="DI119" s="66"/>
      <c r="DJ119" s="66"/>
      <c r="DK119" s="66"/>
      <c r="DL119" s="66"/>
      <c r="DM119" s="66"/>
      <c r="DN119" s="66"/>
      <c r="DO119" s="66"/>
      <c r="DP119" s="66"/>
      <c r="DQ119" s="66"/>
      <c r="DR119" s="66"/>
      <c r="DS119" s="16"/>
      <c r="DT119" s="66">
        <f t="shared" si="221"/>
        <v>0</v>
      </c>
      <c r="DU119" s="66"/>
      <c r="DV119" s="66"/>
      <c r="DW119" s="66"/>
      <c r="DX119" s="66"/>
      <c r="DY119" s="66"/>
      <c r="DZ119" s="66"/>
      <c r="EA119" s="66"/>
      <c r="EB119" s="66"/>
      <c r="EC119" s="66"/>
      <c r="ED119" s="66"/>
      <c r="EE119" s="66"/>
      <c r="EF119" s="66"/>
      <c r="EG119" s="66">
        <f t="shared" si="222"/>
        <v>0</v>
      </c>
      <c r="EH119" s="66"/>
      <c r="EI119" s="66"/>
      <c r="EJ119" s="66"/>
      <c r="EK119" s="66"/>
      <c r="EL119" s="66"/>
      <c r="EM119" s="66"/>
      <c r="EN119" s="66"/>
      <c r="EO119" s="66"/>
      <c r="EP119" s="66"/>
      <c r="EQ119" s="66"/>
      <c r="ER119" s="66"/>
      <c r="ES119" s="66"/>
      <c r="ET119" s="66">
        <f t="shared" si="223"/>
        <v>0</v>
      </c>
      <c r="EU119" s="66"/>
      <c r="EV119" s="66"/>
      <c r="EW119" s="66"/>
      <c r="EX119" s="66"/>
      <c r="EY119" s="66"/>
      <c r="EZ119" s="66"/>
      <c r="FA119" s="66"/>
      <c r="FB119" s="66"/>
      <c r="FC119" s="66"/>
      <c r="FD119" s="66"/>
      <c r="FE119" s="66"/>
      <c r="FF119" s="66"/>
      <c r="FG119" s="16"/>
      <c r="FH119" s="84">
        <f>SUM(AR119:ET119)</f>
        <v>0</v>
      </c>
      <c r="FI119" s="16"/>
      <c r="FJ119" s="82"/>
      <c r="FK119" s="16"/>
      <c r="FL119" s="18"/>
      <c r="FM119" s="16"/>
      <c r="FN119" s="16"/>
      <c r="FO119" s="16"/>
    </row>
    <row r="120" spans="1:171" ht="18.75" hidden="1" x14ac:dyDescent="0.3">
      <c r="A120" s="16" t="str">
        <f t="shared" si="224"/>
        <v xml:space="preserve">jack </v>
      </c>
      <c r="B120" s="66">
        <f t="shared" si="212"/>
        <v>0</v>
      </c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66">
        <f t="shared" si="213"/>
        <v>0</v>
      </c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>
        <f t="shared" si="214"/>
        <v>0</v>
      </c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16"/>
      <c r="AP120" s="86">
        <f t="shared" si="215"/>
        <v>0</v>
      </c>
      <c r="AQ120" s="16"/>
      <c r="AR120" s="66">
        <f t="shared" si="216"/>
        <v>0</v>
      </c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>
        <f t="shared" si="217"/>
        <v>0</v>
      </c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>
        <f t="shared" si="218"/>
        <v>0</v>
      </c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16"/>
      <c r="CF120" s="66">
        <f t="shared" si="219"/>
        <v>0</v>
      </c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>
        <f>IF($A120=CS32, DD13,0)</f>
        <v>0</v>
      </c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>
        <f t="shared" si="220"/>
        <v>0</v>
      </c>
      <c r="DG120" s="66"/>
      <c r="DH120" s="66"/>
      <c r="DI120" s="66"/>
      <c r="DJ120" s="66"/>
      <c r="DK120" s="66"/>
      <c r="DL120" s="66"/>
      <c r="DM120" s="66"/>
      <c r="DN120" s="66"/>
      <c r="DO120" s="66"/>
      <c r="DP120" s="66"/>
      <c r="DQ120" s="66"/>
      <c r="DR120" s="66"/>
      <c r="DS120" s="16"/>
      <c r="DT120" s="66">
        <f t="shared" si="221"/>
        <v>0</v>
      </c>
      <c r="DU120" s="66"/>
      <c r="DV120" s="66"/>
      <c r="DW120" s="66"/>
      <c r="DX120" s="66"/>
      <c r="DY120" s="66"/>
      <c r="DZ120" s="66"/>
      <c r="EA120" s="66"/>
      <c r="EB120" s="66"/>
      <c r="EC120" s="66"/>
      <c r="ED120" s="66"/>
      <c r="EE120" s="66"/>
      <c r="EF120" s="66"/>
      <c r="EG120" s="66">
        <f t="shared" si="222"/>
        <v>0</v>
      </c>
      <c r="EH120" s="66"/>
      <c r="EI120" s="66"/>
      <c r="EJ120" s="66"/>
      <c r="EK120" s="66"/>
      <c r="EL120" s="66"/>
      <c r="EM120" s="66"/>
      <c r="EN120" s="66"/>
      <c r="EO120" s="66"/>
      <c r="EP120" s="66"/>
      <c r="EQ120" s="66"/>
      <c r="ER120" s="66"/>
      <c r="ES120" s="66"/>
      <c r="ET120" s="66">
        <f t="shared" si="223"/>
        <v>0</v>
      </c>
      <c r="EU120" s="66"/>
      <c r="EV120" s="66"/>
      <c r="EW120" s="66"/>
      <c r="EX120" s="66"/>
      <c r="EY120" s="66"/>
      <c r="EZ120" s="66"/>
      <c r="FA120" s="66"/>
      <c r="FB120" s="66"/>
      <c r="FC120" s="66"/>
      <c r="FD120" s="66"/>
      <c r="FE120" s="66"/>
      <c r="FF120" s="66"/>
      <c r="FG120" s="16"/>
      <c r="FH120" s="84">
        <f>SUM(AR120:ET120)</f>
        <v>0</v>
      </c>
      <c r="FI120" s="16"/>
      <c r="FJ120" s="82"/>
      <c r="FK120" s="16"/>
      <c r="FL120" s="18"/>
      <c r="FM120" s="16"/>
      <c r="FN120" s="16"/>
      <c r="FO120" s="16"/>
    </row>
    <row r="121" spans="1:171" ht="18.75" hidden="1" x14ac:dyDescent="0.3">
      <c r="A121" s="16" t="str">
        <f t="shared" si="224"/>
        <v xml:space="preserve">jack </v>
      </c>
      <c r="B121" s="66">
        <f t="shared" si="212"/>
        <v>0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66">
        <f t="shared" si="213"/>
        <v>0</v>
      </c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>
        <f t="shared" si="214"/>
        <v>0</v>
      </c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16"/>
      <c r="AP121" s="86">
        <f t="shared" si="215"/>
        <v>0</v>
      </c>
      <c r="AQ121" s="16"/>
      <c r="AR121" s="66">
        <f t="shared" si="216"/>
        <v>0</v>
      </c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>
        <f t="shared" si="217"/>
        <v>0</v>
      </c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>
        <f t="shared" si="218"/>
        <v>0</v>
      </c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16"/>
      <c r="CF121" s="66">
        <f t="shared" si="219"/>
        <v>0</v>
      </c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>
        <f>IF($A121=CS33, DD14,0)</f>
        <v>0</v>
      </c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>
        <f t="shared" si="220"/>
        <v>0</v>
      </c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  <c r="DR121" s="66"/>
      <c r="DS121" s="16"/>
      <c r="DT121" s="66">
        <f t="shared" si="221"/>
        <v>0</v>
      </c>
      <c r="DU121" s="66"/>
      <c r="DV121" s="66"/>
      <c r="DW121" s="66"/>
      <c r="DX121" s="66"/>
      <c r="DY121" s="66"/>
      <c r="DZ121" s="66"/>
      <c r="EA121" s="66"/>
      <c r="EB121" s="66"/>
      <c r="EC121" s="66"/>
      <c r="ED121" s="66"/>
      <c r="EE121" s="66"/>
      <c r="EF121" s="66"/>
      <c r="EG121" s="66">
        <f t="shared" si="222"/>
        <v>0</v>
      </c>
      <c r="EH121" s="66"/>
      <c r="EI121" s="66"/>
      <c r="EJ121" s="66"/>
      <c r="EK121" s="66"/>
      <c r="EL121" s="66"/>
      <c r="EM121" s="66"/>
      <c r="EN121" s="66"/>
      <c r="EO121" s="66"/>
      <c r="EP121" s="66"/>
      <c r="EQ121" s="66"/>
      <c r="ER121" s="66"/>
      <c r="ES121" s="66"/>
      <c r="ET121" s="66">
        <f t="shared" si="223"/>
        <v>0</v>
      </c>
      <c r="EU121" s="66"/>
      <c r="EV121" s="66"/>
      <c r="EW121" s="66"/>
      <c r="EX121" s="66"/>
      <c r="EY121" s="66"/>
      <c r="EZ121" s="66"/>
      <c r="FA121" s="66"/>
      <c r="FB121" s="66"/>
      <c r="FC121" s="66"/>
      <c r="FD121" s="66"/>
      <c r="FE121" s="66"/>
      <c r="FF121" s="66"/>
      <c r="FG121" s="16"/>
      <c r="FH121" s="84">
        <f>SUM(AR121:ET121)</f>
        <v>0</v>
      </c>
      <c r="FI121" s="16"/>
      <c r="FJ121" s="82"/>
      <c r="FK121" s="16"/>
      <c r="FL121" s="18"/>
      <c r="FM121" s="16"/>
      <c r="FN121" s="16"/>
      <c r="FO121" s="16"/>
    </row>
    <row r="122" spans="1:171" ht="18.75" hidden="1" x14ac:dyDescent="0.3">
      <c r="A122" s="37" t="str">
        <f t="shared" si="224"/>
        <v xml:space="preserve">jack </v>
      </c>
      <c r="B122" s="66">
        <f t="shared" si="212"/>
        <v>0</v>
      </c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70">
        <f t="shared" si="213"/>
        <v>0</v>
      </c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>
        <f t="shared" si="214"/>
        <v>0</v>
      </c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37"/>
      <c r="AP122" s="86">
        <f t="shared" si="215"/>
        <v>0</v>
      </c>
      <c r="AQ122" s="37"/>
      <c r="AR122" s="70">
        <f t="shared" si="216"/>
        <v>0</v>
      </c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>
        <f t="shared" si="217"/>
        <v>0</v>
      </c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>
        <f t="shared" si="218"/>
        <v>0</v>
      </c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37"/>
      <c r="CF122" s="70">
        <f t="shared" si="219"/>
        <v>0</v>
      </c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  <c r="CR122" s="70"/>
      <c r="CS122" s="70">
        <f>IF($A122=CS34, DD15,0)</f>
        <v>0</v>
      </c>
      <c r="CT122" s="70"/>
      <c r="CU122" s="70"/>
      <c r="CV122" s="70"/>
      <c r="CW122" s="70"/>
      <c r="CX122" s="70"/>
      <c r="CY122" s="70"/>
      <c r="CZ122" s="70"/>
      <c r="DA122" s="70"/>
      <c r="DB122" s="70"/>
      <c r="DC122" s="70"/>
      <c r="DD122" s="70"/>
      <c r="DE122" s="70"/>
      <c r="DF122" s="70">
        <f t="shared" si="220"/>
        <v>0</v>
      </c>
      <c r="DG122" s="70"/>
      <c r="DH122" s="70"/>
      <c r="DI122" s="70"/>
      <c r="DJ122" s="70"/>
      <c r="DK122" s="70"/>
      <c r="DL122" s="70"/>
      <c r="DM122" s="70"/>
      <c r="DN122" s="70"/>
      <c r="DO122" s="70"/>
      <c r="DP122" s="70"/>
      <c r="DQ122" s="70"/>
      <c r="DR122" s="70"/>
      <c r="DS122" s="37"/>
      <c r="DT122" s="70">
        <f t="shared" si="221"/>
        <v>0</v>
      </c>
      <c r="DU122" s="70"/>
      <c r="DV122" s="70"/>
      <c r="DW122" s="70"/>
      <c r="DX122" s="70"/>
      <c r="DY122" s="70"/>
      <c r="DZ122" s="70"/>
      <c r="EA122" s="70"/>
      <c r="EB122" s="70"/>
      <c r="EC122" s="70"/>
      <c r="ED122" s="70"/>
      <c r="EE122" s="70"/>
      <c r="EF122" s="70"/>
      <c r="EG122" s="70">
        <f t="shared" si="222"/>
        <v>0</v>
      </c>
      <c r="EH122" s="70"/>
      <c r="EI122" s="70"/>
      <c r="EJ122" s="70"/>
      <c r="EK122" s="70"/>
      <c r="EL122" s="70"/>
      <c r="EM122" s="70"/>
      <c r="EN122" s="70"/>
      <c r="EO122" s="70"/>
      <c r="EP122" s="70"/>
      <c r="EQ122" s="70"/>
      <c r="ER122" s="70"/>
      <c r="ES122" s="70"/>
      <c r="ET122" s="70">
        <f t="shared" si="223"/>
        <v>0</v>
      </c>
      <c r="EU122" s="70"/>
      <c r="EV122" s="70"/>
      <c r="EW122" s="70"/>
      <c r="EX122" s="70"/>
      <c r="EY122" s="70"/>
      <c r="EZ122" s="70"/>
      <c r="FA122" s="70"/>
      <c r="FB122" s="70"/>
      <c r="FC122" s="70"/>
      <c r="FD122" s="70"/>
      <c r="FE122" s="70"/>
      <c r="FF122" s="70"/>
      <c r="FG122" s="37"/>
      <c r="FH122" s="84">
        <f>SUM(AR122:ET122)</f>
        <v>0</v>
      </c>
      <c r="FI122" s="16"/>
      <c r="FJ122" s="82"/>
      <c r="FK122" s="16"/>
      <c r="FL122" s="18"/>
      <c r="FM122" s="16"/>
      <c r="FN122" s="16"/>
      <c r="FO122" s="16"/>
    </row>
    <row r="123" spans="1:171" ht="18.75" x14ac:dyDescent="0.3">
      <c r="A123" s="80" t="str">
        <f t="shared" si="224"/>
        <v xml:space="preserve">jack </v>
      </c>
      <c r="B123" s="65">
        <f>SUM(B111:B122)</f>
        <v>66</v>
      </c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66">
        <f t="shared" ref="O123:AB123" si="225">SUM(O111:O122)</f>
        <v>0</v>
      </c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>
        <f t="shared" si="225"/>
        <v>0</v>
      </c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16"/>
      <c r="AP123" s="86">
        <f>SUM(AP111:AP122)</f>
        <v>66</v>
      </c>
      <c r="AQ123" s="16"/>
      <c r="AR123" s="66">
        <f>SUM(AR111:AR122)</f>
        <v>0</v>
      </c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>
        <f>SUM(BE111:BE122)</f>
        <v>0</v>
      </c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>
        <f>SUM(BR111:BR122)</f>
        <v>0</v>
      </c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16"/>
      <c r="CF123" s="66">
        <f>SUM(CF111:CF122)</f>
        <v>0</v>
      </c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>
        <f>SUM(CS111:CS122)</f>
        <v>0</v>
      </c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>
        <f>SUM(DF111:DF122)</f>
        <v>0</v>
      </c>
      <c r="DG123" s="66"/>
      <c r="DH123" s="66"/>
      <c r="DI123" s="66"/>
      <c r="DJ123" s="66"/>
      <c r="DK123" s="66"/>
      <c r="DL123" s="66"/>
      <c r="DM123" s="66"/>
      <c r="DN123" s="66"/>
      <c r="DO123" s="66"/>
      <c r="DP123" s="66"/>
      <c r="DQ123" s="66"/>
      <c r="DR123" s="66"/>
      <c r="DS123" s="16"/>
      <c r="DT123" s="66">
        <f>SUM(DT111:DT122)</f>
        <v>0</v>
      </c>
      <c r="DU123" s="66"/>
      <c r="DV123" s="66"/>
      <c r="DW123" s="66"/>
      <c r="DX123" s="66"/>
      <c r="DY123" s="66"/>
      <c r="DZ123" s="66"/>
      <c r="EA123" s="66"/>
      <c r="EB123" s="66"/>
      <c r="EC123" s="66"/>
      <c r="ED123" s="66"/>
      <c r="EE123" s="66"/>
      <c r="EF123" s="66"/>
      <c r="EG123" s="66">
        <f>SUM(EG111:EG122)</f>
        <v>0</v>
      </c>
      <c r="EH123" s="66"/>
      <c r="EI123" s="66"/>
      <c r="EJ123" s="66"/>
      <c r="EK123" s="66"/>
      <c r="EL123" s="66"/>
      <c r="EM123" s="66"/>
      <c r="EN123" s="66"/>
      <c r="EO123" s="66"/>
      <c r="EP123" s="66"/>
      <c r="EQ123" s="66"/>
      <c r="ER123" s="66"/>
      <c r="ES123" s="66"/>
      <c r="ET123" s="66">
        <f>SUM(ET111:ET122)</f>
        <v>0</v>
      </c>
      <c r="EU123" s="66"/>
      <c r="EV123" s="66"/>
      <c r="EW123" s="66"/>
      <c r="EX123" s="66"/>
      <c r="EY123" s="66"/>
      <c r="EZ123" s="66"/>
      <c r="FA123" s="66"/>
      <c r="FB123" s="66"/>
      <c r="FC123" s="66"/>
      <c r="FD123" s="66"/>
      <c r="FE123" s="66"/>
      <c r="FF123" s="66"/>
      <c r="FG123" s="16"/>
      <c r="FH123" s="84">
        <f>SUM(AR123:ET123)</f>
        <v>0</v>
      </c>
      <c r="FI123" s="16"/>
      <c r="FJ123" s="82">
        <f>FH123+AP123</f>
        <v>66</v>
      </c>
      <c r="FK123" s="16"/>
      <c r="FL123" s="18">
        <f>RANK(FJ123,$FJ$53:$FJ$207)</f>
        <v>2</v>
      </c>
      <c r="FM123" s="16"/>
      <c r="FN123" s="16"/>
      <c r="FO123" s="16"/>
    </row>
    <row r="124" spans="1:171" ht="18.75" hidden="1" x14ac:dyDescent="0.3">
      <c r="A124" s="16"/>
      <c r="B124" s="6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16"/>
      <c r="AP124" s="86"/>
      <c r="AQ124" s="1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1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  <c r="DL124" s="66"/>
      <c r="DM124" s="66"/>
      <c r="DN124" s="66"/>
      <c r="DO124" s="66"/>
      <c r="DP124" s="66"/>
      <c r="DQ124" s="66"/>
      <c r="DR124" s="66"/>
      <c r="DS124" s="16"/>
      <c r="DT124" s="66"/>
      <c r="DU124" s="66"/>
      <c r="DV124" s="66"/>
      <c r="DW124" s="66"/>
      <c r="DX124" s="66"/>
      <c r="DY124" s="66"/>
      <c r="DZ124" s="66"/>
      <c r="EA124" s="66"/>
      <c r="EB124" s="66"/>
      <c r="EC124" s="66"/>
      <c r="ED124" s="66"/>
      <c r="EE124" s="66"/>
      <c r="EF124" s="66"/>
      <c r="EG124" s="66"/>
      <c r="EH124" s="66"/>
      <c r="EI124" s="66"/>
      <c r="EJ124" s="66"/>
      <c r="EK124" s="66"/>
      <c r="EL124" s="66"/>
      <c r="EM124" s="66"/>
      <c r="EN124" s="66"/>
      <c r="EO124" s="66"/>
      <c r="EP124" s="66"/>
      <c r="EQ124" s="66"/>
      <c r="ER124" s="66"/>
      <c r="ES124" s="66"/>
      <c r="ET124" s="66"/>
      <c r="EU124" s="66"/>
      <c r="EV124" s="66"/>
      <c r="EW124" s="66"/>
      <c r="EX124" s="66"/>
      <c r="EY124" s="66"/>
      <c r="EZ124" s="66"/>
      <c r="FA124" s="66"/>
      <c r="FB124" s="66"/>
      <c r="FC124" s="66"/>
      <c r="FD124" s="66"/>
      <c r="FE124" s="66"/>
      <c r="FF124" s="66"/>
      <c r="FG124" s="16"/>
      <c r="FH124" s="84"/>
      <c r="FI124" s="16"/>
      <c r="FJ124" s="82"/>
      <c r="FK124" s="16"/>
      <c r="FL124" s="18"/>
      <c r="FM124" s="16"/>
      <c r="FN124" s="16"/>
      <c r="FO124" s="16"/>
    </row>
    <row r="125" spans="1:171" ht="18.75" hidden="1" x14ac:dyDescent="0.3">
      <c r="A125" s="16" t="s">
        <v>7</v>
      </c>
      <c r="B125" s="66">
        <f>IF($A125=B23, M4,0)</f>
        <v>0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66">
        <f>IF($A125=O23, Z4,0)</f>
        <v>0</v>
      </c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>
        <f>IF($A125=AB23, AM4,0)</f>
        <v>0</v>
      </c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16"/>
      <c r="AP125" s="86">
        <f>SUM(B125:AB125)</f>
        <v>0</v>
      </c>
      <c r="AQ125" s="16"/>
      <c r="AR125" s="66">
        <f>IF($A125=AR23, BC4,0)</f>
        <v>0</v>
      </c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>
        <f>IF($A125=BE23, BP4,0)</f>
        <v>0</v>
      </c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>
        <f>IF($A125=BR23, CC4,0)</f>
        <v>0</v>
      </c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16"/>
      <c r="CF125" s="66">
        <f>IF($A125=CF23, CQ4,0)</f>
        <v>0</v>
      </c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>
        <f>IF($A125=CS23, DD4,0)</f>
        <v>0</v>
      </c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>
        <f>IF($A125=DF23, DQ4,0)</f>
        <v>0</v>
      </c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  <c r="DR125" s="66"/>
      <c r="DS125" s="16"/>
      <c r="DT125" s="66">
        <f>IF($A125=DT23, EE4,0)</f>
        <v>0</v>
      </c>
      <c r="DU125" s="66"/>
      <c r="DV125" s="66"/>
      <c r="DW125" s="66"/>
      <c r="DX125" s="66"/>
      <c r="DY125" s="66"/>
      <c r="DZ125" s="66"/>
      <c r="EA125" s="66"/>
      <c r="EB125" s="66"/>
      <c r="EC125" s="66"/>
      <c r="ED125" s="66"/>
      <c r="EE125" s="66"/>
      <c r="EF125" s="66"/>
      <c r="EG125" s="66">
        <f>IF($A125=EG23, ER4,0)</f>
        <v>0</v>
      </c>
      <c r="EH125" s="66"/>
      <c r="EI125" s="66"/>
      <c r="EJ125" s="66"/>
      <c r="EK125" s="66"/>
      <c r="EL125" s="66"/>
      <c r="EM125" s="66"/>
      <c r="EN125" s="66"/>
      <c r="EO125" s="66"/>
      <c r="EP125" s="66"/>
      <c r="EQ125" s="66"/>
      <c r="ER125" s="66"/>
      <c r="ES125" s="66"/>
      <c r="ET125" s="66">
        <f>IF($A125=ET23, FE4,0)</f>
        <v>0</v>
      </c>
      <c r="EU125" s="66"/>
      <c r="EV125" s="66"/>
      <c r="EW125" s="66"/>
      <c r="EX125" s="66"/>
      <c r="EY125" s="66"/>
      <c r="EZ125" s="66"/>
      <c r="FA125" s="66"/>
      <c r="FB125" s="66"/>
      <c r="FC125" s="66"/>
      <c r="FD125" s="66"/>
      <c r="FE125" s="66"/>
      <c r="FF125" s="66"/>
      <c r="FG125" s="16"/>
      <c r="FH125" s="84">
        <f>SUM(AR125:ET125)</f>
        <v>0</v>
      </c>
      <c r="FI125" s="16"/>
      <c r="FJ125" s="82"/>
      <c r="FK125" s="16"/>
      <c r="FL125" s="18"/>
      <c r="FM125" s="16"/>
      <c r="FN125" s="16"/>
      <c r="FO125" s="16"/>
    </row>
    <row r="126" spans="1:171" ht="18.75" hidden="1" x14ac:dyDescent="0.3">
      <c r="A126" s="16" t="str">
        <f>A125</f>
        <v xml:space="preserve">pat </v>
      </c>
      <c r="B126" s="66">
        <f t="shared" ref="B126:B136" si="226">IF($A126=B24, M5,0)</f>
        <v>0</v>
      </c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66">
        <f t="shared" ref="O126:O136" si="227">IF($A126=O24, Z5,0)</f>
        <v>0</v>
      </c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>
        <f t="shared" ref="AB126:AB136" si="228">IF($A126=AB24, AM5,0)</f>
        <v>0</v>
      </c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16"/>
      <c r="AP126" s="86">
        <f t="shared" ref="AP126:AP136" si="229">SUM(B126:AB126)</f>
        <v>0</v>
      </c>
      <c r="AQ126" s="16"/>
      <c r="AR126" s="66">
        <f t="shared" ref="AR126:AR136" si="230">IF($A126=AR24, BC5,0)</f>
        <v>0</v>
      </c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>
        <f t="shared" ref="BE126:BE136" si="231">IF($A126=BE24, BP5,0)</f>
        <v>0</v>
      </c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>
        <f t="shared" ref="BR126:BR136" si="232">IF($A126=BR24, CC5,0)</f>
        <v>0</v>
      </c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16"/>
      <c r="CF126" s="66">
        <f t="shared" ref="CF126:CF136" si="233">IF($A126=CF24, CQ5,0)</f>
        <v>0</v>
      </c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>
        <f>IF($A126=CS24, DD5,0)</f>
        <v>0</v>
      </c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>
        <f t="shared" ref="DF126:DF136" si="234">IF($A126=DF24, DQ5,0)</f>
        <v>0</v>
      </c>
      <c r="DG126" s="66"/>
      <c r="DH126" s="66"/>
      <c r="DI126" s="66"/>
      <c r="DJ126" s="66"/>
      <c r="DK126" s="66"/>
      <c r="DL126" s="66"/>
      <c r="DM126" s="66"/>
      <c r="DN126" s="66"/>
      <c r="DO126" s="66"/>
      <c r="DP126" s="66"/>
      <c r="DQ126" s="66"/>
      <c r="DR126" s="66"/>
      <c r="DS126" s="16"/>
      <c r="DT126" s="66">
        <f t="shared" ref="DT126:DT136" si="235">IF($A126=DT24, EE5,0)</f>
        <v>0</v>
      </c>
      <c r="DU126" s="66"/>
      <c r="DV126" s="66"/>
      <c r="DW126" s="66"/>
      <c r="DX126" s="66"/>
      <c r="DY126" s="66"/>
      <c r="DZ126" s="66"/>
      <c r="EA126" s="66"/>
      <c r="EB126" s="66"/>
      <c r="EC126" s="66"/>
      <c r="ED126" s="66"/>
      <c r="EE126" s="66"/>
      <c r="EF126" s="66"/>
      <c r="EG126" s="66">
        <f t="shared" ref="EG126:EG136" si="236">IF($A126=EG24, ER5,0)</f>
        <v>0</v>
      </c>
      <c r="EH126" s="66"/>
      <c r="EI126" s="66"/>
      <c r="EJ126" s="66"/>
      <c r="EK126" s="66"/>
      <c r="EL126" s="66"/>
      <c r="EM126" s="66"/>
      <c r="EN126" s="66"/>
      <c r="EO126" s="66"/>
      <c r="EP126" s="66"/>
      <c r="EQ126" s="66"/>
      <c r="ER126" s="66"/>
      <c r="ES126" s="66"/>
      <c r="ET126" s="66">
        <f t="shared" ref="ET126:ET136" si="237">IF($A126=ET24, FE5,0)</f>
        <v>0</v>
      </c>
      <c r="EU126" s="66"/>
      <c r="EV126" s="66"/>
      <c r="EW126" s="66"/>
      <c r="EX126" s="66"/>
      <c r="EY126" s="66"/>
      <c r="EZ126" s="66"/>
      <c r="FA126" s="66"/>
      <c r="FB126" s="66"/>
      <c r="FC126" s="66"/>
      <c r="FD126" s="66"/>
      <c r="FE126" s="66"/>
      <c r="FF126" s="66"/>
      <c r="FG126" s="16"/>
      <c r="FH126" s="84">
        <f>SUM(AR126:ET126)</f>
        <v>0</v>
      </c>
      <c r="FI126" s="16"/>
      <c r="FJ126" s="82"/>
      <c r="FK126" s="16"/>
      <c r="FL126" s="18"/>
      <c r="FM126" s="16"/>
      <c r="FN126" s="16"/>
      <c r="FO126" s="16"/>
    </row>
    <row r="127" spans="1:171" ht="18.75" hidden="1" x14ac:dyDescent="0.3">
      <c r="A127" s="16" t="str">
        <f t="shared" ref="A127:A137" si="238">A126</f>
        <v xml:space="preserve">pat </v>
      </c>
      <c r="B127" s="66">
        <f t="shared" si="226"/>
        <v>0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66">
        <f t="shared" si="227"/>
        <v>0</v>
      </c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>
        <f t="shared" si="228"/>
        <v>0</v>
      </c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16"/>
      <c r="AP127" s="86">
        <f t="shared" si="229"/>
        <v>0</v>
      </c>
      <c r="AQ127" s="16"/>
      <c r="AR127" s="66">
        <f t="shared" si="230"/>
        <v>0</v>
      </c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>
        <f t="shared" si="231"/>
        <v>0</v>
      </c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>
        <f t="shared" si="232"/>
        <v>0</v>
      </c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16"/>
      <c r="CF127" s="66">
        <f t="shared" si="233"/>
        <v>0</v>
      </c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>
        <f>IF($A127=CS25, DD6,0)</f>
        <v>0</v>
      </c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>
        <f t="shared" si="234"/>
        <v>0</v>
      </c>
      <c r="DG127" s="66"/>
      <c r="DH127" s="66"/>
      <c r="DI127" s="66"/>
      <c r="DJ127" s="66"/>
      <c r="DK127" s="66"/>
      <c r="DL127" s="66"/>
      <c r="DM127" s="66"/>
      <c r="DN127" s="66"/>
      <c r="DO127" s="66"/>
      <c r="DP127" s="66"/>
      <c r="DQ127" s="66"/>
      <c r="DR127" s="66"/>
      <c r="DS127" s="16"/>
      <c r="DT127" s="66">
        <f t="shared" si="235"/>
        <v>0</v>
      </c>
      <c r="DU127" s="66"/>
      <c r="DV127" s="66"/>
      <c r="DW127" s="66"/>
      <c r="DX127" s="66"/>
      <c r="DY127" s="66"/>
      <c r="DZ127" s="66"/>
      <c r="EA127" s="66"/>
      <c r="EB127" s="66"/>
      <c r="EC127" s="66"/>
      <c r="ED127" s="66"/>
      <c r="EE127" s="66"/>
      <c r="EF127" s="66"/>
      <c r="EG127" s="66">
        <f t="shared" si="236"/>
        <v>0</v>
      </c>
      <c r="EH127" s="66"/>
      <c r="EI127" s="66"/>
      <c r="EJ127" s="66"/>
      <c r="EK127" s="66"/>
      <c r="EL127" s="66"/>
      <c r="EM127" s="66"/>
      <c r="EN127" s="66"/>
      <c r="EO127" s="66"/>
      <c r="EP127" s="66"/>
      <c r="EQ127" s="66"/>
      <c r="ER127" s="66"/>
      <c r="ES127" s="66"/>
      <c r="ET127" s="66">
        <f t="shared" si="237"/>
        <v>0</v>
      </c>
      <c r="EU127" s="66"/>
      <c r="EV127" s="66"/>
      <c r="EW127" s="66"/>
      <c r="EX127" s="66"/>
      <c r="EY127" s="66"/>
      <c r="EZ127" s="66"/>
      <c r="FA127" s="66"/>
      <c r="FB127" s="66"/>
      <c r="FC127" s="66"/>
      <c r="FD127" s="66"/>
      <c r="FE127" s="66"/>
      <c r="FF127" s="66"/>
      <c r="FG127" s="16"/>
      <c r="FH127" s="84">
        <f>SUM(AR127:ET127)</f>
        <v>0</v>
      </c>
      <c r="FI127" s="16"/>
      <c r="FJ127" s="82"/>
      <c r="FK127" s="16"/>
      <c r="FL127" s="18"/>
      <c r="FM127" s="16"/>
      <c r="FN127" s="16"/>
      <c r="FO127" s="16"/>
    </row>
    <row r="128" spans="1:171" ht="18.75" hidden="1" x14ac:dyDescent="0.3">
      <c r="A128" s="16" t="str">
        <f t="shared" si="238"/>
        <v xml:space="preserve">pat </v>
      </c>
      <c r="B128" s="66">
        <f t="shared" si="226"/>
        <v>54</v>
      </c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66">
        <f t="shared" si="227"/>
        <v>0</v>
      </c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>
        <f t="shared" si="228"/>
        <v>0</v>
      </c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16"/>
      <c r="AP128" s="86">
        <f t="shared" si="229"/>
        <v>54</v>
      </c>
      <c r="AQ128" s="16"/>
      <c r="AR128" s="66">
        <f t="shared" si="230"/>
        <v>0</v>
      </c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>
        <f t="shared" si="231"/>
        <v>0</v>
      </c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>
        <f t="shared" si="232"/>
        <v>0</v>
      </c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16"/>
      <c r="CF128" s="66">
        <f t="shared" si="233"/>
        <v>0</v>
      </c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>
        <f>IF($A128=CS26, DD7,0)</f>
        <v>0</v>
      </c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>
        <f t="shared" si="234"/>
        <v>0</v>
      </c>
      <c r="DG128" s="66"/>
      <c r="DH128" s="66"/>
      <c r="DI128" s="66"/>
      <c r="DJ128" s="66"/>
      <c r="DK128" s="66"/>
      <c r="DL128" s="66"/>
      <c r="DM128" s="66"/>
      <c r="DN128" s="66"/>
      <c r="DO128" s="66"/>
      <c r="DP128" s="66"/>
      <c r="DQ128" s="66"/>
      <c r="DR128" s="66"/>
      <c r="DS128" s="16"/>
      <c r="DT128" s="66">
        <f t="shared" si="235"/>
        <v>0</v>
      </c>
      <c r="DU128" s="66"/>
      <c r="DV128" s="66"/>
      <c r="DW128" s="66"/>
      <c r="DX128" s="66"/>
      <c r="DY128" s="66"/>
      <c r="DZ128" s="66"/>
      <c r="EA128" s="66"/>
      <c r="EB128" s="66"/>
      <c r="EC128" s="66"/>
      <c r="ED128" s="66"/>
      <c r="EE128" s="66"/>
      <c r="EF128" s="66"/>
      <c r="EG128" s="66">
        <f t="shared" si="236"/>
        <v>0</v>
      </c>
      <c r="EH128" s="66"/>
      <c r="EI128" s="66"/>
      <c r="EJ128" s="66"/>
      <c r="EK128" s="66"/>
      <c r="EL128" s="66"/>
      <c r="EM128" s="66"/>
      <c r="EN128" s="66"/>
      <c r="EO128" s="66"/>
      <c r="EP128" s="66"/>
      <c r="EQ128" s="66"/>
      <c r="ER128" s="66"/>
      <c r="ES128" s="66"/>
      <c r="ET128" s="66">
        <f t="shared" si="237"/>
        <v>0</v>
      </c>
      <c r="EU128" s="66"/>
      <c r="EV128" s="66"/>
      <c r="EW128" s="66"/>
      <c r="EX128" s="66"/>
      <c r="EY128" s="66"/>
      <c r="EZ128" s="66"/>
      <c r="FA128" s="66"/>
      <c r="FB128" s="66"/>
      <c r="FC128" s="66"/>
      <c r="FD128" s="66"/>
      <c r="FE128" s="66"/>
      <c r="FF128" s="66"/>
      <c r="FG128" s="16"/>
      <c r="FH128" s="84">
        <f>SUM(AR128:ET128)</f>
        <v>0</v>
      </c>
      <c r="FI128" s="16"/>
      <c r="FJ128" s="82"/>
      <c r="FK128" s="16"/>
      <c r="FL128" s="18"/>
      <c r="FM128" s="16"/>
      <c r="FN128" s="16"/>
      <c r="FO128" s="16"/>
    </row>
    <row r="129" spans="1:171" ht="18.75" hidden="1" x14ac:dyDescent="0.3">
      <c r="A129" s="16" t="str">
        <f t="shared" si="238"/>
        <v xml:space="preserve">pat </v>
      </c>
      <c r="B129" s="66">
        <f t="shared" si="226"/>
        <v>0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66">
        <f t="shared" si="227"/>
        <v>0</v>
      </c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>
        <f t="shared" si="228"/>
        <v>0</v>
      </c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16"/>
      <c r="AP129" s="86">
        <f t="shared" si="229"/>
        <v>0</v>
      </c>
      <c r="AQ129" s="16"/>
      <c r="AR129" s="66">
        <f t="shared" si="230"/>
        <v>0</v>
      </c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>
        <f t="shared" si="231"/>
        <v>0</v>
      </c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>
        <f t="shared" si="232"/>
        <v>0</v>
      </c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16"/>
      <c r="CF129" s="66">
        <f t="shared" si="233"/>
        <v>0</v>
      </c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>
        <f>IF($A129=CS27, DD8,0)</f>
        <v>0</v>
      </c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>
        <f t="shared" si="234"/>
        <v>0</v>
      </c>
      <c r="DG129" s="66"/>
      <c r="DH129" s="66"/>
      <c r="DI129" s="66"/>
      <c r="DJ129" s="66"/>
      <c r="DK129" s="66"/>
      <c r="DL129" s="66"/>
      <c r="DM129" s="66"/>
      <c r="DN129" s="66"/>
      <c r="DO129" s="66"/>
      <c r="DP129" s="66"/>
      <c r="DQ129" s="66"/>
      <c r="DR129" s="66"/>
      <c r="DS129" s="16"/>
      <c r="DT129" s="66">
        <f t="shared" si="235"/>
        <v>0</v>
      </c>
      <c r="DU129" s="66"/>
      <c r="DV129" s="66"/>
      <c r="DW129" s="66"/>
      <c r="DX129" s="66"/>
      <c r="DY129" s="66"/>
      <c r="DZ129" s="66"/>
      <c r="EA129" s="66"/>
      <c r="EB129" s="66"/>
      <c r="EC129" s="66"/>
      <c r="ED129" s="66"/>
      <c r="EE129" s="66"/>
      <c r="EF129" s="66"/>
      <c r="EG129" s="66">
        <f t="shared" si="236"/>
        <v>0</v>
      </c>
      <c r="EH129" s="66"/>
      <c r="EI129" s="66"/>
      <c r="EJ129" s="66"/>
      <c r="EK129" s="66"/>
      <c r="EL129" s="66"/>
      <c r="EM129" s="66"/>
      <c r="EN129" s="66"/>
      <c r="EO129" s="66"/>
      <c r="EP129" s="66"/>
      <c r="EQ129" s="66"/>
      <c r="ER129" s="66"/>
      <c r="ES129" s="66"/>
      <c r="ET129" s="66">
        <f t="shared" si="237"/>
        <v>0</v>
      </c>
      <c r="EU129" s="66"/>
      <c r="EV129" s="66"/>
      <c r="EW129" s="66"/>
      <c r="EX129" s="66"/>
      <c r="EY129" s="66"/>
      <c r="EZ129" s="66"/>
      <c r="FA129" s="66"/>
      <c r="FB129" s="66"/>
      <c r="FC129" s="66"/>
      <c r="FD129" s="66"/>
      <c r="FE129" s="66"/>
      <c r="FF129" s="66"/>
      <c r="FG129" s="16"/>
      <c r="FH129" s="84">
        <f>SUM(AR129:ET129)</f>
        <v>0</v>
      </c>
      <c r="FI129" s="16"/>
      <c r="FJ129" s="82"/>
      <c r="FK129" s="16"/>
      <c r="FL129" s="18"/>
      <c r="FM129" s="16"/>
      <c r="FN129" s="16"/>
      <c r="FO129" s="16"/>
    </row>
    <row r="130" spans="1:171" ht="18.75" hidden="1" x14ac:dyDescent="0.3">
      <c r="A130" s="16" t="str">
        <f t="shared" si="238"/>
        <v xml:space="preserve">pat </v>
      </c>
      <c r="B130" s="66">
        <f t="shared" si="226"/>
        <v>0</v>
      </c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66">
        <f t="shared" si="227"/>
        <v>0</v>
      </c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>
        <f t="shared" si="228"/>
        <v>0</v>
      </c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16"/>
      <c r="AP130" s="87">
        <f t="shared" si="229"/>
        <v>0</v>
      </c>
      <c r="AQ130" s="16"/>
      <c r="AR130" s="66">
        <f t="shared" si="230"/>
        <v>0</v>
      </c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>
        <f t="shared" si="231"/>
        <v>0</v>
      </c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>
        <f t="shared" si="232"/>
        <v>0</v>
      </c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16"/>
      <c r="CF130" s="66">
        <f t="shared" si="233"/>
        <v>0</v>
      </c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>
        <f>IF($A130=CS28, DD9,0)</f>
        <v>0</v>
      </c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>
        <f t="shared" si="234"/>
        <v>0</v>
      </c>
      <c r="DG130" s="66"/>
      <c r="DH130" s="66"/>
      <c r="DI130" s="66"/>
      <c r="DJ130" s="66"/>
      <c r="DK130" s="66"/>
      <c r="DL130" s="66"/>
      <c r="DM130" s="66"/>
      <c r="DN130" s="66"/>
      <c r="DO130" s="66"/>
      <c r="DP130" s="66"/>
      <c r="DQ130" s="66"/>
      <c r="DR130" s="66"/>
      <c r="DS130" s="16"/>
      <c r="DT130" s="66">
        <f t="shared" si="235"/>
        <v>0</v>
      </c>
      <c r="DU130" s="66"/>
      <c r="DV130" s="66"/>
      <c r="DW130" s="66"/>
      <c r="DX130" s="66"/>
      <c r="DY130" s="66"/>
      <c r="DZ130" s="66"/>
      <c r="EA130" s="66"/>
      <c r="EB130" s="66"/>
      <c r="EC130" s="66"/>
      <c r="ED130" s="66"/>
      <c r="EE130" s="66"/>
      <c r="EF130" s="66"/>
      <c r="EG130" s="66">
        <f t="shared" si="236"/>
        <v>0</v>
      </c>
      <c r="EH130" s="66"/>
      <c r="EI130" s="66"/>
      <c r="EJ130" s="66"/>
      <c r="EK130" s="66"/>
      <c r="EL130" s="66"/>
      <c r="EM130" s="66"/>
      <c r="EN130" s="66"/>
      <c r="EO130" s="66"/>
      <c r="EP130" s="66"/>
      <c r="EQ130" s="66"/>
      <c r="ER130" s="66"/>
      <c r="ES130" s="66"/>
      <c r="ET130" s="66">
        <f t="shared" si="237"/>
        <v>0</v>
      </c>
      <c r="EU130" s="66"/>
      <c r="EV130" s="66"/>
      <c r="EW130" s="66"/>
      <c r="EX130" s="66"/>
      <c r="EY130" s="66"/>
      <c r="EZ130" s="66"/>
      <c r="FA130" s="66"/>
      <c r="FB130" s="66"/>
      <c r="FC130" s="66"/>
      <c r="FD130" s="66"/>
      <c r="FE130" s="66"/>
      <c r="FF130" s="66"/>
      <c r="FG130" s="16"/>
      <c r="FH130" s="85">
        <f>SUM(AR130:ET130)</f>
        <v>0</v>
      </c>
      <c r="FI130" s="16"/>
      <c r="FJ130" s="83"/>
      <c r="FK130" s="16"/>
      <c r="FL130" s="18"/>
      <c r="FM130" s="16"/>
      <c r="FN130" s="16"/>
      <c r="FO130" s="16"/>
    </row>
    <row r="131" spans="1:171" ht="18.75" hidden="1" x14ac:dyDescent="0.3">
      <c r="A131" s="16" t="str">
        <f t="shared" si="238"/>
        <v xml:space="preserve">pat </v>
      </c>
      <c r="B131" s="66">
        <f t="shared" si="226"/>
        <v>0</v>
      </c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66">
        <f t="shared" si="227"/>
        <v>0</v>
      </c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>
        <f t="shared" si="228"/>
        <v>0</v>
      </c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16"/>
      <c r="AP131" s="86">
        <f t="shared" si="229"/>
        <v>0</v>
      </c>
      <c r="AQ131" s="16"/>
      <c r="AR131" s="66">
        <f t="shared" si="230"/>
        <v>0</v>
      </c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>
        <f t="shared" si="231"/>
        <v>0</v>
      </c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>
        <f t="shared" si="232"/>
        <v>0</v>
      </c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16"/>
      <c r="CF131" s="66">
        <f t="shared" si="233"/>
        <v>0</v>
      </c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>
        <f>IF($A131=CS29, DD10,0)</f>
        <v>0</v>
      </c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>
        <f t="shared" si="234"/>
        <v>0</v>
      </c>
      <c r="DG131" s="66"/>
      <c r="DH131" s="66"/>
      <c r="DI131" s="66"/>
      <c r="DJ131" s="66"/>
      <c r="DK131" s="66"/>
      <c r="DL131" s="66"/>
      <c r="DM131" s="66"/>
      <c r="DN131" s="66"/>
      <c r="DO131" s="66"/>
      <c r="DP131" s="66"/>
      <c r="DQ131" s="66"/>
      <c r="DR131" s="66"/>
      <c r="DS131" s="16"/>
      <c r="DT131" s="66">
        <f t="shared" si="235"/>
        <v>0</v>
      </c>
      <c r="DU131" s="66"/>
      <c r="DV131" s="66"/>
      <c r="DW131" s="66"/>
      <c r="DX131" s="66"/>
      <c r="DY131" s="66"/>
      <c r="DZ131" s="66"/>
      <c r="EA131" s="66"/>
      <c r="EB131" s="66"/>
      <c r="EC131" s="66"/>
      <c r="ED131" s="66"/>
      <c r="EE131" s="66"/>
      <c r="EF131" s="66"/>
      <c r="EG131" s="66">
        <f t="shared" si="236"/>
        <v>0</v>
      </c>
      <c r="EH131" s="66"/>
      <c r="EI131" s="66"/>
      <c r="EJ131" s="66"/>
      <c r="EK131" s="66"/>
      <c r="EL131" s="66"/>
      <c r="EM131" s="66"/>
      <c r="EN131" s="66"/>
      <c r="EO131" s="66"/>
      <c r="EP131" s="66"/>
      <c r="EQ131" s="66"/>
      <c r="ER131" s="66"/>
      <c r="ES131" s="66"/>
      <c r="ET131" s="66">
        <f t="shared" si="237"/>
        <v>0</v>
      </c>
      <c r="EU131" s="66"/>
      <c r="EV131" s="66"/>
      <c r="EW131" s="66"/>
      <c r="EX131" s="66"/>
      <c r="EY131" s="66"/>
      <c r="EZ131" s="66"/>
      <c r="FA131" s="66"/>
      <c r="FB131" s="66"/>
      <c r="FC131" s="66"/>
      <c r="FD131" s="66"/>
      <c r="FE131" s="66"/>
      <c r="FF131" s="66"/>
      <c r="FG131" s="16"/>
      <c r="FH131" s="84">
        <f>SUM(AR131:ET131)</f>
        <v>0</v>
      </c>
      <c r="FI131" s="16"/>
      <c r="FJ131" s="82"/>
      <c r="FK131" s="16"/>
      <c r="FL131" s="18"/>
      <c r="FM131" s="16"/>
      <c r="FN131" s="16"/>
      <c r="FO131" s="16"/>
    </row>
    <row r="132" spans="1:171" ht="18.75" hidden="1" x14ac:dyDescent="0.3">
      <c r="A132" s="16" t="str">
        <f t="shared" si="238"/>
        <v xml:space="preserve">pat </v>
      </c>
      <c r="B132" s="66">
        <f t="shared" si="226"/>
        <v>0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66">
        <f t="shared" si="227"/>
        <v>0</v>
      </c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>
        <f t="shared" si="228"/>
        <v>0</v>
      </c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16"/>
      <c r="AP132" s="86">
        <f t="shared" si="229"/>
        <v>0</v>
      </c>
      <c r="AQ132" s="16"/>
      <c r="AR132" s="66">
        <f t="shared" si="230"/>
        <v>0</v>
      </c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>
        <f t="shared" si="231"/>
        <v>0</v>
      </c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>
        <f t="shared" si="232"/>
        <v>0</v>
      </c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16"/>
      <c r="CF132" s="66">
        <f t="shared" si="233"/>
        <v>0</v>
      </c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>
        <f>IF($A132=CS30, DD11,0)</f>
        <v>0</v>
      </c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>
        <f t="shared" si="234"/>
        <v>0</v>
      </c>
      <c r="DG132" s="66"/>
      <c r="DH132" s="66"/>
      <c r="DI132" s="66"/>
      <c r="DJ132" s="66"/>
      <c r="DK132" s="66"/>
      <c r="DL132" s="66"/>
      <c r="DM132" s="66"/>
      <c r="DN132" s="66"/>
      <c r="DO132" s="66"/>
      <c r="DP132" s="66"/>
      <c r="DQ132" s="66"/>
      <c r="DR132" s="66"/>
      <c r="DS132" s="16"/>
      <c r="DT132" s="66">
        <f t="shared" si="235"/>
        <v>0</v>
      </c>
      <c r="DU132" s="66"/>
      <c r="DV132" s="66"/>
      <c r="DW132" s="66"/>
      <c r="DX132" s="66"/>
      <c r="DY132" s="66"/>
      <c r="DZ132" s="66"/>
      <c r="EA132" s="66"/>
      <c r="EB132" s="66"/>
      <c r="EC132" s="66"/>
      <c r="ED132" s="66"/>
      <c r="EE132" s="66"/>
      <c r="EF132" s="66"/>
      <c r="EG132" s="66">
        <f t="shared" si="236"/>
        <v>0</v>
      </c>
      <c r="EH132" s="66"/>
      <c r="EI132" s="66"/>
      <c r="EJ132" s="66"/>
      <c r="EK132" s="66"/>
      <c r="EL132" s="66"/>
      <c r="EM132" s="66"/>
      <c r="EN132" s="66"/>
      <c r="EO132" s="66"/>
      <c r="EP132" s="66"/>
      <c r="EQ132" s="66"/>
      <c r="ER132" s="66"/>
      <c r="ES132" s="66"/>
      <c r="ET132" s="66">
        <f t="shared" si="237"/>
        <v>0</v>
      </c>
      <c r="EU132" s="66"/>
      <c r="EV132" s="66"/>
      <c r="EW132" s="66"/>
      <c r="EX132" s="66"/>
      <c r="EY132" s="66"/>
      <c r="EZ132" s="66"/>
      <c r="FA132" s="66"/>
      <c r="FB132" s="66"/>
      <c r="FC132" s="66"/>
      <c r="FD132" s="66"/>
      <c r="FE132" s="66"/>
      <c r="FF132" s="66"/>
      <c r="FG132" s="16"/>
      <c r="FH132" s="84">
        <f>SUM(AR132:ET132)</f>
        <v>0</v>
      </c>
      <c r="FI132" s="16"/>
      <c r="FJ132" s="82"/>
      <c r="FK132" s="16"/>
      <c r="FL132" s="18"/>
      <c r="FM132" s="16"/>
      <c r="FN132" s="16"/>
      <c r="FO132" s="16"/>
    </row>
    <row r="133" spans="1:171" ht="18.75" hidden="1" x14ac:dyDescent="0.3">
      <c r="A133" s="16" t="str">
        <f t="shared" si="238"/>
        <v xml:space="preserve">pat </v>
      </c>
      <c r="B133" s="66">
        <f t="shared" si="226"/>
        <v>0</v>
      </c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66">
        <f t="shared" si="227"/>
        <v>0</v>
      </c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>
        <f t="shared" si="228"/>
        <v>0</v>
      </c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16"/>
      <c r="AP133" s="86">
        <f t="shared" si="229"/>
        <v>0</v>
      </c>
      <c r="AQ133" s="16"/>
      <c r="AR133" s="66">
        <f t="shared" si="230"/>
        <v>0</v>
      </c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>
        <f t="shared" si="231"/>
        <v>0</v>
      </c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>
        <f t="shared" si="232"/>
        <v>0</v>
      </c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16"/>
      <c r="CF133" s="66">
        <f t="shared" si="233"/>
        <v>0</v>
      </c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>
        <f>IF($A133=CS31, DD12,0)</f>
        <v>0</v>
      </c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>
        <f t="shared" si="234"/>
        <v>0</v>
      </c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  <c r="DR133" s="66"/>
      <c r="DS133" s="16"/>
      <c r="DT133" s="66">
        <f t="shared" si="235"/>
        <v>0</v>
      </c>
      <c r="DU133" s="66"/>
      <c r="DV133" s="66"/>
      <c r="DW133" s="66"/>
      <c r="DX133" s="66"/>
      <c r="DY133" s="66"/>
      <c r="DZ133" s="66"/>
      <c r="EA133" s="66"/>
      <c r="EB133" s="66"/>
      <c r="EC133" s="66"/>
      <c r="ED133" s="66"/>
      <c r="EE133" s="66"/>
      <c r="EF133" s="66"/>
      <c r="EG133" s="66">
        <f t="shared" si="236"/>
        <v>0</v>
      </c>
      <c r="EH133" s="66"/>
      <c r="EI133" s="66"/>
      <c r="EJ133" s="66"/>
      <c r="EK133" s="66"/>
      <c r="EL133" s="66"/>
      <c r="EM133" s="66"/>
      <c r="EN133" s="66"/>
      <c r="EO133" s="66"/>
      <c r="EP133" s="66"/>
      <c r="EQ133" s="66"/>
      <c r="ER133" s="66"/>
      <c r="ES133" s="66"/>
      <c r="ET133" s="66">
        <f t="shared" si="237"/>
        <v>0</v>
      </c>
      <c r="EU133" s="66"/>
      <c r="EV133" s="66"/>
      <c r="EW133" s="66"/>
      <c r="EX133" s="66"/>
      <c r="EY133" s="66"/>
      <c r="EZ133" s="66"/>
      <c r="FA133" s="66"/>
      <c r="FB133" s="66"/>
      <c r="FC133" s="66"/>
      <c r="FD133" s="66"/>
      <c r="FE133" s="66"/>
      <c r="FF133" s="66"/>
      <c r="FG133" s="16"/>
      <c r="FH133" s="84">
        <f>SUM(AR133:ET133)</f>
        <v>0</v>
      </c>
      <c r="FI133" s="16"/>
      <c r="FJ133" s="82"/>
      <c r="FK133" s="16"/>
      <c r="FL133" s="18"/>
      <c r="FM133" s="16"/>
      <c r="FN133" s="16"/>
      <c r="FO133" s="16"/>
    </row>
    <row r="134" spans="1:171" ht="18.75" hidden="1" x14ac:dyDescent="0.3">
      <c r="A134" s="16" t="str">
        <f t="shared" si="238"/>
        <v xml:space="preserve">pat </v>
      </c>
      <c r="B134" s="66">
        <f t="shared" si="226"/>
        <v>0</v>
      </c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66">
        <f t="shared" si="227"/>
        <v>0</v>
      </c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>
        <f t="shared" si="228"/>
        <v>0</v>
      </c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16"/>
      <c r="AP134" s="86">
        <f t="shared" si="229"/>
        <v>0</v>
      </c>
      <c r="AQ134" s="16"/>
      <c r="AR134" s="66">
        <f t="shared" si="230"/>
        <v>0</v>
      </c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>
        <f t="shared" si="231"/>
        <v>0</v>
      </c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>
        <f t="shared" si="232"/>
        <v>0</v>
      </c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16"/>
      <c r="CF134" s="66">
        <f t="shared" si="233"/>
        <v>0</v>
      </c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>
        <f>IF($A134=CS32, DD13,0)</f>
        <v>0</v>
      </c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>
        <f t="shared" si="234"/>
        <v>0</v>
      </c>
      <c r="DG134" s="66"/>
      <c r="DH134" s="66"/>
      <c r="DI134" s="66"/>
      <c r="DJ134" s="66"/>
      <c r="DK134" s="66"/>
      <c r="DL134" s="66"/>
      <c r="DM134" s="66"/>
      <c r="DN134" s="66"/>
      <c r="DO134" s="66"/>
      <c r="DP134" s="66"/>
      <c r="DQ134" s="66"/>
      <c r="DR134" s="66"/>
      <c r="DS134" s="16"/>
      <c r="DT134" s="66">
        <f t="shared" si="235"/>
        <v>0</v>
      </c>
      <c r="DU134" s="66"/>
      <c r="DV134" s="66"/>
      <c r="DW134" s="66"/>
      <c r="DX134" s="66"/>
      <c r="DY134" s="66"/>
      <c r="DZ134" s="66"/>
      <c r="EA134" s="66"/>
      <c r="EB134" s="66"/>
      <c r="EC134" s="66"/>
      <c r="ED134" s="66"/>
      <c r="EE134" s="66"/>
      <c r="EF134" s="66"/>
      <c r="EG134" s="66">
        <f t="shared" si="236"/>
        <v>0</v>
      </c>
      <c r="EH134" s="66"/>
      <c r="EI134" s="66"/>
      <c r="EJ134" s="66"/>
      <c r="EK134" s="66"/>
      <c r="EL134" s="66"/>
      <c r="EM134" s="66"/>
      <c r="EN134" s="66"/>
      <c r="EO134" s="66"/>
      <c r="EP134" s="66"/>
      <c r="EQ134" s="66"/>
      <c r="ER134" s="66"/>
      <c r="ES134" s="66"/>
      <c r="ET134" s="66">
        <f t="shared" si="237"/>
        <v>0</v>
      </c>
      <c r="EU134" s="66"/>
      <c r="EV134" s="66"/>
      <c r="EW134" s="66"/>
      <c r="EX134" s="66"/>
      <c r="EY134" s="66"/>
      <c r="EZ134" s="66"/>
      <c r="FA134" s="66"/>
      <c r="FB134" s="66"/>
      <c r="FC134" s="66"/>
      <c r="FD134" s="66"/>
      <c r="FE134" s="66"/>
      <c r="FF134" s="66"/>
      <c r="FG134" s="16"/>
      <c r="FH134" s="84">
        <f>SUM(AR134:ET134)</f>
        <v>0</v>
      </c>
      <c r="FI134" s="16"/>
      <c r="FJ134" s="82"/>
      <c r="FK134" s="16"/>
      <c r="FL134" s="18"/>
      <c r="FM134" s="16"/>
      <c r="FN134" s="16"/>
      <c r="FO134" s="16"/>
    </row>
    <row r="135" spans="1:171" ht="18.75" hidden="1" x14ac:dyDescent="0.3">
      <c r="A135" s="16" t="str">
        <f t="shared" si="238"/>
        <v xml:space="preserve">pat </v>
      </c>
      <c r="B135" s="66">
        <f t="shared" si="226"/>
        <v>0</v>
      </c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66">
        <f t="shared" si="227"/>
        <v>0</v>
      </c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>
        <f t="shared" si="228"/>
        <v>0</v>
      </c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16"/>
      <c r="AP135" s="86">
        <f t="shared" si="229"/>
        <v>0</v>
      </c>
      <c r="AQ135" s="16"/>
      <c r="AR135" s="66">
        <f t="shared" si="230"/>
        <v>0</v>
      </c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>
        <f t="shared" si="231"/>
        <v>0</v>
      </c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>
        <f t="shared" si="232"/>
        <v>0</v>
      </c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16"/>
      <c r="CF135" s="66">
        <f t="shared" si="233"/>
        <v>0</v>
      </c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>
        <f>IF($A135=CS33, DD14,0)</f>
        <v>0</v>
      </c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>
        <f t="shared" si="234"/>
        <v>0</v>
      </c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  <c r="DR135" s="66"/>
      <c r="DS135" s="16"/>
      <c r="DT135" s="66">
        <f t="shared" si="235"/>
        <v>0</v>
      </c>
      <c r="DU135" s="66"/>
      <c r="DV135" s="66"/>
      <c r="DW135" s="66"/>
      <c r="DX135" s="66"/>
      <c r="DY135" s="66"/>
      <c r="DZ135" s="66"/>
      <c r="EA135" s="66"/>
      <c r="EB135" s="66"/>
      <c r="EC135" s="66"/>
      <c r="ED135" s="66"/>
      <c r="EE135" s="66"/>
      <c r="EF135" s="66"/>
      <c r="EG135" s="66">
        <f t="shared" si="236"/>
        <v>0</v>
      </c>
      <c r="EH135" s="66"/>
      <c r="EI135" s="66"/>
      <c r="EJ135" s="66"/>
      <c r="EK135" s="66"/>
      <c r="EL135" s="66"/>
      <c r="EM135" s="66"/>
      <c r="EN135" s="66"/>
      <c r="EO135" s="66"/>
      <c r="EP135" s="66"/>
      <c r="EQ135" s="66"/>
      <c r="ER135" s="66"/>
      <c r="ES135" s="66"/>
      <c r="ET135" s="66">
        <f t="shared" si="237"/>
        <v>0</v>
      </c>
      <c r="EU135" s="66"/>
      <c r="EV135" s="66"/>
      <c r="EW135" s="66"/>
      <c r="EX135" s="66"/>
      <c r="EY135" s="66"/>
      <c r="EZ135" s="66"/>
      <c r="FA135" s="66"/>
      <c r="FB135" s="66"/>
      <c r="FC135" s="66"/>
      <c r="FD135" s="66"/>
      <c r="FE135" s="66"/>
      <c r="FF135" s="66"/>
      <c r="FG135" s="16"/>
      <c r="FH135" s="84">
        <f>SUM(AR135:ET135)</f>
        <v>0</v>
      </c>
      <c r="FI135" s="16"/>
      <c r="FJ135" s="82"/>
      <c r="FK135" s="16"/>
      <c r="FL135" s="18"/>
      <c r="FM135" s="16"/>
      <c r="FN135" s="16"/>
      <c r="FO135" s="16"/>
    </row>
    <row r="136" spans="1:171" ht="18.75" hidden="1" x14ac:dyDescent="0.3">
      <c r="A136" s="37" t="str">
        <f t="shared" si="238"/>
        <v xml:space="preserve">pat </v>
      </c>
      <c r="B136" s="66">
        <f t="shared" si="226"/>
        <v>0</v>
      </c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70">
        <f t="shared" si="227"/>
        <v>0</v>
      </c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>
        <f t="shared" si="228"/>
        <v>0</v>
      </c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37"/>
      <c r="AP136" s="86">
        <f t="shared" si="229"/>
        <v>0</v>
      </c>
      <c r="AQ136" s="37"/>
      <c r="AR136" s="70">
        <f t="shared" si="230"/>
        <v>0</v>
      </c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>
        <f t="shared" si="231"/>
        <v>0</v>
      </c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  <c r="BQ136" s="70"/>
      <c r="BR136" s="70">
        <f t="shared" si="232"/>
        <v>0</v>
      </c>
      <c r="BS136" s="70"/>
      <c r="BT136" s="70"/>
      <c r="BU136" s="70"/>
      <c r="BV136" s="70"/>
      <c r="BW136" s="70"/>
      <c r="BX136" s="70"/>
      <c r="BY136" s="70"/>
      <c r="BZ136" s="70"/>
      <c r="CA136" s="70"/>
      <c r="CB136" s="70"/>
      <c r="CC136" s="70"/>
      <c r="CD136" s="70"/>
      <c r="CE136" s="37"/>
      <c r="CF136" s="70">
        <f t="shared" si="233"/>
        <v>0</v>
      </c>
      <c r="CG136" s="70"/>
      <c r="CH136" s="70"/>
      <c r="CI136" s="70"/>
      <c r="CJ136" s="70"/>
      <c r="CK136" s="70"/>
      <c r="CL136" s="70"/>
      <c r="CM136" s="70"/>
      <c r="CN136" s="70"/>
      <c r="CO136" s="70"/>
      <c r="CP136" s="70"/>
      <c r="CQ136" s="70"/>
      <c r="CR136" s="70"/>
      <c r="CS136" s="70">
        <f>IF($A136=CS34, DD15,0)</f>
        <v>0</v>
      </c>
      <c r="CT136" s="70"/>
      <c r="CU136" s="70"/>
      <c r="CV136" s="70"/>
      <c r="CW136" s="70"/>
      <c r="CX136" s="70"/>
      <c r="CY136" s="70"/>
      <c r="CZ136" s="70"/>
      <c r="DA136" s="70"/>
      <c r="DB136" s="70"/>
      <c r="DC136" s="70"/>
      <c r="DD136" s="70"/>
      <c r="DE136" s="70"/>
      <c r="DF136" s="70">
        <f t="shared" si="234"/>
        <v>0</v>
      </c>
      <c r="DG136" s="70"/>
      <c r="DH136" s="70"/>
      <c r="DI136" s="70"/>
      <c r="DJ136" s="70"/>
      <c r="DK136" s="70"/>
      <c r="DL136" s="70"/>
      <c r="DM136" s="70"/>
      <c r="DN136" s="70"/>
      <c r="DO136" s="70"/>
      <c r="DP136" s="70"/>
      <c r="DQ136" s="70"/>
      <c r="DR136" s="70"/>
      <c r="DS136" s="37"/>
      <c r="DT136" s="70">
        <f t="shared" si="235"/>
        <v>0</v>
      </c>
      <c r="DU136" s="70"/>
      <c r="DV136" s="70"/>
      <c r="DW136" s="70"/>
      <c r="DX136" s="70"/>
      <c r="DY136" s="70"/>
      <c r="DZ136" s="70"/>
      <c r="EA136" s="70"/>
      <c r="EB136" s="70"/>
      <c r="EC136" s="70"/>
      <c r="ED136" s="70"/>
      <c r="EE136" s="70"/>
      <c r="EF136" s="70"/>
      <c r="EG136" s="70">
        <f t="shared" si="236"/>
        <v>0</v>
      </c>
      <c r="EH136" s="70"/>
      <c r="EI136" s="70"/>
      <c r="EJ136" s="70"/>
      <c r="EK136" s="70"/>
      <c r="EL136" s="70"/>
      <c r="EM136" s="70"/>
      <c r="EN136" s="70"/>
      <c r="EO136" s="70"/>
      <c r="EP136" s="70"/>
      <c r="EQ136" s="70"/>
      <c r="ER136" s="70"/>
      <c r="ES136" s="70"/>
      <c r="ET136" s="70">
        <f t="shared" si="237"/>
        <v>0</v>
      </c>
      <c r="EU136" s="70"/>
      <c r="EV136" s="70"/>
      <c r="EW136" s="70"/>
      <c r="EX136" s="70"/>
      <c r="EY136" s="70"/>
      <c r="EZ136" s="70"/>
      <c r="FA136" s="70"/>
      <c r="FB136" s="70"/>
      <c r="FC136" s="70"/>
      <c r="FD136" s="70"/>
      <c r="FE136" s="70"/>
      <c r="FF136" s="70"/>
      <c r="FG136" s="37"/>
      <c r="FH136" s="84">
        <f>SUM(AR136:ET136)</f>
        <v>0</v>
      </c>
      <c r="FI136" s="16"/>
      <c r="FJ136" s="82"/>
      <c r="FK136" s="16"/>
      <c r="FL136" s="18"/>
      <c r="FM136" s="16"/>
      <c r="FN136" s="16"/>
      <c r="FO136" s="16"/>
    </row>
    <row r="137" spans="1:171" ht="18.75" x14ac:dyDescent="0.3">
      <c r="A137" s="80" t="str">
        <f t="shared" si="238"/>
        <v xml:space="preserve">pat </v>
      </c>
      <c r="B137" s="65">
        <f>SUM(B125:B136)</f>
        <v>54</v>
      </c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66">
        <f t="shared" ref="O137:AB137" si="239">SUM(O125:O136)</f>
        <v>0</v>
      </c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>
        <f t="shared" si="239"/>
        <v>0</v>
      </c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16"/>
      <c r="AP137" s="86">
        <f>SUM(AP125:AP136)</f>
        <v>54</v>
      </c>
      <c r="AQ137" s="16"/>
      <c r="AR137" s="66">
        <f>SUM(AR125:AR136)</f>
        <v>0</v>
      </c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>
        <f>SUM(BE125:BE136)</f>
        <v>0</v>
      </c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>
        <f>SUM(BR125:BR136)</f>
        <v>0</v>
      </c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16"/>
      <c r="CF137" s="66">
        <f>SUM(CF125:CF136)</f>
        <v>0</v>
      </c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>
        <f>SUM(CS125:CS136)</f>
        <v>0</v>
      </c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>
        <f>SUM(DF125:DF136)</f>
        <v>0</v>
      </c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  <c r="DR137" s="66"/>
      <c r="DS137" s="16"/>
      <c r="DT137" s="66">
        <f>SUM(DT125:DT136)</f>
        <v>0</v>
      </c>
      <c r="DU137" s="66"/>
      <c r="DV137" s="66"/>
      <c r="DW137" s="66"/>
      <c r="DX137" s="66"/>
      <c r="DY137" s="66"/>
      <c r="DZ137" s="66"/>
      <c r="EA137" s="66"/>
      <c r="EB137" s="66"/>
      <c r="EC137" s="66"/>
      <c r="ED137" s="66"/>
      <c r="EE137" s="66"/>
      <c r="EF137" s="66"/>
      <c r="EG137" s="66">
        <f>SUM(EG125:EG136)</f>
        <v>0</v>
      </c>
      <c r="EH137" s="66"/>
      <c r="EI137" s="66"/>
      <c r="EJ137" s="66"/>
      <c r="EK137" s="66"/>
      <c r="EL137" s="66"/>
      <c r="EM137" s="66"/>
      <c r="EN137" s="66"/>
      <c r="EO137" s="66"/>
      <c r="EP137" s="66"/>
      <c r="EQ137" s="66"/>
      <c r="ER137" s="66"/>
      <c r="ES137" s="66"/>
      <c r="ET137" s="66">
        <f>SUM(ET125:ET136)</f>
        <v>0</v>
      </c>
      <c r="EU137" s="66"/>
      <c r="EV137" s="66"/>
      <c r="EW137" s="66"/>
      <c r="EX137" s="66"/>
      <c r="EY137" s="66"/>
      <c r="EZ137" s="66"/>
      <c r="FA137" s="66"/>
      <c r="FB137" s="66"/>
      <c r="FC137" s="66"/>
      <c r="FD137" s="66"/>
      <c r="FE137" s="66"/>
      <c r="FF137" s="66"/>
      <c r="FG137" s="16"/>
      <c r="FH137" s="84">
        <f>SUM(AR137:ET137)</f>
        <v>0</v>
      </c>
      <c r="FI137" s="16"/>
      <c r="FJ137" s="82">
        <f>FH137+AP137</f>
        <v>54</v>
      </c>
      <c r="FK137" s="16"/>
      <c r="FL137" s="18">
        <f>RANK(FJ137,$FJ$53:$FJ$207)</f>
        <v>4</v>
      </c>
      <c r="FM137" s="16"/>
      <c r="FN137" s="16"/>
      <c r="FO137" s="16"/>
    </row>
    <row r="138" spans="1:171" ht="18.75" hidden="1" x14ac:dyDescent="0.3">
      <c r="A138" s="16"/>
      <c r="B138" s="6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16"/>
      <c r="AP138" s="86"/>
      <c r="AQ138" s="1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1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  <c r="DR138" s="66"/>
      <c r="DS138" s="16"/>
      <c r="DT138" s="66"/>
      <c r="DU138" s="66"/>
      <c r="DV138" s="66"/>
      <c r="DW138" s="66"/>
      <c r="DX138" s="66"/>
      <c r="DY138" s="66"/>
      <c r="DZ138" s="66"/>
      <c r="EA138" s="66"/>
      <c r="EB138" s="66"/>
      <c r="EC138" s="66"/>
      <c r="ED138" s="66"/>
      <c r="EE138" s="66"/>
      <c r="EF138" s="66"/>
      <c r="EG138" s="66"/>
      <c r="EH138" s="66"/>
      <c r="EI138" s="66"/>
      <c r="EJ138" s="66"/>
      <c r="EK138" s="66"/>
      <c r="EL138" s="66"/>
      <c r="EM138" s="66"/>
      <c r="EN138" s="66"/>
      <c r="EO138" s="66"/>
      <c r="EP138" s="66"/>
      <c r="EQ138" s="66"/>
      <c r="ER138" s="66"/>
      <c r="ES138" s="66"/>
      <c r="ET138" s="66"/>
      <c r="EU138" s="66"/>
      <c r="EV138" s="66"/>
      <c r="EW138" s="66"/>
      <c r="EX138" s="66"/>
      <c r="EY138" s="66"/>
      <c r="EZ138" s="66"/>
      <c r="FA138" s="66"/>
      <c r="FB138" s="66"/>
      <c r="FC138" s="66"/>
      <c r="FD138" s="66"/>
      <c r="FE138" s="66"/>
      <c r="FF138" s="66"/>
      <c r="FG138" s="16"/>
      <c r="FH138" s="84"/>
      <c r="FI138" s="16"/>
      <c r="FJ138" s="82"/>
      <c r="FK138" s="16"/>
      <c r="FL138" s="18"/>
      <c r="FM138" s="16"/>
      <c r="FN138" s="16"/>
      <c r="FO138" s="16"/>
    </row>
    <row r="139" spans="1:171" ht="18.75" hidden="1" x14ac:dyDescent="0.3">
      <c r="A139" s="16" t="s">
        <v>8</v>
      </c>
      <c r="B139" s="66">
        <f>IF($A139=B23, M4,0)</f>
        <v>0</v>
      </c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66">
        <f>IF($A139=O23, Z4,0)</f>
        <v>0</v>
      </c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>
        <f>IF($A139=AB23, AM4,0)</f>
        <v>0</v>
      </c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16"/>
      <c r="AP139" s="86">
        <f>SUM(B139:AB139)</f>
        <v>0</v>
      </c>
      <c r="AQ139" s="16"/>
      <c r="AR139" s="66">
        <f>IF($A139=AR23, BC4,0)</f>
        <v>0</v>
      </c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>
        <f>IF($A139=BE23, BP4,0)</f>
        <v>0</v>
      </c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>
        <f>IF($A139=BR23, CC4,0)</f>
        <v>0</v>
      </c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16"/>
      <c r="CF139" s="66">
        <f>IF($A139=CF23, CQ4,0)</f>
        <v>0</v>
      </c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>
        <f>IF($A139=CS23, DD4,0)</f>
        <v>0</v>
      </c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>
        <f>IF($A139=DF23, DQ4,0)</f>
        <v>0</v>
      </c>
      <c r="DG139" s="66"/>
      <c r="DH139" s="66"/>
      <c r="DI139" s="66"/>
      <c r="DJ139" s="66"/>
      <c r="DK139" s="66"/>
      <c r="DL139" s="66"/>
      <c r="DM139" s="66"/>
      <c r="DN139" s="66"/>
      <c r="DO139" s="66"/>
      <c r="DP139" s="66"/>
      <c r="DQ139" s="66"/>
      <c r="DR139" s="66"/>
      <c r="DS139" s="16"/>
      <c r="DT139" s="66">
        <f>IF($A139=DT23, EE4,0)</f>
        <v>0</v>
      </c>
      <c r="DU139" s="66"/>
      <c r="DV139" s="66"/>
      <c r="DW139" s="66"/>
      <c r="DX139" s="66"/>
      <c r="DY139" s="66"/>
      <c r="DZ139" s="66"/>
      <c r="EA139" s="66"/>
      <c r="EB139" s="66"/>
      <c r="EC139" s="66"/>
      <c r="ED139" s="66"/>
      <c r="EE139" s="66"/>
      <c r="EF139" s="66"/>
      <c r="EG139" s="66">
        <f>IF($A139=EG23, ER4,0)</f>
        <v>0</v>
      </c>
      <c r="EH139" s="66"/>
      <c r="EI139" s="66"/>
      <c r="EJ139" s="66"/>
      <c r="EK139" s="66"/>
      <c r="EL139" s="66"/>
      <c r="EM139" s="66"/>
      <c r="EN139" s="66"/>
      <c r="EO139" s="66"/>
      <c r="EP139" s="66"/>
      <c r="EQ139" s="66"/>
      <c r="ER139" s="66"/>
      <c r="ES139" s="66"/>
      <c r="ET139" s="66">
        <f>IF($A139=ET23, FE4,0)</f>
        <v>0</v>
      </c>
      <c r="EU139" s="66"/>
      <c r="EV139" s="66"/>
      <c r="EW139" s="66"/>
      <c r="EX139" s="66"/>
      <c r="EY139" s="66"/>
      <c r="EZ139" s="66"/>
      <c r="FA139" s="66"/>
      <c r="FB139" s="66"/>
      <c r="FC139" s="66"/>
      <c r="FD139" s="66"/>
      <c r="FE139" s="66"/>
      <c r="FF139" s="66"/>
      <c r="FG139" s="16"/>
      <c r="FH139" s="84">
        <f>SUM(AR139:ET139)</f>
        <v>0</v>
      </c>
      <c r="FI139" s="16"/>
      <c r="FJ139" s="82"/>
      <c r="FK139" s="16"/>
      <c r="FL139" s="18"/>
      <c r="FM139" s="16"/>
      <c r="FN139" s="16"/>
      <c r="FO139" s="16"/>
    </row>
    <row r="140" spans="1:171" ht="18.75" hidden="1" x14ac:dyDescent="0.3">
      <c r="A140" s="16" t="str">
        <f>A139</f>
        <v xml:space="preserve">marty </v>
      </c>
      <c r="B140" s="66">
        <f t="shared" ref="B140:B150" si="240">IF($A140=B24, M5,0)</f>
        <v>0</v>
      </c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66">
        <f t="shared" ref="O140:O150" si="241">IF($A140=O24, Z5,0)</f>
        <v>0</v>
      </c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>
        <f t="shared" ref="AB140:AB150" si="242">IF($A140=AB24, AM5,0)</f>
        <v>0</v>
      </c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16"/>
      <c r="AP140" s="86">
        <f t="shared" ref="AP140:AP150" si="243">SUM(B140:AB140)</f>
        <v>0</v>
      </c>
      <c r="AQ140" s="16"/>
      <c r="AR140" s="66">
        <f t="shared" ref="AR140:AR150" si="244">IF($A140=AR24, BC5,0)</f>
        <v>0</v>
      </c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>
        <f t="shared" ref="BE140:BE150" si="245">IF($A140=BE24, BP5,0)</f>
        <v>0</v>
      </c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>
        <f t="shared" ref="BR140:BR150" si="246">IF($A140=BR24, CC5,0)</f>
        <v>0</v>
      </c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16"/>
      <c r="CF140" s="66">
        <f t="shared" ref="CF140:CF150" si="247">IF($A140=CF24, CQ5,0)</f>
        <v>0</v>
      </c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>
        <f>IF($A140=CS24, DD5,0)</f>
        <v>0</v>
      </c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>
        <f t="shared" ref="DF140:DF150" si="248">IF($A140=DF24, DQ5,0)</f>
        <v>0</v>
      </c>
      <c r="DG140" s="66"/>
      <c r="DH140" s="66"/>
      <c r="DI140" s="66"/>
      <c r="DJ140" s="66"/>
      <c r="DK140" s="66"/>
      <c r="DL140" s="66"/>
      <c r="DM140" s="66"/>
      <c r="DN140" s="66"/>
      <c r="DO140" s="66"/>
      <c r="DP140" s="66"/>
      <c r="DQ140" s="66"/>
      <c r="DR140" s="66"/>
      <c r="DS140" s="16"/>
      <c r="DT140" s="66">
        <f t="shared" ref="DT140:DT150" si="249">IF($A140=DT24, EE5,0)</f>
        <v>0</v>
      </c>
      <c r="DU140" s="66"/>
      <c r="DV140" s="66"/>
      <c r="DW140" s="66"/>
      <c r="DX140" s="66"/>
      <c r="DY140" s="66"/>
      <c r="DZ140" s="66"/>
      <c r="EA140" s="66"/>
      <c r="EB140" s="66"/>
      <c r="EC140" s="66"/>
      <c r="ED140" s="66"/>
      <c r="EE140" s="66"/>
      <c r="EF140" s="66"/>
      <c r="EG140" s="66">
        <f t="shared" ref="EG140:EG150" si="250">IF($A140=EG24, ER5,0)</f>
        <v>0</v>
      </c>
      <c r="EH140" s="66"/>
      <c r="EI140" s="66"/>
      <c r="EJ140" s="66"/>
      <c r="EK140" s="66"/>
      <c r="EL140" s="66"/>
      <c r="EM140" s="66"/>
      <c r="EN140" s="66"/>
      <c r="EO140" s="66"/>
      <c r="EP140" s="66"/>
      <c r="EQ140" s="66"/>
      <c r="ER140" s="66"/>
      <c r="ES140" s="66"/>
      <c r="ET140" s="66">
        <f t="shared" ref="ET140:ET150" si="251">IF($A140=ET24, FE5,0)</f>
        <v>0</v>
      </c>
      <c r="EU140" s="66"/>
      <c r="EV140" s="66"/>
      <c r="EW140" s="66"/>
      <c r="EX140" s="66"/>
      <c r="EY140" s="66"/>
      <c r="EZ140" s="66"/>
      <c r="FA140" s="66"/>
      <c r="FB140" s="66"/>
      <c r="FC140" s="66"/>
      <c r="FD140" s="66"/>
      <c r="FE140" s="66"/>
      <c r="FF140" s="66"/>
      <c r="FG140" s="16"/>
      <c r="FH140" s="84">
        <f>SUM(AR140:ET140)</f>
        <v>0</v>
      </c>
      <c r="FI140" s="16"/>
      <c r="FJ140" s="82"/>
      <c r="FK140" s="16"/>
      <c r="FL140" s="18"/>
      <c r="FM140" s="16"/>
      <c r="FN140" s="16"/>
      <c r="FO140" s="16"/>
    </row>
    <row r="141" spans="1:171" ht="18.75" hidden="1" x14ac:dyDescent="0.3">
      <c r="A141" s="16" t="str">
        <f t="shared" ref="A141:A151" si="252">A140</f>
        <v xml:space="preserve">marty </v>
      </c>
      <c r="B141" s="66">
        <f t="shared" si="240"/>
        <v>0</v>
      </c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66">
        <f t="shared" si="241"/>
        <v>0</v>
      </c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>
        <f t="shared" si="242"/>
        <v>0</v>
      </c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16"/>
      <c r="AP141" s="86">
        <f t="shared" si="243"/>
        <v>0</v>
      </c>
      <c r="AQ141" s="16"/>
      <c r="AR141" s="66">
        <f t="shared" si="244"/>
        <v>0</v>
      </c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>
        <f t="shared" si="245"/>
        <v>0</v>
      </c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>
        <f t="shared" si="246"/>
        <v>0</v>
      </c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16"/>
      <c r="CF141" s="66">
        <f t="shared" si="247"/>
        <v>0</v>
      </c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>
        <f>IF($A141=CS25, DD6,0)</f>
        <v>0</v>
      </c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>
        <f t="shared" si="248"/>
        <v>0</v>
      </c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  <c r="DS141" s="16"/>
      <c r="DT141" s="66">
        <f t="shared" si="249"/>
        <v>0</v>
      </c>
      <c r="DU141" s="66"/>
      <c r="DV141" s="66"/>
      <c r="DW141" s="66"/>
      <c r="DX141" s="66"/>
      <c r="DY141" s="66"/>
      <c r="DZ141" s="66"/>
      <c r="EA141" s="66"/>
      <c r="EB141" s="66"/>
      <c r="EC141" s="66"/>
      <c r="ED141" s="66"/>
      <c r="EE141" s="66"/>
      <c r="EF141" s="66"/>
      <c r="EG141" s="66">
        <f t="shared" si="250"/>
        <v>0</v>
      </c>
      <c r="EH141" s="66"/>
      <c r="EI141" s="66"/>
      <c r="EJ141" s="66"/>
      <c r="EK141" s="66"/>
      <c r="EL141" s="66"/>
      <c r="EM141" s="66"/>
      <c r="EN141" s="66"/>
      <c r="EO141" s="66"/>
      <c r="EP141" s="66"/>
      <c r="EQ141" s="66"/>
      <c r="ER141" s="66"/>
      <c r="ES141" s="66"/>
      <c r="ET141" s="66">
        <f t="shared" si="251"/>
        <v>0</v>
      </c>
      <c r="EU141" s="66"/>
      <c r="EV141" s="66"/>
      <c r="EW141" s="66"/>
      <c r="EX141" s="66"/>
      <c r="EY141" s="66"/>
      <c r="EZ141" s="66"/>
      <c r="FA141" s="66"/>
      <c r="FB141" s="66"/>
      <c r="FC141" s="66"/>
      <c r="FD141" s="66"/>
      <c r="FE141" s="66"/>
      <c r="FF141" s="66"/>
      <c r="FG141" s="16"/>
      <c r="FH141" s="84">
        <f>SUM(AR141:ET141)</f>
        <v>0</v>
      </c>
      <c r="FI141" s="16"/>
      <c r="FJ141" s="82"/>
      <c r="FK141" s="16"/>
      <c r="FL141" s="18"/>
      <c r="FM141" s="16"/>
      <c r="FN141" s="16"/>
      <c r="FO141" s="16"/>
    </row>
    <row r="142" spans="1:171" ht="18.75" hidden="1" x14ac:dyDescent="0.3">
      <c r="A142" s="16" t="str">
        <f t="shared" si="252"/>
        <v xml:space="preserve">marty </v>
      </c>
      <c r="B142" s="66">
        <f t="shared" si="240"/>
        <v>0</v>
      </c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66">
        <f t="shared" si="241"/>
        <v>0</v>
      </c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>
        <f t="shared" si="242"/>
        <v>0</v>
      </c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16"/>
      <c r="AP142" s="86">
        <f t="shared" si="243"/>
        <v>0</v>
      </c>
      <c r="AQ142" s="16"/>
      <c r="AR142" s="66">
        <f t="shared" si="244"/>
        <v>0</v>
      </c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>
        <f t="shared" si="245"/>
        <v>0</v>
      </c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>
        <f t="shared" si="246"/>
        <v>0</v>
      </c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16"/>
      <c r="CF142" s="66">
        <f t="shared" si="247"/>
        <v>0</v>
      </c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>
        <f>IF($A142=CS26, DD7,0)</f>
        <v>0</v>
      </c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>
        <f t="shared" si="248"/>
        <v>0</v>
      </c>
      <c r="DG142" s="66"/>
      <c r="DH142" s="66"/>
      <c r="DI142" s="66"/>
      <c r="DJ142" s="66"/>
      <c r="DK142" s="66"/>
      <c r="DL142" s="66"/>
      <c r="DM142" s="66"/>
      <c r="DN142" s="66"/>
      <c r="DO142" s="66"/>
      <c r="DP142" s="66"/>
      <c r="DQ142" s="66"/>
      <c r="DR142" s="66"/>
      <c r="DS142" s="16"/>
      <c r="DT142" s="66">
        <f t="shared" si="249"/>
        <v>0</v>
      </c>
      <c r="DU142" s="66"/>
      <c r="DV142" s="66"/>
      <c r="DW142" s="66"/>
      <c r="DX142" s="66"/>
      <c r="DY142" s="66"/>
      <c r="DZ142" s="66"/>
      <c r="EA142" s="66"/>
      <c r="EB142" s="66"/>
      <c r="EC142" s="66"/>
      <c r="ED142" s="66"/>
      <c r="EE142" s="66"/>
      <c r="EF142" s="66"/>
      <c r="EG142" s="66">
        <f t="shared" si="250"/>
        <v>0</v>
      </c>
      <c r="EH142" s="66"/>
      <c r="EI142" s="66"/>
      <c r="EJ142" s="66"/>
      <c r="EK142" s="66"/>
      <c r="EL142" s="66"/>
      <c r="EM142" s="66"/>
      <c r="EN142" s="66"/>
      <c r="EO142" s="66"/>
      <c r="EP142" s="66"/>
      <c r="EQ142" s="66"/>
      <c r="ER142" s="66"/>
      <c r="ES142" s="66"/>
      <c r="ET142" s="66">
        <f t="shared" si="251"/>
        <v>0</v>
      </c>
      <c r="EU142" s="66"/>
      <c r="EV142" s="66"/>
      <c r="EW142" s="66"/>
      <c r="EX142" s="66"/>
      <c r="EY142" s="66"/>
      <c r="EZ142" s="66"/>
      <c r="FA142" s="66"/>
      <c r="FB142" s="66"/>
      <c r="FC142" s="66"/>
      <c r="FD142" s="66"/>
      <c r="FE142" s="66"/>
      <c r="FF142" s="66"/>
      <c r="FG142" s="16"/>
      <c r="FH142" s="84">
        <f>SUM(AR142:ET142)</f>
        <v>0</v>
      </c>
      <c r="FI142" s="16"/>
      <c r="FJ142" s="82"/>
      <c r="FK142" s="16"/>
      <c r="FL142" s="18"/>
      <c r="FM142" s="16"/>
      <c r="FN142" s="16"/>
      <c r="FO142" s="16"/>
    </row>
    <row r="143" spans="1:171" ht="18.75" hidden="1" x14ac:dyDescent="0.3">
      <c r="A143" s="16" t="str">
        <f t="shared" si="252"/>
        <v xml:space="preserve">marty </v>
      </c>
      <c r="B143" s="66">
        <f t="shared" si="240"/>
        <v>48</v>
      </c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66">
        <f t="shared" si="241"/>
        <v>0</v>
      </c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>
        <f t="shared" si="242"/>
        <v>0</v>
      </c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16"/>
      <c r="AP143" s="87">
        <f t="shared" si="243"/>
        <v>48</v>
      </c>
      <c r="AQ143" s="16"/>
      <c r="AR143" s="66">
        <f t="shared" si="244"/>
        <v>0</v>
      </c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>
        <f t="shared" si="245"/>
        <v>0</v>
      </c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>
        <f t="shared" si="246"/>
        <v>0</v>
      </c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16"/>
      <c r="CF143" s="66">
        <f t="shared" si="247"/>
        <v>0</v>
      </c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>
        <f>IF($A143=CS27, DD8,0)</f>
        <v>0</v>
      </c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>
        <f t="shared" si="248"/>
        <v>0</v>
      </c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  <c r="DS143" s="16"/>
      <c r="DT143" s="66">
        <f t="shared" si="249"/>
        <v>0</v>
      </c>
      <c r="DU143" s="66"/>
      <c r="DV143" s="66"/>
      <c r="DW143" s="66"/>
      <c r="DX143" s="66"/>
      <c r="DY143" s="66"/>
      <c r="DZ143" s="66"/>
      <c r="EA143" s="66"/>
      <c r="EB143" s="66"/>
      <c r="EC143" s="66"/>
      <c r="ED143" s="66"/>
      <c r="EE143" s="66"/>
      <c r="EF143" s="66"/>
      <c r="EG143" s="66">
        <f t="shared" si="250"/>
        <v>0</v>
      </c>
      <c r="EH143" s="66"/>
      <c r="EI143" s="66"/>
      <c r="EJ143" s="66"/>
      <c r="EK143" s="66"/>
      <c r="EL143" s="66"/>
      <c r="EM143" s="66"/>
      <c r="EN143" s="66"/>
      <c r="EO143" s="66"/>
      <c r="EP143" s="66"/>
      <c r="EQ143" s="66"/>
      <c r="ER143" s="66"/>
      <c r="ES143" s="66"/>
      <c r="ET143" s="66">
        <f t="shared" si="251"/>
        <v>0</v>
      </c>
      <c r="EU143" s="66"/>
      <c r="EV143" s="66"/>
      <c r="EW143" s="66"/>
      <c r="EX143" s="66"/>
      <c r="EY143" s="66"/>
      <c r="EZ143" s="66"/>
      <c r="FA143" s="66"/>
      <c r="FB143" s="66"/>
      <c r="FC143" s="66"/>
      <c r="FD143" s="66"/>
      <c r="FE143" s="66"/>
      <c r="FF143" s="66"/>
      <c r="FG143" s="16"/>
      <c r="FH143" s="85">
        <f>SUM(AR143:ET143)</f>
        <v>0</v>
      </c>
      <c r="FI143" s="16"/>
      <c r="FJ143" s="83"/>
      <c r="FK143" s="16"/>
      <c r="FL143" s="18"/>
      <c r="FM143" s="16"/>
      <c r="FN143" s="16"/>
      <c r="FO143" s="16"/>
    </row>
    <row r="144" spans="1:171" ht="18.75" hidden="1" x14ac:dyDescent="0.3">
      <c r="A144" s="16" t="str">
        <f t="shared" si="252"/>
        <v xml:space="preserve">marty </v>
      </c>
      <c r="B144" s="66">
        <f t="shared" si="240"/>
        <v>0</v>
      </c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66">
        <f t="shared" si="241"/>
        <v>0</v>
      </c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>
        <f t="shared" si="242"/>
        <v>0</v>
      </c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16"/>
      <c r="AP144" s="86">
        <f t="shared" si="243"/>
        <v>0</v>
      </c>
      <c r="AQ144" s="16"/>
      <c r="AR144" s="66">
        <f t="shared" si="244"/>
        <v>0</v>
      </c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>
        <f t="shared" si="245"/>
        <v>0</v>
      </c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>
        <f t="shared" si="246"/>
        <v>0</v>
      </c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16"/>
      <c r="CF144" s="66">
        <f t="shared" si="247"/>
        <v>0</v>
      </c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>
        <f>IF($A144=CS28, DD9,0)</f>
        <v>0</v>
      </c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>
        <f t="shared" si="248"/>
        <v>0</v>
      </c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  <c r="DR144" s="66"/>
      <c r="DS144" s="16"/>
      <c r="DT144" s="66">
        <f t="shared" si="249"/>
        <v>0</v>
      </c>
      <c r="DU144" s="66"/>
      <c r="DV144" s="66"/>
      <c r="DW144" s="66"/>
      <c r="DX144" s="66"/>
      <c r="DY144" s="66"/>
      <c r="DZ144" s="66"/>
      <c r="EA144" s="66"/>
      <c r="EB144" s="66"/>
      <c r="EC144" s="66"/>
      <c r="ED144" s="66"/>
      <c r="EE144" s="66"/>
      <c r="EF144" s="66"/>
      <c r="EG144" s="66">
        <f t="shared" si="250"/>
        <v>0</v>
      </c>
      <c r="EH144" s="66"/>
      <c r="EI144" s="66"/>
      <c r="EJ144" s="66"/>
      <c r="EK144" s="66"/>
      <c r="EL144" s="66"/>
      <c r="EM144" s="66"/>
      <c r="EN144" s="66"/>
      <c r="EO144" s="66"/>
      <c r="EP144" s="66"/>
      <c r="EQ144" s="66"/>
      <c r="ER144" s="66"/>
      <c r="ES144" s="66"/>
      <c r="ET144" s="66">
        <f t="shared" si="251"/>
        <v>0</v>
      </c>
      <c r="EU144" s="66"/>
      <c r="EV144" s="66"/>
      <c r="EW144" s="66"/>
      <c r="EX144" s="66"/>
      <c r="EY144" s="66"/>
      <c r="EZ144" s="66"/>
      <c r="FA144" s="66"/>
      <c r="FB144" s="66"/>
      <c r="FC144" s="66"/>
      <c r="FD144" s="66"/>
      <c r="FE144" s="66"/>
      <c r="FF144" s="66"/>
      <c r="FG144" s="16"/>
      <c r="FH144" s="84">
        <f>SUM(AR144:ET144)</f>
        <v>0</v>
      </c>
      <c r="FI144" s="16"/>
      <c r="FJ144" s="82"/>
      <c r="FK144" s="16"/>
      <c r="FL144" s="18"/>
      <c r="FM144" s="16"/>
      <c r="FN144" s="16"/>
      <c r="FO144" s="16"/>
    </row>
    <row r="145" spans="1:171" ht="18.75" hidden="1" x14ac:dyDescent="0.3">
      <c r="A145" s="16" t="str">
        <f t="shared" si="252"/>
        <v xml:space="preserve">marty </v>
      </c>
      <c r="B145" s="66">
        <f t="shared" si="240"/>
        <v>0</v>
      </c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66">
        <f t="shared" si="241"/>
        <v>0</v>
      </c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>
        <f t="shared" si="242"/>
        <v>0</v>
      </c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16"/>
      <c r="AP145" s="86">
        <f t="shared" si="243"/>
        <v>0</v>
      </c>
      <c r="AQ145" s="16"/>
      <c r="AR145" s="66">
        <f t="shared" si="244"/>
        <v>0</v>
      </c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>
        <f t="shared" si="245"/>
        <v>0</v>
      </c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>
        <f t="shared" si="246"/>
        <v>0</v>
      </c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16"/>
      <c r="CF145" s="66">
        <f t="shared" si="247"/>
        <v>0</v>
      </c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>
        <f>IF($A145=CS29, DD10,0)</f>
        <v>0</v>
      </c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>
        <f t="shared" si="248"/>
        <v>0</v>
      </c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  <c r="DS145" s="16"/>
      <c r="DT145" s="66">
        <f t="shared" si="249"/>
        <v>0</v>
      </c>
      <c r="DU145" s="66"/>
      <c r="DV145" s="66"/>
      <c r="DW145" s="66"/>
      <c r="DX145" s="66"/>
      <c r="DY145" s="66"/>
      <c r="DZ145" s="66"/>
      <c r="EA145" s="66"/>
      <c r="EB145" s="66"/>
      <c r="EC145" s="66"/>
      <c r="ED145" s="66"/>
      <c r="EE145" s="66"/>
      <c r="EF145" s="66"/>
      <c r="EG145" s="66">
        <f t="shared" si="250"/>
        <v>0</v>
      </c>
      <c r="EH145" s="66"/>
      <c r="EI145" s="66"/>
      <c r="EJ145" s="66"/>
      <c r="EK145" s="66"/>
      <c r="EL145" s="66"/>
      <c r="EM145" s="66"/>
      <c r="EN145" s="66"/>
      <c r="EO145" s="66"/>
      <c r="EP145" s="66"/>
      <c r="EQ145" s="66"/>
      <c r="ER145" s="66"/>
      <c r="ES145" s="66"/>
      <c r="ET145" s="66">
        <f t="shared" si="251"/>
        <v>0</v>
      </c>
      <c r="EU145" s="66"/>
      <c r="EV145" s="66"/>
      <c r="EW145" s="66"/>
      <c r="EX145" s="66"/>
      <c r="EY145" s="66"/>
      <c r="EZ145" s="66"/>
      <c r="FA145" s="66"/>
      <c r="FB145" s="66"/>
      <c r="FC145" s="66"/>
      <c r="FD145" s="66"/>
      <c r="FE145" s="66"/>
      <c r="FF145" s="66"/>
      <c r="FG145" s="16"/>
      <c r="FH145" s="84">
        <f>SUM(AR145:ET145)</f>
        <v>0</v>
      </c>
      <c r="FI145" s="16"/>
      <c r="FJ145" s="82"/>
      <c r="FK145" s="16"/>
      <c r="FL145" s="18"/>
      <c r="FM145" s="16"/>
      <c r="FN145" s="16"/>
      <c r="FO145" s="16"/>
    </row>
    <row r="146" spans="1:171" ht="18.75" hidden="1" x14ac:dyDescent="0.3">
      <c r="A146" s="16" t="str">
        <f t="shared" si="252"/>
        <v xml:space="preserve">marty </v>
      </c>
      <c r="B146" s="66">
        <f t="shared" si="240"/>
        <v>0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66">
        <f t="shared" si="241"/>
        <v>0</v>
      </c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>
        <f t="shared" si="242"/>
        <v>0</v>
      </c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16"/>
      <c r="AP146" s="86">
        <f t="shared" si="243"/>
        <v>0</v>
      </c>
      <c r="AQ146" s="16"/>
      <c r="AR146" s="66">
        <f t="shared" si="244"/>
        <v>0</v>
      </c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>
        <f t="shared" si="245"/>
        <v>0</v>
      </c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>
        <f t="shared" si="246"/>
        <v>0</v>
      </c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16"/>
      <c r="CF146" s="66">
        <f t="shared" si="247"/>
        <v>0</v>
      </c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>
        <f>IF($A146=CS30, DD11,0)</f>
        <v>0</v>
      </c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>
        <f t="shared" si="248"/>
        <v>0</v>
      </c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  <c r="DR146" s="66"/>
      <c r="DS146" s="16"/>
      <c r="DT146" s="66">
        <f t="shared" si="249"/>
        <v>0</v>
      </c>
      <c r="DU146" s="66"/>
      <c r="DV146" s="66"/>
      <c r="DW146" s="66"/>
      <c r="DX146" s="66"/>
      <c r="DY146" s="66"/>
      <c r="DZ146" s="66"/>
      <c r="EA146" s="66"/>
      <c r="EB146" s="66"/>
      <c r="EC146" s="66"/>
      <c r="ED146" s="66"/>
      <c r="EE146" s="66"/>
      <c r="EF146" s="66"/>
      <c r="EG146" s="66">
        <f t="shared" si="250"/>
        <v>0</v>
      </c>
      <c r="EH146" s="66"/>
      <c r="EI146" s="66"/>
      <c r="EJ146" s="66"/>
      <c r="EK146" s="66"/>
      <c r="EL146" s="66"/>
      <c r="EM146" s="66"/>
      <c r="EN146" s="66"/>
      <c r="EO146" s="66"/>
      <c r="EP146" s="66"/>
      <c r="EQ146" s="66"/>
      <c r="ER146" s="66"/>
      <c r="ES146" s="66"/>
      <c r="ET146" s="66">
        <f t="shared" si="251"/>
        <v>0</v>
      </c>
      <c r="EU146" s="66"/>
      <c r="EV146" s="66"/>
      <c r="EW146" s="66"/>
      <c r="EX146" s="66"/>
      <c r="EY146" s="66"/>
      <c r="EZ146" s="66"/>
      <c r="FA146" s="66"/>
      <c r="FB146" s="66"/>
      <c r="FC146" s="66"/>
      <c r="FD146" s="66"/>
      <c r="FE146" s="66"/>
      <c r="FF146" s="66"/>
      <c r="FG146" s="16"/>
      <c r="FH146" s="84">
        <f>SUM(AR146:ET146)</f>
        <v>0</v>
      </c>
      <c r="FI146" s="16"/>
      <c r="FJ146" s="82"/>
      <c r="FK146" s="16"/>
      <c r="FL146" s="18"/>
      <c r="FM146" s="16"/>
      <c r="FN146" s="16"/>
      <c r="FO146" s="16"/>
    </row>
    <row r="147" spans="1:171" ht="18.75" hidden="1" x14ac:dyDescent="0.3">
      <c r="A147" s="16" t="str">
        <f t="shared" si="252"/>
        <v xml:space="preserve">marty </v>
      </c>
      <c r="B147" s="66">
        <f t="shared" si="240"/>
        <v>0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66">
        <f t="shared" si="241"/>
        <v>0</v>
      </c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>
        <f t="shared" si="242"/>
        <v>0</v>
      </c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16"/>
      <c r="AP147" s="86">
        <f t="shared" si="243"/>
        <v>0</v>
      </c>
      <c r="AQ147" s="16"/>
      <c r="AR147" s="66">
        <f t="shared" si="244"/>
        <v>0</v>
      </c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>
        <f t="shared" si="245"/>
        <v>0</v>
      </c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>
        <f t="shared" si="246"/>
        <v>0</v>
      </c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16"/>
      <c r="CF147" s="66">
        <f t="shared" si="247"/>
        <v>0</v>
      </c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>
        <f>IF($A147=CS31, DD12,0)</f>
        <v>0</v>
      </c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>
        <f t="shared" si="248"/>
        <v>0</v>
      </c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  <c r="DS147" s="16"/>
      <c r="DT147" s="66">
        <f t="shared" si="249"/>
        <v>0</v>
      </c>
      <c r="DU147" s="66"/>
      <c r="DV147" s="66"/>
      <c r="DW147" s="66"/>
      <c r="DX147" s="66"/>
      <c r="DY147" s="66"/>
      <c r="DZ147" s="66"/>
      <c r="EA147" s="66"/>
      <c r="EB147" s="66"/>
      <c r="EC147" s="66"/>
      <c r="ED147" s="66"/>
      <c r="EE147" s="66"/>
      <c r="EF147" s="66"/>
      <c r="EG147" s="66">
        <f t="shared" si="250"/>
        <v>0</v>
      </c>
      <c r="EH147" s="66"/>
      <c r="EI147" s="66"/>
      <c r="EJ147" s="66"/>
      <c r="EK147" s="66"/>
      <c r="EL147" s="66"/>
      <c r="EM147" s="66"/>
      <c r="EN147" s="66"/>
      <c r="EO147" s="66"/>
      <c r="EP147" s="66"/>
      <c r="EQ147" s="66"/>
      <c r="ER147" s="66"/>
      <c r="ES147" s="66"/>
      <c r="ET147" s="66">
        <f t="shared" si="251"/>
        <v>0</v>
      </c>
      <c r="EU147" s="66"/>
      <c r="EV147" s="66"/>
      <c r="EW147" s="66"/>
      <c r="EX147" s="66"/>
      <c r="EY147" s="66"/>
      <c r="EZ147" s="66"/>
      <c r="FA147" s="66"/>
      <c r="FB147" s="66"/>
      <c r="FC147" s="66"/>
      <c r="FD147" s="66"/>
      <c r="FE147" s="66"/>
      <c r="FF147" s="66"/>
      <c r="FG147" s="16"/>
      <c r="FH147" s="84">
        <f>SUM(AR147:ET147)</f>
        <v>0</v>
      </c>
      <c r="FI147" s="16"/>
      <c r="FJ147" s="82"/>
      <c r="FK147" s="16"/>
      <c r="FL147" s="18"/>
      <c r="FM147" s="16"/>
      <c r="FN147" s="16"/>
      <c r="FO147" s="16"/>
    </row>
    <row r="148" spans="1:171" ht="18.75" hidden="1" x14ac:dyDescent="0.3">
      <c r="A148" s="16" t="str">
        <f t="shared" si="252"/>
        <v xml:space="preserve">marty </v>
      </c>
      <c r="B148" s="66">
        <f t="shared" si="240"/>
        <v>0</v>
      </c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66">
        <f t="shared" si="241"/>
        <v>0</v>
      </c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>
        <f t="shared" si="242"/>
        <v>0</v>
      </c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16"/>
      <c r="AP148" s="86">
        <f t="shared" si="243"/>
        <v>0</v>
      </c>
      <c r="AQ148" s="16"/>
      <c r="AR148" s="66">
        <f t="shared" si="244"/>
        <v>0</v>
      </c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>
        <f t="shared" si="245"/>
        <v>0</v>
      </c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>
        <f t="shared" si="246"/>
        <v>0</v>
      </c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16"/>
      <c r="CF148" s="66">
        <f t="shared" si="247"/>
        <v>0</v>
      </c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>
        <f>IF($A148=CS32, DD13,0)</f>
        <v>0</v>
      </c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>
        <f t="shared" si="248"/>
        <v>0</v>
      </c>
      <c r="DG148" s="66"/>
      <c r="DH148" s="66"/>
      <c r="DI148" s="66"/>
      <c r="DJ148" s="66"/>
      <c r="DK148" s="66"/>
      <c r="DL148" s="66"/>
      <c r="DM148" s="66"/>
      <c r="DN148" s="66"/>
      <c r="DO148" s="66"/>
      <c r="DP148" s="66"/>
      <c r="DQ148" s="66"/>
      <c r="DR148" s="66"/>
      <c r="DS148" s="16"/>
      <c r="DT148" s="66">
        <f t="shared" si="249"/>
        <v>0</v>
      </c>
      <c r="DU148" s="66"/>
      <c r="DV148" s="66"/>
      <c r="DW148" s="66"/>
      <c r="DX148" s="66"/>
      <c r="DY148" s="66"/>
      <c r="DZ148" s="66"/>
      <c r="EA148" s="66"/>
      <c r="EB148" s="66"/>
      <c r="EC148" s="66"/>
      <c r="ED148" s="66"/>
      <c r="EE148" s="66"/>
      <c r="EF148" s="66"/>
      <c r="EG148" s="66">
        <f t="shared" si="250"/>
        <v>0</v>
      </c>
      <c r="EH148" s="66"/>
      <c r="EI148" s="66"/>
      <c r="EJ148" s="66"/>
      <c r="EK148" s="66"/>
      <c r="EL148" s="66"/>
      <c r="EM148" s="66"/>
      <c r="EN148" s="66"/>
      <c r="EO148" s="66"/>
      <c r="EP148" s="66"/>
      <c r="EQ148" s="66"/>
      <c r="ER148" s="66"/>
      <c r="ES148" s="66"/>
      <c r="ET148" s="66">
        <f t="shared" si="251"/>
        <v>0</v>
      </c>
      <c r="EU148" s="66"/>
      <c r="EV148" s="66"/>
      <c r="EW148" s="66"/>
      <c r="EX148" s="66"/>
      <c r="EY148" s="66"/>
      <c r="EZ148" s="66"/>
      <c r="FA148" s="66"/>
      <c r="FB148" s="66"/>
      <c r="FC148" s="66"/>
      <c r="FD148" s="66"/>
      <c r="FE148" s="66"/>
      <c r="FF148" s="66"/>
      <c r="FG148" s="16"/>
      <c r="FH148" s="84">
        <f>SUM(AR148:ET148)</f>
        <v>0</v>
      </c>
      <c r="FI148" s="16"/>
      <c r="FJ148" s="82"/>
      <c r="FK148" s="16"/>
      <c r="FL148" s="18"/>
      <c r="FM148" s="16"/>
      <c r="FN148" s="16"/>
      <c r="FO148" s="16"/>
    </row>
    <row r="149" spans="1:171" ht="18.75" hidden="1" x14ac:dyDescent="0.3">
      <c r="A149" s="16" t="str">
        <f t="shared" si="252"/>
        <v xml:space="preserve">marty </v>
      </c>
      <c r="B149" s="66">
        <f t="shared" si="240"/>
        <v>0</v>
      </c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66">
        <f t="shared" si="241"/>
        <v>0</v>
      </c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>
        <f t="shared" si="242"/>
        <v>0</v>
      </c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16"/>
      <c r="AP149" s="86">
        <f t="shared" si="243"/>
        <v>0</v>
      </c>
      <c r="AQ149" s="16"/>
      <c r="AR149" s="66">
        <f t="shared" si="244"/>
        <v>0</v>
      </c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>
        <f t="shared" si="245"/>
        <v>0</v>
      </c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>
        <f t="shared" si="246"/>
        <v>0</v>
      </c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16"/>
      <c r="CF149" s="66">
        <f t="shared" si="247"/>
        <v>0</v>
      </c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>
        <f>IF($A149=CS33, DD14,0)</f>
        <v>0</v>
      </c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>
        <f t="shared" si="248"/>
        <v>0</v>
      </c>
      <c r="DG149" s="66"/>
      <c r="DH149" s="66"/>
      <c r="DI149" s="66"/>
      <c r="DJ149" s="66"/>
      <c r="DK149" s="66"/>
      <c r="DL149" s="66"/>
      <c r="DM149" s="66"/>
      <c r="DN149" s="66"/>
      <c r="DO149" s="66"/>
      <c r="DP149" s="66"/>
      <c r="DQ149" s="66"/>
      <c r="DR149" s="66"/>
      <c r="DS149" s="16"/>
      <c r="DT149" s="66">
        <f t="shared" si="249"/>
        <v>0</v>
      </c>
      <c r="DU149" s="66"/>
      <c r="DV149" s="66"/>
      <c r="DW149" s="66"/>
      <c r="DX149" s="66"/>
      <c r="DY149" s="66"/>
      <c r="DZ149" s="66"/>
      <c r="EA149" s="66"/>
      <c r="EB149" s="66"/>
      <c r="EC149" s="66"/>
      <c r="ED149" s="66"/>
      <c r="EE149" s="66"/>
      <c r="EF149" s="66"/>
      <c r="EG149" s="66">
        <f t="shared" si="250"/>
        <v>0</v>
      </c>
      <c r="EH149" s="66"/>
      <c r="EI149" s="66"/>
      <c r="EJ149" s="66"/>
      <c r="EK149" s="66"/>
      <c r="EL149" s="66"/>
      <c r="EM149" s="66"/>
      <c r="EN149" s="66"/>
      <c r="EO149" s="66"/>
      <c r="EP149" s="66"/>
      <c r="EQ149" s="66"/>
      <c r="ER149" s="66"/>
      <c r="ES149" s="66"/>
      <c r="ET149" s="66">
        <f t="shared" si="251"/>
        <v>0</v>
      </c>
      <c r="EU149" s="66"/>
      <c r="EV149" s="66"/>
      <c r="EW149" s="66"/>
      <c r="EX149" s="66"/>
      <c r="EY149" s="66"/>
      <c r="EZ149" s="66"/>
      <c r="FA149" s="66"/>
      <c r="FB149" s="66"/>
      <c r="FC149" s="66"/>
      <c r="FD149" s="66"/>
      <c r="FE149" s="66"/>
      <c r="FF149" s="66"/>
      <c r="FG149" s="16"/>
      <c r="FH149" s="84">
        <f>SUM(AR149:ET149)</f>
        <v>0</v>
      </c>
      <c r="FI149" s="16"/>
      <c r="FJ149" s="82"/>
      <c r="FK149" s="16"/>
      <c r="FL149" s="18"/>
      <c r="FM149" s="16"/>
      <c r="FN149" s="16"/>
      <c r="FO149" s="16"/>
    </row>
    <row r="150" spans="1:171" ht="18.75" hidden="1" x14ac:dyDescent="0.3">
      <c r="A150" s="37" t="str">
        <f t="shared" si="252"/>
        <v xml:space="preserve">marty </v>
      </c>
      <c r="B150" s="66">
        <f t="shared" si="240"/>
        <v>0</v>
      </c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70">
        <f t="shared" si="241"/>
        <v>0</v>
      </c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>
        <f t="shared" si="242"/>
        <v>0</v>
      </c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37"/>
      <c r="AP150" s="86">
        <f t="shared" si="243"/>
        <v>0</v>
      </c>
      <c r="AQ150" s="37"/>
      <c r="AR150" s="70">
        <f t="shared" si="244"/>
        <v>0</v>
      </c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>
        <f t="shared" si="245"/>
        <v>0</v>
      </c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  <c r="BQ150" s="70"/>
      <c r="BR150" s="70">
        <f t="shared" si="246"/>
        <v>0</v>
      </c>
      <c r="BS150" s="70"/>
      <c r="BT150" s="70"/>
      <c r="BU150" s="70"/>
      <c r="BV150" s="70"/>
      <c r="BW150" s="70"/>
      <c r="BX150" s="70"/>
      <c r="BY150" s="70"/>
      <c r="BZ150" s="70"/>
      <c r="CA150" s="70"/>
      <c r="CB150" s="70"/>
      <c r="CC150" s="70"/>
      <c r="CD150" s="70"/>
      <c r="CE150" s="37"/>
      <c r="CF150" s="70">
        <f t="shared" si="247"/>
        <v>0</v>
      </c>
      <c r="CG150" s="70"/>
      <c r="CH150" s="70"/>
      <c r="CI150" s="70"/>
      <c r="CJ150" s="70"/>
      <c r="CK150" s="70"/>
      <c r="CL150" s="70"/>
      <c r="CM150" s="70"/>
      <c r="CN150" s="70"/>
      <c r="CO150" s="70"/>
      <c r="CP150" s="70"/>
      <c r="CQ150" s="70"/>
      <c r="CR150" s="70"/>
      <c r="CS150" s="70">
        <f>IF($A150=CS34, DD15,0)</f>
        <v>0</v>
      </c>
      <c r="CT150" s="70"/>
      <c r="CU150" s="70"/>
      <c r="CV150" s="70"/>
      <c r="CW150" s="70"/>
      <c r="CX150" s="70"/>
      <c r="CY150" s="70"/>
      <c r="CZ150" s="70"/>
      <c r="DA150" s="70"/>
      <c r="DB150" s="70"/>
      <c r="DC150" s="70"/>
      <c r="DD150" s="70"/>
      <c r="DE150" s="70"/>
      <c r="DF150" s="70">
        <f t="shared" si="248"/>
        <v>0</v>
      </c>
      <c r="DG150" s="70"/>
      <c r="DH150" s="70"/>
      <c r="DI150" s="70"/>
      <c r="DJ150" s="70"/>
      <c r="DK150" s="70"/>
      <c r="DL150" s="70"/>
      <c r="DM150" s="70"/>
      <c r="DN150" s="70"/>
      <c r="DO150" s="70"/>
      <c r="DP150" s="70"/>
      <c r="DQ150" s="70"/>
      <c r="DR150" s="70"/>
      <c r="DS150" s="37"/>
      <c r="DT150" s="70">
        <f t="shared" si="249"/>
        <v>0</v>
      </c>
      <c r="DU150" s="70"/>
      <c r="DV150" s="70"/>
      <c r="DW150" s="70"/>
      <c r="DX150" s="70"/>
      <c r="DY150" s="70"/>
      <c r="DZ150" s="70"/>
      <c r="EA150" s="70"/>
      <c r="EB150" s="70"/>
      <c r="EC150" s="70"/>
      <c r="ED150" s="70"/>
      <c r="EE150" s="70"/>
      <c r="EF150" s="70"/>
      <c r="EG150" s="70">
        <f t="shared" si="250"/>
        <v>0</v>
      </c>
      <c r="EH150" s="70"/>
      <c r="EI150" s="70"/>
      <c r="EJ150" s="70"/>
      <c r="EK150" s="70"/>
      <c r="EL150" s="70"/>
      <c r="EM150" s="70"/>
      <c r="EN150" s="70"/>
      <c r="EO150" s="70"/>
      <c r="EP150" s="70"/>
      <c r="EQ150" s="70"/>
      <c r="ER150" s="70"/>
      <c r="ES150" s="70"/>
      <c r="ET150" s="70">
        <f t="shared" si="251"/>
        <v>0</v>
      </c>
      <c r="EU150" s="70"/>
      <c r="EV150" s="70"/>
      <c r="EW150" s="70"/>
      <c r="EX150" s="70"/>
      <c r="EY150" s="70"/>
      <c r="EZ150" s="70"/>
      <c r="FA150" s="70"/>
      <c r="FB150" s="70"/>
      <c r="FC150" s="70"/>
      <c r="FD150" s="70"/>
      <c r="FE150" s="70"/>
      <c r="FF150" s="70"/>
      <c r="FG150" s="37"/>
      <c r="FH150" s="84">
        <f>SUM(AR150:ET150)</f>
        <v>0</v>
      </c>
      <c r="FI150" s="16"/>
      <c r="FJ150" s="82"/>
      <c r="FK150" s="16"/>
      <c r="FL150" s="18"/>
      <c r="FM150" s="16"/>
      <c r="FN150" s="16"/>
      <c r="FO150" s="16"/>
    </row>
    <row r="151" spans="1:171" ht="18.75" x14ac:dyDescent="0.3">
      <c r="A151" s="80" t="str">
        <f t="shared" si="252"/>
        <v xml:space="preserve">marty </v>
      </c>
      <c r="B151" s="65">
        <f>SUM(B139:B150)</f>
        <v>48</v>
      </c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66">
        <f t="shared" ref="O151:AB151" si="253">SUM(O139:O150)</f>
        <v>0</v>
      </c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>
        <f t="shared" si="253"/>
        <v>0</v>
      </c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16"/>
      <c r="AP151" s="86">
        <f>SUM(AP139:AP150)</f>
        <v>48</v>
      </c>
      <c r="AQ151" s="16"/>
      <c r="AR151" s="66">
        <f>SUM(AR139:AR150)</f>
        <v>0</v>
      </c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>
        <f>SUM(BE139:BE150)</f>
        <v>0</v>
      </c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>
        <f>SUM(BR139:BR150)</f>
        <v>0</v>
      </c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16"/>
      <c r="CF151" s="66">
        <f>SUM(CF139:CF150)</f>
        <v>0</v>
      </c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>
        <f>SUM(CS139:CS150)</f>
        <v>0</v>
      </c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>
        <f>SUM(DF139:DF150)</f>
        <v>0</v>
      </c>
      <c r="DG151" s="66"/>
      <c r="DH151" s="66"/>
      <c r="DI151" s="66"/>
      <c r="DJ151" s="66"/>
      <c r="DK151" s="66"/>
      <c r="DL151" s="66"/>
      <c r="DM151" s="66"/>
      <c r="DN151" s="66"/>
      <c r="DO151" s="66"/>
      <c r="DP151" s="66"/>
      <c r="DQ151" s="66"/>
      <c r="DR151" s="66"/>
      <c r="DS151" s="16"/>
      <c r="DT151" s="66">
        <f>SUM(DT139:DT150)</f>
        <v>0</v>
      </c>
      <c r="DU151" s="66"/>
      <c r="DV151" s="66"/>
      <c r="DW151" s="66"/>
      <c r="DX151" s="66"/>
      <c r="DY151" s="66"/>
      <c r="DZ151" s="66"/>
      <c r="EA151" s="66"/>
      <c r="EB151" s="66"/>
      <c r="EC151" s="66"/>
      <c r="ED151" s="66"/>
      <c r="EE151" s="66"/>
      <c r="EF151" s="66"/>
      <c r="EG151" s="66">
        <f>SUM(EG139:EG150)</f>
        <v>0</v>
      </c>
      <c r="EH151" s="66"/>
      <c r="EI151" s="66"/>
      <c r="EJ151" s="66"/>
      <c r="EK151" s="66"/>
      <c r="EL151" s="66"/>
      <c r="EM151" s="66"/>
      <c r="EN151" s="66"/>
      <c r="EO151" s="66"/>
      <c r="EP151" s="66"/>
      <c r="EQ151" s="66"/>
      <c r="ER151" s="66"/>
      <c r="ES151" s="66"/>
      <c r="ET151" s="66">
        <f>SUM(ET139:ET150)</f>
        <v>0</v>
      </c>
      <c r="EU151" s="66"/>
      <c r="EV151" s="66"/>
      <c r="EW151" s="66"/>
      <c r="EX151" s="66"/>
      <c r="EY151" s="66"/>
      <c r="EZ151" s="66"/>
      <c r="FA151" s="66"/>
      <c r="FB151" s="66"/>
      <c r="FC151" s="66"/>
      <c r="FD151" s="66"/>
      <c r="FE151" s="66"/>
      <c r="FF151" s="66"/>
      <c r="FG151" s="16"/>
      <c r="FH151" s="84">
        <f>SUM(AR151:ET151)</f>
        <v>0</v>
      </c>
      <c r="FI151" s="16"/>
      <c r="FJ151" s="82">
        <f>FH151+AP151</f>
        <v>48</v>
      </c>
      <c r="FK151" s="16"/>
      <c r="FL151" s="18">
        <f>RANK(FJ151,$FJ$53:$FJ$207)</f>
        <v>5</v>
      </c>
      <c r="FM151" s="16"/>
      <c r="FN151" s="16"/>
      <c r="FO151" s="16"/>
    </row>
    <row r="152" spans="1:171" ht="18.75" hidden="1" x14ac:dyDescent="0.3">
      <c r="A152" s="16"/>
      <c r="B152" s="6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16"/>
      <c r="AP152" s="86"/>
      <c r="AQ152" s="1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1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  <c r="DL152" s="66"/>
      <c r="DM152" s="66"/>
      <c r="DN152" s="66"/>
      <c r="DO152" s="66"/>
      <c r="DP152" s="66"/>
      <c r="DQ152" s="66"/>
      <c r="DR152" s="66"/>
      <c r="DS152" s="16"/>
      <c r="DT152" s="66"/>
      <c r="DU152" s="66"/>
      <c r="DV152" s="66"/>
      <c r="DW152" s="66"/>
      <c r="DX152" s="66"/>
      <c r="DY152" s="66"/>
      <c r="DZ152" s="66"/>
      <c r="EA152" s="66"/>
      <c r="EB152" s="66"/>
      <c r="EC152" s="66"/>
      <c r="ED152" s="66"/>
      <c r="EE152" s="66"/>
      <c r="EF152" s="66"/>
      <c r="EG152" s="66"/>
      <c r="EH152" s="66"/>
      <c r="EI152" s="66"/>
      <c r="EJ152" s="66"/>
      <c r="EK152" s="66"/>
      <c r="EL152" s="66"/>
      <c r="EM152" s="66"/>
      <c r="EN152" s="66"/>
      <c r="EO152" s="66"/>
      <c r="EP152" s="66"/>
      <c r="EQ152" s="66"/>
      <c r="ER152" s="66"/>
      <c r="ES152" s="66"/>
      <c r="ET152" s="66"/>
      <c r="EU152" s="66"/>
      <c r="EV152" s="66"/>
      <c r="EW152" s="66"/>
      <c r="EX152" s="66"/>
      <c r="EY152" s="66"/>
      <c r="EZ152" s="66"/>
      <c r="FA152" s="66"/>
      <c r="FB152" s="66"/>
      <c r="FC152" s="66"/>
      <c r="FD152" s="66"/>
      <c r="FE152" s="66"/>
      <c r="FF152" s="66"/>
      <c r="FG152" s="16"/>
      <c r="FH152" s="84"/>
      <c r="FI152" s="16"/>
      <c r="FJ152" s="82"/>
      <c r="FK152" s="16"/>
      <c r="FL152" s="18"/>
      <c r="FM152" s="16"/>
      <c r="FN152" s="16"/>
      <c r="FO152" s="16"/>
    </row>
    <row r="153" spans="1:171" ht="18.75" hidden="1" x14ac:dyDescent="0.3">
      <c r="A153" s="16" t="s">
        <v>9</v>
      </c>
      <c r="B153" s="66">
        <f>IF($A153=B23, M4,0)</f>
        <v>0</v>
      </c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66">
        <f>IF($A153=O23, Z4,0)</f>
        <v>0</v>
      </c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>
        <f>IF($A153=AB23, AM4,0)</f>
        <v>0</v>
      </c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16"/>
      <c r="AP153" s="86">
        <f>SUM(B153:AB153)</f>
        <v>0</v>
      </c>
      <c r="AQ153" s="16"/>
      <c r="AR153" s="66">
        <f>IF($A153=AR23, BC4,0)</f>
        <v>0</v>
      </c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>
        <f>IF($A153=BE23, BP4,0)</f>
        <v>0</v>
      </c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>
        <f>IF($A153=BR23, CC4,0)</f>
        <v>0</v>
      </c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16"/>
      <c r="CF153" s="66">
        <f>IF($A153=CF23, CQ4,0)</f>
        <v>0</v>
      </c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>
        <f>IF($A153=CS23, DD4,0)</f>
        <v>0</v>
      </c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>
        <f>IF($A153=DF23, DQ4,0)</f>
        <v>0</v>
      </c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  <c r="DR153" s="66"/>
      <c r="DS153" s="16"/>
      <c r="DT153" s="66">
        <f>IF($A153=DT23, EE4,0)</f>
        <v>0</v>
      </c>
      <c r="DU153" s="66"/>
      <c r="DV153" s="66"/>
      <c r="DW153" s="66"/>
      <c r="DX153" s="66"/>
      <c r="DY153" s="66"/>
      <c r="DZ153" s="66"/>
      <c r="EA153" s="66"/>
      <c r="EB153" s="66"/>
      <c r="EC153" s="66"/>
      <c r="ED153" s="66"/>
      <c r="EE153" s="66"/>
      <c r="EF153" s="66"/>
      <c r="EG153" s="66">
        <f>IF($A153=EG23, ER4,0)</f>
        <v>0</v>
      </c>
      <c r="EH153" s="66"/>
      <c r="EI153" s="66"/>
      <c r="EJ153" s="66"/>
      <c r="EK153" s="66"/>
      <c r="EL153" s="66"/>
      <c r="EM153" s="66"/>
      <c r="EN153" s="66"/>
      <c r="EO153" s="66"/>
      <c r="EP153" s="66"/>
      <c r="EQ153" s="66"/>
      <c r="ER153" s="66"/>
      <c r="ES153" s="66"/>
      <c r="ET153" s="66">
        <f>IF($A153=ET23, FE4,0)</f>
        <v>0</v>
      </c>
      <c r="EU153" s="66"/>
      <c r="EV153" s="66"/>
      <c r="EW153" s="66"/>
      <c r="EX153" s="66"/>
      <c r="EY153" s="66"/>
      <c r="EZ153" s="66"/>
      <c r="FA153" s="66"/>
      <c r="FB153" s="66"/>
      <c r="FC153" s="66"/>
      <c r="FD153" s="66"/>
      <c r="FE153" s="66"/>
      <c r="FF153" s="66"/>
      <c r="FG153" s="16"/>
      <c r="FH153" s="84">
        <f>SUM(AR153:ET153)</f>
        <v>0</v>
      </c>
      <c r="FI153" s="16"/>
      <c r="FJ153" s="82"/>
      <c r="FK153" s="16"/>
      <c r="FL153" s="18"/>
      <c r="FM153" s="16"/>
      <c r="FN153" s="16"/>
      <c r="FO153" s="16"/>
    </row>
    <row r="154" spans="1:171" ht="18.75" hidden="1" x14ac:dyDescent="0.3">
      <c r="A154" s="16" t="str">
        <f>A153</f>
        <v>bob</v>
      </c>
      <c r="B154" s="66">
        <f t="shared" ref="B154:B164" si="254">IF($A154=B24, M5,0)</f>
        <v>0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66">
        <f t="shared" ref="O154:O164" si="255">IF($A154=O24, Z5,0)</f>
        <v>0</v>
      </c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>
        <f t="shared" ref="AB154:AB164" si="256">IF($A154=AB24, AM5,0)</f>
        <v>0</v>
      </c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16"/>
      <c r="AP154" s="86">
        <f t="shared" ref="AP154:AP164" si="257">SUM(B154:AB154)</f>
        <v>0</v>
      </c>
      <c r="AQ154" s="16"/>
      <c r="AR154" s="66">
        <f t="shared" ref="AR154:AR164" si="258">IF($A154=AR24, BC5,0)</f>
        <v>0</v>
      </c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>
        <f t="shared" ref="BE154:BE164" si="259">IF($A154=BE24, BP5,0)</f>
        <v>0</v>
      </c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>
        <f t="shared" ref="BR154:BR164" si="260">IF($A154=BR24, CC5,0)</f>
        <v>0</v>
      </c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16"/>
      <c r="CF154" s="66">
        <f t="shared" ref="CF154:CF164" si="261">IF($A154=CF24, CQ5,0)</f>
        <v>0</v>
      </c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>
        <f>IF($A154=CS24, DD5,0)</f>
        <v>0</v>
      </c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>
        <f t="shared" ref="DF154:DF164" si="262">IF($A154=DF24, DQ5,0)</f>
        <v>0</v>
      </c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  <c r="DR154" s="66"/>
      <c r="DS154" s="16"/>
      <c r="DT154" s="66">
        <f t="shared" ref="DT154:DT164" si="263">IF($A154=DT24, EE5,0)</f>
        <v>0</v>
      </c>
      <c r="DU154" s="66"/>
      <c r="DV154" s="66"/>
      <c r="DW154" s="66"/>
      <c r="DX154" s="66"/>
      <c r="DY154" s="66"/>
      <c r="DZ154" s="66"/>
      <c r="EA154" s="66"/>
      <c r="EB154" s="66"/>
      <c r="EC154" s="66"/>
      <c r="ED154" s="66"/>
      <c r="EE154" s="66"/>
      <c r="EF154" s="66"/>
      <c r="EG154" s="66">
        <f t="shared" ref="EG154:EG164" si="264">IF($A154=EG24, ER5,0)</f>
        <v>0</v>
      </c>
      <c r="EH154" s="66"/>
      <c r="EI154" s="66"/>
      <c r="EJ154" s="66"/>
      <c r="EK154" s="66"/>
      <c r="EL154" s="66"/>
      <c r="EM154" s="66"/>
      <c r="EN154" s="66"/>
      <c r="EO154" s="66"/>
      <c r="EP154" s="66"/>
      <c r="EQ154" s="66"/>
      <c r="ER154" s="66"/>
      <c r="ES154" s="66"/>
      <c r="ET154" s="66">
        <f t="shared" ref="ET154:ET164" si="265">IF($A154=ET24, FE5,0)</f>
        <v>0</v>
      </c>
      <c r="EU154" s="66"/>
      <c r="EV154" s="66"/>
      <c r="EW154" s="66"/>
      <c r="EX154" s="66"/>
      <c r="EY154" s="66"/>
      <c r="EZ154" s="66"/>
      <c r="FA154" s="66"/>
      <c r="FB154" s="66"/>
      <c r="FC154" s="66"/>
      <c r="FD154" s="66"/>
      <c r="FE154" s="66"/>
      <c r="FF154" s="66"/>
      <c r="FG154" s="16"/>
      <c r="FH154" s="84">
        <f>SUM(AR154:ET154)</f>
        <v>0</v>
      </c>
      <c r="FI154" s="16"/>
      <c r="FJ154" s="82"/>
      <c r="FK154" s="16"/>
      <c r="FL154" s="18"/>
      <c r="FM154" s="16"/>
      <c r="FN154" s="16"/>
      <c r="FO154" s="16"/>
    </row>
    <row r="155" spans="1:171" ht="18.75" hidden="1" x14ac:dyDescent="0.3">
      <c r="A155" s="16" t="str">
        <f t="shared" ref="A155:A165" si="266">A154</f>
        <v>bob</v>
      </c>
      <c r="B155" s="66">
        <f t="shared" si="254"/>
        <v>0</v>
      </c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66">
        <f t="shared" si="255"/>
        <v>0</v>
      </c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>
        <f t="shared" si="256"/>
        <v>0</v>
      </c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16"/>
      <c r="AP155" s="86">
        <f t="shared" si="257"/>
        <v>0</v>
      </c>
      <c r="AQ155" s="16"/>
      <c r="AR155" s="66">
        <f t="shared" si="258"/>
        <v>0</v>
      </c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>
        <f t="shared" si="259"/>
        <v>0</v>
      </c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>
        <f t="shared" si="260"/>
        <v>0</v>
      </c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16"/>
      <c r="CF155" s="66">
        <f t="shared" si="261"/>
        <v>0</v>
      </c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>
        <f>IF($A155=CS25, DD6,0)</f>
        <v>0</v>
      </c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>
        <f t="shared" si="262"/>
        <v>0</v>
      </c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  <c r="DS155" s="16"/>
      <c r="DT155" s="66">
        <f t="shared" si="263"/>
        <v>0</v>
      </c>
      <c r="DU155" s="66"/>
      <c r="DV155" s="66"/>
      <c r="DW155" s="66"/>
      <c r="DX155" s="66"/>
      <c r="DY155" s="66"/>
      <c r="DZ155" s="66"/>
      <c r="EA155" s="66"/>
      <c r="EB155" s="66"/>
      <c r="EC155" s="66"/>
      <c r="ED155" s="66"/>
      <c r="EE155" s="66"/>
      <c r="EF155" s="66"/>
      <c r="EG155" s="66">
        <f t="shared" si="264"/>
        <v>0</v>
      </c>
      <c r="EH155" s="66"/>
      <c r="EI155" s="66"/>
      <c r="EJ155" s="66"/>
      <c r="EK155" s="66"/>
      <c r="EL155" s="66"/>
      <c r="EM155" s="66"/>
      <c r="EN155" s="66"/>
      <c r="EO155" s="66"/>
      <c r="EP155" s="66"/>
      <c r="EQ155" s="66"/>
      <c r="ER155" s="66"/>
      <c r="ES155" s="66"/>
      <c r="ET155" s="66">
        <f t="shared" si="265"/>
        <v>0</v>
      </c>
      <c r="EU155" s="66"/>
      <c r="EV155" s="66"/>
      <c r="EW155" s="66"/>
      <c r="EX155" s="66"/>
      <c r="EY155" s="66"/>
      <c r="EZ155" s="66"/>
      <c r="FA155" s="66"/>
      <c r="FB155" s="66"/>
      <c r="FC155" s="66"/>
      <c r="FD155" s="66"/>
      <c r="FE155" s="66"/>
      <c r="FF155" s="66"/>
      <c r="FG155" s="16"/>
      <c r="FH155" s="84">
        <f>SUM(AR155:ET155)</f>
        <v>0</v>
      </c>
      <c r="FI155" s="16"/>
      <c r="FJ155" s="82"/>
      <c r="FK155" s="16"/>
      <c r="FL155" s="18"/>
      <c r="FM155" s="16"/>
      <c r="FN155" s="16"/>
      <c r="FO155" s="16"/>
    </row>
    <row r="156" spans="1:171" ht="18.75" hidden="1" x14ac:dyDescent="0.3">
      <c r="A156" s="16" t="str">
        <f t="shared" si="266"/>
        <v>bob</v>
      </c>
      <c r="B156" s="66">
        <f t="shared" si="254"/>
        <v>0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66">
        <f t="shared" si="255"/>
        <v>0</v>
      </c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>
        <f t="shared" si="256"/>
        <v>0</v>
      </c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16"/>
      <c r="AP156" s="87">
        <f t="shared" si="257"/>
        <v>0</v>
      </c>
      <c r="AQ156" s="16"/>
      <c r="AR156" s="66">
        <f t="shared" si="258"/>
        <v>0</v>
      </c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>
        <f t="shared" si="259"/>
        <v>0</v>
      </c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>
        <f t="shared" si="260"/>
        <v>0</v>
      </c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16"/>
      <c r="CF156" s="66">
        <f t="shared" si="261"/>
        <v>0</v>
      </c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>
        <f>IF($A156=CS26, DD7,0)</f>
        <v>0</v>
      </c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>
        <f t="shared" si="262"/>
        <v>0</v>
      </c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  <c r="DR156" s="66"/>
      <c r="DS156" s="16"/>
      <c r="DT156" s="66">
        <f t="shared" si="263"/>
        <v>0</v>
      </c>
      <c r="DU156" s="66"/>
      <c r="DV156" s="66"/>
      <c r="DW156" s="66"/>
      <c r="DX156" s="66"/>
      <c r="DY156" s="66"/>
      <c r="DZ156" s="66"/>
      <c r="EA156" s="66"/>
      <c r="EB156" s="66"/>
      <c r="EC156" s="66"/>
      <c r="ED156" s="66"/>
      <c r="EE156" s="66"/>
      <c r="EF156" s="66"/>
      <c r="EG156" s="66">
        <f t="shared" si="264"/>
        <v>0</v>
      </c>
      <c r="EH156" s="66"/>
      <c r="EI156" s="66"/>
      <c r="EJ156" s="66"/>
      <c r="EK156" s="66"/>
      <c r="EL156" s="66"/>
      <c r="EM156" s="66"/>
      <c r="EN156" s="66"/>
      <c r="EO156" s="66"/>
      <c r="EP156" s="66"/>
      <c r="EQ156" s="66"/>
      <c r="ER156" s="66"/>
      <c r="ES156" s="66"/>
      <c r="ET156" s="66">
        <f t="shared" si="265"/>
        <v>0</v>
      </c>
      <c r="EU156" s="66"/>
      <c r="EV156" s="66"/>
      <c r="EW156" s="66"/>
      <c r="EX156" s="66"/>
      <c r="EY156" s="66"/>
      <c r="EZ156" s="66"/>
      <c r="FA156" s="66"/>
      <c r="FB156" s="66"/>
      <c r="FC156" s="66"/>
      <c r="FD156" s="66"/>
      <c r="FE156" s="66"/>
      <c r="FF156" s="66"/>
      <c r="FG156" s="16"/>
      <c r="FH156" s="85">
        <f>SUM(AR156:ET156)</f>
        <v>0</v>
      </c>
      <c r="FI156" s="16"/>
      <c r="FJ156" s="83"/>
      <c r="FK156" s="16"/>
      <c r="FL156" s="18"/>
      <c r="FM156" s="16"/>
      <c r="FN156" s="16"/>
      <c r="FO156" s="16"/>
    </row>
    <row r="157" spans="1:171" ht="18.75" hidden="1" x14ac:dyDescent="0.3">
      <c r="A157" s="16" t="str">
        <f t="shared" si="266"/>
        <v>bob</v>
      </c>
      <c r="B157" s="66">
        <f t="shared" si="254"/>
        <v>0</v>
      </c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66">
        <f t="shared" si="255"/>
        <v>0</v>
      </c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>
        <f t="shared" si="256"/>
        <v>0</v>
      </c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16"/>
      <c r="AP157" s="86">
        <f t="shared" si="257"/>
        <v>0</v>
      </c>
      <c r="AQ157" s="16"/>
      <c r="AR157" s="66">
        <f t="shared" si="258"/>
        <v>0</v>
      </c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>
        <f t="shared" si="259"/>
        <v>0</v>
      </c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>
        <f t="shared" si="260"/>
        <v>0</v>
      </c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16"/>
      <c r="CF157" s="66">
        <f t="shared" si="261"/>
        <v>0</v>
      </c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>
        <f>IF($A157=CS27, DD8,0)</f>
        <v>0</v>
      </c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>
        <f t="shared" si="262"/>
        <v>0</v>
      </c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  <c r="DR157" s="66"/>
      <c r="DS157" s="16"/>
      <c r="DT157" s="66">
        <f t="shared" si="263"/>
        <v>0</v>
      </c>
      <c r="DU157" s="66"/>
      <c r="DV157" s="66"/>
      <c r="DW157" s="66"/>
      <c r="DX157" s="66"/>
      <c r="DY157" s="66"/>
      <c r="DZ157" s="66"/>
      <c r="EA157" s="66"/>
      <c r="EB157" s="66"/>
      <c r="EC157" s="66"/>
      <c r="ED157" s="66"/>
      <c r="EE157" s="66"/>
      <c r="EF157" s="66"/>
      <c r="EG157" s="66">
        <f t="shared" si="264"/>
        <v>0</v>
      </c>
      <c r="EH157" s="66"/>
      <c r="EI157" s="66"/>
      <c r="EJ157" s="66"/>
      <c r="EK157" s="66"/>
      <c r="EL157" s="66"/>
      <c r="EM157" s="66"/>
      <c r="EN157" s="66"/>
      <c r="EO157" s="66"/>
      <c r="EP157" s="66"/>
      <c r="EQ157" s="66"/>
      <c r="ER157" s="66"/>
      <c r="ES157" s="66"/>
      <c r="ET157" s="66">
        <f t="shared" si="265"/>
        <v>0</v>
      </c>
      <c r="EU157" s="66"/>
      <c r="EV157" s="66"/>
      <c r="EW157" s="66"/>
      <c r="EX157" s="66"/>
      <c r="EY157" s="66"/>
      <c r="EZ157" s="66"/>
      <c r="FA157" s="66"/>
      <c r="FB157" s="66"/>
      <c r="FC157" s="66"/>
      <c r="FD157" s="66"/>
      <c r="FE157" s="66"/>
      <c r="FF157" s="66"/>
      <c r="FG157" s="16"/>
      <c r="FH157" s="84">
        <f>SUM(AR157:ET157)</f>
        <v>0</v>
      </c>
      <c r="FI157" s="16"/>
      <c r="FJ157" s="82"/>
      <c r="FK157" s="16"/>
      <c r="FL157" s="18"/>
      <c r="FM157" s="16"/>
      <c r="FN157" s="16"/>
      <c r="FO157" s="16"/>
    </row>
    <row r="158" spans="1:171" ht="18.75" hidden="1" x14ac:dyDescent="0.3">
      <c r="A158" s="16" t="str">
        <f t="shared" si="266"/>
        <v>bob</v>
      </c>
      <c r="B158" s="66">
        <f t="shared" si="254"/>
        <v>0</v>
      </c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66">
        <f t="shared" si="255"/>
        <v>0</v>
      </c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>
        <f t="shared" si="256"/>
        <v>0</v>
      </c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16"/>
      <c r="AP158" s="86">
        <f t="shared" si="257"/>
        <v>0</v>
      </c>
      <c r="AQ158" s="16"/>
      <c r="AR158" s="66">
        <f t="shared" si="258"/>
        <v>0</v>
      </c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>
        <f t="shared" si="259"/>
        <v>0</v>
      </c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>
        <f t="shared" si="260"/>
        <v>0</v>
      </c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16"/>
      <c r="CF158" s="66">
        <f t="shared" si="261"/>
        <v>0</v>
      </c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>
        <f>IF($A158=CS28, DD9,0)</f>
        <v>0</v>
      </c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>
        <f t="shared" si="262"/>
        <v>0</v>
      </c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  <c r="DR158" s="66"/>
      <c r="DS158" s="16"/>
      <c r="DT158" s="66">
        <f t="shared" si="263"/>
        <v>0</v>
      </c>
      <c r="DU158" s="66"/>
      <c r="DV158" s="66"/>
      <c r="DW158" s="66"/>
      <c r="DX158" s="66"/>
      <c r="DY158" s="66"/>
      <c r="DZ158" s="66"/>
      <c r="EA158" s="66"/>
      <c r="EB158" s="66"/>
      <c r="EC158" s="66"/>
      <c r="ED158" s="66"/>
      <c r="EE158" s="66"/>
      <c r="EF158" s="66"/>
      <c r="EG158" s="66">
        <f t="shared" si="264"/>
        <v>0</v>
      </c>
      <c r="EH158" s="66"/>
      <c r="EI158" s="66"/>
      <c r="EJ158" s="66"/>
      <c r="EK158" s="66"/>
      <c r="EL158" s="66"/>
      <c r="EM158" s="66"/>
      <c r="EN158" s="66"/>
      <c r="EO158" s="66"/>
      <c r="EP158" s="66"/>
      <c r="EQ158" s="66"/>
      <c r="ER158" s="66"/>
      <c r="ES158" s="66"/>
      <c r="ET158" s="66">
        <f t="shared" si="265"/>
        <v>0</v>
      </c>
      <c r="EU158" s="66"/>
      <c r="EV158" s="66"/>
      <c r="EW158" s="66"/>
      <c r="EX158" s="66"/>
      <c r="EY158" s="66"/>
      <c r="EZ158" s="66"/>
      <c r="FA158" s="66"/>
      <c r="FB158" s="66"/>
      <c r="FC158" s="66"/>
      <c r="FD158" s="66"/>
      <c r="FE158" s="66"/>
      <c r="FF158" s="66"/>
      <c r="FG158" s="16"/>
      <c r="FH158" s="84">
        <f>SUM(AR158:ET158)</f>
        <v>0</v>
      </c>
      <c r="FI158" s="16"/>
      <c r="FJ158" s="82"/>
      <c r="FK158" s="16"/>
      <c r="FL158" s="18"/>
      <c r="FM158" s="16"/>
      <c r="FN158" s="16"/>
      <c r="FO158" s="16"/>
    </row>
    <row r="159" spans="1:171" ht="18.75" hidden="1" x14ac:dyDescent="0.3">
      <c r="A159" s="16" t="str">
        <f t="shared" si="266"/>
        <v>bob</v>
      </c>
      <c r="B159" s="66">
        <f t="shared" si="254"/>
        <v>0</v>
      </c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66">
        <f t="shared" si="255"/>
        <v>0</v>
      </c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>
        <f t="shared" si="256"/>
        <v>0</v>
      </c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16"/>
      <c r="AP159" s="86">
        <f t="shared" si="257"/>
        <v>0</v>
      </c>
      <c r="AQ159" s="16"/>
      <c r="AR159" s="66">
        <f t="shared" si="258"/>
        <v>0</v>
      </c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>
        <f t="shared" si="259"/>
        <v>0</v>
      </c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>
        <f t="shared" si="260"/>
        <v>0</v>
      </c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16"/>
      <c r="CF159" s="66">
        <f t="shared" si="261"/>
        <v>0</v>
      </c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>
        <f>IF($A159=CS29, DD10,0)</f>
        <v>0</v>
      </c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>
        <f t="shared" si="262"/>
        <v>0</v>
      </c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  <c r="DS159" s="16"/>
      <c r="DT159" s="66">
        <f t="shared" si="263"/>
        <v>0</v>
      </c>
      <c r="DU159" s="66"/>
      <c r="DV159" s="66"/>
      <c r="DW159" s="66"/>
      <c r="DX159" s="66"/>
      <c r="DY159" s="66"/>
      <c r="DZ159" s="66"/>
      <c r="EA159" s="66"/>
      <c r="EB159" s="66"/>
      <c r="EC159" s="66"/>
      <c r="ED159" s="66"/>
      <c r="EE159" s="66"/>
      <c r="EF159" s="66"/>
      <c r="EG159" s="66">
        <f t="shared" si="264"/>
        <v>0</v>
      </c>
      <c r="EH159" s="66"/>
      <c r="EI159" s="66"/>
      <c r="EJ159" s="66"/>
      <c r="EK159" s="66"/>
      <c r="EL159" s="66"/>
      <c r="EM159" s="66"/>
      <c r="EN159" s="66"/>
      <c r="EO159" s="66"/>
      <c r="EP159" s="66"/>
      <c r="EQ159" s="66"/>
      <c r="ER159" s="66"/>
      <c r="ES159" s="66"/>
      <c r="ET159" s="66">
        <f t="shared" si="265"/>
        <v>0</v>
      </c>
      <c r="EU159" s="66"/>
      <c r="EV159" s="66"/>
      <c r="EW159" s="66"/>
      <c r="EX159" s="66"/>
      <c r="EY159" s="66"/>
      <c r="EZ159" s="66"/>
      <c r="FA159" s="66"/>
      <c r="FB159" s="66"/>
      <c r="FC159" s="66"/>
      <c r="FD159" s="66"/>
      <c r="FE159" s="66"/>
      <c r="FF159" s="66"/>
      <c r="FG159" s="16"/>
      <c r="FH159" s="84">
        <f>SUM(AR159:ET159)</f>
        <v>0</v>
      </c>
      <c r="FI159" s="16"/>
      <c r="FJ159" s="82"/>
      <c r="FK159" s="16"/>
      <c r="FL159" s="18"/>
      <c r="FM159" s="16"/>
      <c r="FN159" s="16"/>
      <c r="FO159" s="16"/>
    </row>
    <row r="160" spans="1:171" ht="18.75" hidden="1" x14ac:dyDescent="0.3">
      <c r="A160" s="16" t="str">
        <f t="shared" si="266"/>
        <v>bob</v>
      </c>
      <c r="B160" s="66">
        <f t="shared" si="254"/>
        <v>30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66">
        <f t="shared" si="255"/>
        <v>0</v>
      </c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>
        <f t="shared" si="256"/>
        <v>0</v>
      </c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16"/>
      <c r="AP160" s="86">
        <f t="shared" si="257"/>
        <v>30</v>
      </c>
      <c r="AQ160" s="16"/>
      <c r="AR160" s="66">
        <f t="shared" si="258"/>
        <v>0</v>
      </c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>
        <f t="shared" si="259"/>
        <v>0</v>
      </c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>
        <f t="shared" si="260"/>
        <v>0</v>
      </c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16"/>
      <c r="CF160" s="66">
        <f t="shared" si="261"/>
        <v>0</v>
      </c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>
        <f>IF($A160=CS30, DD11,0)</f>
        <v>0</v>
      </c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>
        <f t="shared" si="262"/>
        <v>0</v>
      </c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  <c r="DR160" s="66"/>
      <c r="DS160" s="16"/>
      <c r="DT160" s="66">
        <f t="shared" si="263"/>
        <v>0</v>
      </c>
      <c r="DU160" s="66"/>
      <c r="DV160" s="66"/>
      <c r="DW160" s="66"/>
      <c r="DX160" s="66"/>
      <c r="DY160" s="66"/>
      <c r="DZ160" s="66"/>
      <c r="EA160" s="66"/>
      <c r="EB160" s="66"/>
      <c r="EC160" s="66"/>
      <c r="ED160" s="66"/>
      <c r="EE160" s="66"/>
      <c r="EF160" s="66"/>
      <c r="EG160" s="66">
        <f t="shared" si="264"/>
        <v>0</v>
      </c>
      <c r="EH160" s="66"/>
      <c r="EI160" s="66"/>
      <c r="EJ160" s="66"/>
      <c r="EK160" s="66"/>
      <c r="EL160" s="66"/>
      <c r="EM160" s="66"/>
      <c r="EN160" s="66"/>
      <c r="EO160" s="66"/>
      <c r="EP160" s="66"/>
      <c r="EQ160" s="66"/>
      <c r="ER160" s="66"/>
      <c r="ES160" s="66"/>
      <c r="ET160" s="66">
        <f t="shared" si="265"/>
        <v>0</v>
      </c>
      <c r="EU160" s="66"/>
      <c r="EV160" s="66"/>
      <c r="EW160" s="66"/>
      <c r="EX160" s="66"/>
      <c r="EY160" s="66"/>
      <c r="EZ160" s="66"/>
      <c r="FA160" s="66"/>
      <c r="FB160" s="66"/>
      <c r="FC160" s="66"/>
      <c r="FD160" s="66"/>
      <c r="FE160" s="66"/>
      <c r="FF160" s="66"/>
      <c r="FG160" s="16"/>
      <c r="FH160" s="84">
        <f>SUM(AR160:ET160)</f>
        <v>0</v>
      </c>
      <c r="FI160" s="16"/>
      <c r="FJ160" s="82"/>
      <c r="FK160" s="16"/>
      <c r="FL160" s="18"/>
      <c r="FM160" s="16"/>
      <c r="FN160" s="16"/>
      <c r="FO160" s="16"/>
    </row>
    <row r="161" spans="1:171" ht="18.75" hidden="1" x14ac:dyDescent="0.3">
      <c r="A161" s="16" t="str">
        <f t="shared" si="266"/>
        <v>bob</v>
      </c>
      <c r="B161" s="66">
        <f t="shared" si="254"/>
        <v>0</v>
      </c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66">
        <f t="shared" si="255"/>
        <v>0</v>
      </c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>
        <f t="shared" si="256"/>
        <v>0</v>
      </c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16"/>
      <c r="AP161" s="86">
        <f t="shared" si="257"/>
        <v>0</v>
      </c>
      <c r="AQ161" s="16"/>
      <c r="AR161" s="66">
        <f t="shared" si="258"/>
        <v>0</v>
      </c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>
        <f t="shared" si="259"/>
        <v>0</v>
      </c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>
        <f t="shared" si="260"/>
        <v>0</v>
      </c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16"/>
      <c r="CF161" s="66">
        <f t="shared" si="261"/>
        <v>0</v>
      </c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>
        <f>IF($A161=CS31, DD12,0)</f>
        <v>0</v>
      </c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>
        <f t="shared" si="262"/>
        <v>0</v>
      </c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  <c r="DR161" s="66"/>
      <c r="DS161" s="16"/>
      <c r="DT161" s="66">
        <f t="shared" si="263"/>
        <v>0</v>
      </c>
      <c r="DU161" s="66"/>
      <c r="DV161" s="66"/>
      <c r="DW161" s="66"/>
      <c r="DX161" s="66"/>
      <c r="DY161" s="66"/>
      <c r="DZ161" s="66"/>
      <c r="EA161" s="66"/>
      <c r="EB161" s="66"/>
      <c r="EC161" s="66"/>
      <c r="ED161" s="66"/>
      <c r="EE161" s="66"/>
      <c r="EF161" s="66"/>
      <c r="EG161" s="66">
        <f t="shared" si="264"/>
        <v>0</v>
      </c>
      <c r="EH161" s="66"/>
      <c r="EI161" s="66"/>
      <c r="EJ161" s="66"/>
      <c r="EK161" s="66"/>
      <c r="EL161" s="66"/>
      <c r="EM161" s="66"/>
      <c r="EN161" s="66"/>
      <c r="EO161" s="66"/>
      <c r="EP161" s="66"/>
      <c r="EQ161" s="66"/>
      <c r="ER161" s="66"/>
      <c r="ES161" s="66"/>
      <c r="ET161" s="66">
        <f t="shared" si="265"/>
        <v>0</v>
      </c>
      <c r="EU161" s="66"/>
      <c r="EV161" s="66"/>
      <c r="EW161" s="66"/>
      <c r="EX161" s="66"/>
      <c r="EY161" s="66"/>
      <c r="EZ161" s="66"/>
      <c r="FA161" s="66"/>
      <c r="FB161" s="66"/>
      <c r="FC161" s="66"/>
      <c r="FD161" s="66"/>
      <c r="FE161" s="66"/>
      <c r="FF161" s="66"/>
      <c r="FG161" s="16"/>
      <c r="FH161" s="84">
        <f>SUM(AR161:ET161)</f>
        <v>0</v>
      </c>
      <c r="FI161" s="16"/>
      <c r="FJ161" s="82"/>
      <c r="FK161" s="16"/>
      <c r="FL161" s="18"/>
      <c r="FM161" s="16"/>
      <c r="FN161" s="16"/>
      <c r="FO161" s="16"/>
    </row>
    <row r="162" spans="1:171" ht="18.75" hidden="1" x14ac:dyDescent="0.3">
      <c r="A162" s="16" t="str">
        <f t="shared" si="266"/>
        <v>bob</v>
      </c>
      <c r="B162" s="66">
        <f t="shared" si="254"/>
        <v>0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66">
        <f t="shared" si="255"/>
        <v>0</v>
      </c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>
        <f t="shared" si="256"/>
        <v>0</v>
      </c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16"/>
      <c r="AP162" s="86">
        <f t="shared" si="257"/>
        <v>0</v>
      </c>
      <c r="AQ162" s="16"/>
      <c r="AR162" s="66">
        <f t="shared" si="258"/>
        <v>0</v>
      </c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>
        <f t="shared" si="259"/>
        <v>0</v>
      </c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>
        <f t="shared" si="260"/>
        <v>0</v>
      </c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16"/>
      <c r="CF162" s="66">
        <f t="shared" si="261"/>
        <v>0</v>
      </c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>
        <f>IF($A162=CS32, DD13,0)</f>
        <v>0</v>
      </c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>
        <f t="shared" si="262"/>
        <v>0</v>
      </c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  <c r="DR162" s="66"/>
      <c r="DS162" s="16"/>
      <c r="DT162" s="66">
        <f t="shared" si="263"/>
        <v>0</v>
      </c>
      <c r="DU162" s="66"/>
      <c r="DV162" s="66"/>
      <c r="DW162" s="66"/>
      <c r="DX162" s="66"/>
      <c r="DY162" s="66"/>
      <c r="DZ162" s="66"/>
      <c r="EA162" s="66"/>
      <c r="EB162" s="66"/>
      <c r="EC162" s="66"/>
      <c r="ED162" s="66"/>
      <c r="EE162" s="66"/>
      <c r="EF162" s="66"/>
      <c r="EG162" s="66">
        <f t="shared" si="264"/>
        <v>0</v>
      </c>
      <c r="EH162" s="66"/>
      <c r="EI162" s="66"/>
      <c r="EJ162" s="66"/>
      <c r="EK162" s="66"/>
      <c r="EL162" s="66"/>
      <c r="EM162" s="66"/>
      <c r="EN162" s="66"/>
      <c r="EO162" s="66"/>
      <c r="EP162" s="66"/>
      <c r="EQ162" s="66"/>
      <c r="ER162" s="66"/>
      <c r="ES162" s="66"/>
      <c r="ET162" s="66">
        <f t="shared" si="265"/>
        <v>0</v>
      </c>
      <c r="EU162" s="66"/>
      <c r="EV162" s="66"/>
      <c r="EW162" s="66"/>
      <c r="EX162" s="66"/>
      <c r="EY162" s="66"/>
      <c r="EZ162" s="66"/>
      <c r="FA162" s="66"/>
      <c r="FB162" s="66"/>
      <c r="FC162" s="66"/>
      <c r="FD162" s="66"/>
      <c r="FE162" s="66"/>
      <c r="FF162" s="66"/>
      <c r="FG162" s="16"/>
      <c r="FH162" s="84">
        <f>SUM(AR162:ET162)</f>
        <v>0</v>
      </c>
      <c r="FI162" s="16"/>
      <c r="FJ162" s="82"/>
      <c r="FK162" s="16"/>
      <c r="FL162" s="18"/>
      <c r="FM162" s="16"/>
      <c r="FN162" s="16"/>
      <c r="FO162" s="16"/>
    </row>
    <row r="163" spans="1:171" ht="18.75" hidden="1" x14ac:dyDescent="0.3">
      <c r="A163" s="16" t="str">
        <f t="shared" si="266"/>
        <v>bob</v>
      </c>
      <c r="B163" s="66">
        <f t="shared" si="254"/>
        <v>0</v>
      </c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66">
        <f t="shared" si="255"/>
        <v>0</v>
      </c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>
        <f t="shared" si="256"/>
        <v>0</v>
      </c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16"/>
      <c r="AP163" s="86">
        <f t="shared" si="257"/>
        <v>0</v>
      </c>
      <c r="AQ163" s="16"/>
      <c r="AR163" s="66">
        <f t="shared" si="258"/>
        <v>0</v>
      </c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>
        <f t="shared" si="259"/>
        <v>0</v>
      </c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>
        <f t="shared" si="260"/>
        <v>0</v>
      </c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16"/>
      <c r="CF163" s="66">
        <f t="shared" si="261"/>
        <v>0</v>
      </c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>
        <f>IF($A163=CS33, DD14,0)</f>
        <v>0</v>
      </c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>
        <f t="shared" si="262"/>
        <v>0</v>
      </c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  <c r="DR163" s="66"/>
      <c r="DS163" s="16"/>
      <c r="DT163" s="66">
        <f t="shared" si="263"/>
        <v>0</v>
      </c>
      <c r="DU163" s="66"/>
      <c r="DV163" s="66"/>
      <c r="DW163" s="66"/>
      <c r="DX163" s="66"/>
      <c r="DY163" s="66"/>
      <c r="DZ163" s="66"/>
      <c r="EA163" s="66"/>
      <c r="EB163" s="66"/>
      <c r="EC163" s="66"/>
      <c r="ED163" s="66"/>
      <c r="EE163" s="66"/>
      <c r="EF163" s="66"/>
      <c r="EG163" s="66">
        <f t="shared" si="264"/>
        <v>0</v>
      </c>
      <c r="EH163" s="66"/>
      <c r="EI163" s="66"/>
      <c r="EJ163" s="66"/>
      <c r="EK163" s="66"/>
      <c r="EL163" s="66"/>
      <c r="EM163" s="66"/>
      <c r="EN163" s="66"/>
      <c r="EO163" s="66"/>
      <c r="EP163" s="66"/>
      <c r="EQ163" s="66"/>
      <c r="ER163" s="66"/>
      <c r="ES163" s="66"/>
      <c r="ET163" s="66">
        <f t="shared" si="265"/>
        <v>0</v>
      </c>
      <c r="EU163" s="66"/>
      <c r="EV163" s="66"/>
      <c r="EW163" s="66"/>
      <c r="EX163" s="66"/>
      <c r="EY163" s="66"/>
      <c r="EZ163" s="66"/>
      <c r="FA163" s="66"/>
      <c r="FB163" s="66"/>
      <c r="FC163" s="66"/>
      <c r="FD163" s="66"/>
      <c r="FE163" s="66"/>
      <c r="FF163" s="66"/>
      <c r="FG163" s="16"/>
      <c r="FH163" s="84">
        <f>SUM(AR163:ET163)</f>
        <v>0</v>
      </c>
      <c r="FI163" s="16"/>
      <c r="FJ163" s="82"/>
      <c r="FK163" s="16"/>
      <c r="FL163" s="18"/>
      <c r="FM163" s="16"/>
      <c r="FN163" s="16"/>
      <c r="FO163" s="16"/>
    </row>
    <row r="164" spans="1:171" ht="18.75" hidden="1" x14ac:dyDescent="0.3">
      <c r="A164" s="37" t="str">
        <f t="shared" si="266"/>
        <v>bob</v>
      </c>
      <c r="B164" s="66">
        <f t="shared" si="254"/>
        <v>0</v>
      </c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70">
        <f t="shared" si="255"/>
        <v>0</v>
      </c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>
        <f t="shared" si="256"/>
        <v>0</v>
      </c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37"/>
      <c r="AP164" s="86">
        <f t="shared" si="257"/>
        <v>0</v>
      </c>
      <c r="AQ164" s="37"/>
      <c r="AR164" s="70">
        <f t="shared" si="258"/>
        <v>0</v>
      </c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>
        <f t="shared" si="259"/>
        <v>0</v>
      </c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>
        <f t="shared" si="260"/>
        <v>0</v>
      </c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  <c r="CC164" s="70"/>
      <c r="CD164" s="70"/>
      <c r="CE164" s="37"/>
      <c r="CF164" s="70">
        <f t="shared" si="261"/>
        <v>0</v>
      </c>
      <c r="CG164" s="70"/>
      <c r="CH164" s="70"/>
      <c r="CI164" s="70"/>
      <c r="CJ164" s="70"/>
      <c r="CK164" s="70"/>
      <c r="CL164" s="70"/>
      <c r="CM164" s="70"/>
      <c r="CN164" s="70"/>
      <c r="CO164" s="70"/>
      <c r="CP164" s="70"/>
      <c r="CQ164" s="70"/>
      <c r="CR164" s="70"/>
      <c r="CS164" s="70">
        <f>IF($A164=CS34, DD15,0)</f>
        <v>0</v>
      </c>
      <c r="CT164" s="70"/>
      <c r="CU164" s="70"/>
      <c r="CV164" s="70"/>
      <c r="CW164" s="70"/>
      <c r="CX164" s="70"/>
      <c r="CY164" s="70"/>
      <c r="CZ164" s="70"/>
      <c r="DA164" s="70"/>
      <c r="DB164" s="70"/>
      <c r="DC164" s="70"/>
      <c r="DD164" s="70"/>
      <c r="DE164" s="70"/>
      <c r="DF164" s="70">
        <f t="shared" si="262"/>
        <v>0</v>
      </c>
      <c r="DG164" s="70"/>
      <c r="DH164" s="70"/>
      <c r="DI164" s="70"/>
      <c r="DJ164" s="70"/>
      <c r="DK164" s="70"/>
      <c r="DL164" s="70"/>
      <c r="DM164" s="70"/>
      <c r="DN164" s="70"/>
      <c r="DO164" s="70"/>
      <c r="DP164" s="70"/>
      <c r="DQ164" s="70"/>
      <c r="DR164" s="70"/>
      <c r="DS164" s="37"/>
      <c r="DT164" s="70">
        <f t="shared" si="263"/>
        <v>0</v>
      </c>
      <c r="DU164" s="70"/>
      <c r="DV164" s="70"/>
      <c r="DW164" s="70"/>
      <c r="DX164" s="70"/>
      <c r="DY164" s="70"/>
      <c r="DZ164" s="70"/>
      <c r="EA164" s="70"/>
      <c r="EB164" s="70"/>
      <c r="EC164" s="70"/>
      <c r="ED164" s="70"/>
      <c r="EE164" s="70"/>
      <c r="EF164" s="70"/>
      <c r="EG164" s="70">
        <f t="shared" si="264"/>
        <v>0</v>
      </c>
      <c r="EH164" s="70"/>
      <c r="EI164" s="70"/>
      <c r="EJ164" s="70"/>
      <c r="EK164" s="70"/>
      <c r="EL164" s="70"/>
      <c r="EM164" s="70"/>
      <c r="EN164" s="70"/>
      <c r="EO164" s="70"/>
      <c r="EP164" s="70"/>
      <c r="EQ164" s="70"/>
      <c r="ER164" s="70"/>
      <c r="ES164" s="70"/>
      <c r="ET164" s="70">
        <f t="shared" si="265"/>
        <v>0</v>
      </c>
      <c r="EU164" s="70"/>
      <c r="EV164" s="70"/>
      <c r="EW164" s="70"/>
      <c r="EX164" s="70"/>
      <c r="EY164" s="70"/>
      <c r="EZ164" s="70"/>
      <c r="FA164" s="70"/>
      <c r="FB164" s="70"/>
      <c r="FC164" s="70"/>
      <c r="FD164" s="70"/>
      <c r="FE164" s="70"/>
      <c r="FF164" s="70"/>
      <c r="FG164" s="37"/>
      <c r="FH164" s="84">
        <f>SUM(AR164:ET164)</f>
        <v>0</v>
      </c>
      <c r="FI164" s="16"/>
      <c r="FJ164" s="82"/>
      <c r="FK164" s="16"/>
      <c r="FL164" s="18"/>
      <c r="FM164" s="16"/>
      <c r="FN164" s="16"/>
      <c r="FO164" s="16"/>
    </row>
    <row r="165" spans="1:171" ht="18.75" x14ac:dyDescent="0.3">
      <c r="A165" s="80" t="str">
        <f t="shared" si="266"/>
        <v>bob</v>
      </c>
      <c r="B165" s="65">
        <f>SUM(B153:B164)</f>
        <v>30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66">
        <f t="shared" ref="O165:AB165" si="267">SUM(O153:O164)</f>
        <v>0</v>
      </c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>
        <f t="shared" si="267"/>
        <v>0</v>
      </c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16"/>
      <c r="AP165" s="86">
        <f>SUM(AP153:AP164)</f>
        <v>30</v>
      </c>
      <c r="AQ165" s="16"/>
      <c r="AR165" s="66">
        <f>SUM(AR153:AR164)</f>
        <v>0</v>
      </c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>
        <f>SUM(BE153:BE164)</f>
        <v>0</v>
      </c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>
        <f>SUM(BR153:BR164)</f>
        <v>0</v>
      </c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16"/>
      <c r="CF165" s="66">
        <f>SUM(CF153:CF164)</f>
        <v>0</v>
      </c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>
        <f>SUM(CS153:CS164)</f>
        <v>0</v>
      </c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>
        <f>SUM(DF153:DF164)</f>
        <v>0</v>
      </c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16"/>
      <c r="DT165" s="66">
        <f>SUM(DT153:DT164)</f>
        <v>0</v>
      </c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>
        <f>SUM(EG153:EG164)</f>
        <v>0</v>
      </c>
      <c r="EH165" s="66"/>
      <c r="EI165" s="66"/>
      <c r="EJ165" s="66"/>
      <c r="EK165" s="66"/>
      <c r="EL165" s="66"/>
      <c r="EM165" s="66"/>
      <c r="EN165" s="66"/>
      <c r="EO165" s="66"/>
      <c r="EP165" s="66"/>
      <c r="EQ165" s="66"/>
      <c r="ER165" s="66"/>
      <c r="ES165" s="66"/>
      <c r="ET165" s="66">
        <f>SUM(ET153:ET164)</f>
        <v>0</v>
      </c>
      <c r="EU165" s="66"/>
      <c r="EV165" s="66"/>
      <c r="EW165" s="66"/>
      <c r="EX165" s="66"/>
      <c r="EY165" s="66"/>
      <c r="EZ165" s="66"/>
      <c r="FA165" s="66"/>
      <c r="FB165" s="66"/>
      <c r="FC165" s="66"/>
      <c r="FD165" s="66"/>
      <c r="FE165" s="66"/>
      <c r="FF165" s="66"/>
      <c r="FG165" s="16"/>
      <c r="FH165" s="84">
        <f>SUM(AR165:ET165)</f>
        <v>0</v>
      </c>
      <c r="FI165" s="16"/>
      <c r="FJ165" s="82">
        <f>FH165+AP165</f>
        <v>30</v>
      </c>
      <c r="FK165" s="16"/>
      <c r="FL165" s="18">
        <f>RANK(FJ165,$FJ$53:$FJ$207)</f>
        <v>8</v>
      </c>
      <c r="FM165" s="16"/>
      <c r="FN165" s="16"/>
      <c r="FO165" s="16"/>
    </row>
    <row r="166" spans="1:171" ht="18.75" hidden="1" x14ac:dyDescent="0.3">
      <c r="A166" s="16"/>
      <c r="B166" s="6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16"/>
      <c r="AP166" s="86"/>
      <c r="AQ166" s="1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1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  <c r="DR166" s="66"/>
      <c r="DS166" s="16"/>
      <c r="DT166" s="66"/>
      <c r="DU166" s="66"/>
      <c r="DV166" s="66"/>
      <c r="DW166" s="66"/>
      <c r="DX166" s="66"/>
      <c r="DY166" s="66"/>
      <c r="DZ166" s="66"/>
      <c r="EA166" s="66"/>
      <c r="EB166" s="66"/>
      <c r="EC166" s="66"/>
      <c r="ED166" s="66"/>
      <c r="EE166" s="66"/>
      <c r="EF166" s="66"/>
      <c r="EG166" s="66"/>
      <c r="EH166" s="66"/>
      <c r="EI166" s="66"/>
      <c r="EJ166" s="66"/>
      <c r="EK166" s="66"/>
      <c r="EL166" s="66"/>
      <c r="EM166" s="66"/>
      <c r="EN166" s="66"/>
      <c r="EO166" s="66"/>
      <c r="EP166" s="66"/>
      <c r="EQ166" s="66"/>
      <c r="ER166" s="66"/>
      <c r="ES166" s="66"/>
      <c r="ET166" s="66"/>
      <c r="EU166" s="66"/>
      <c r="EV166" s="66"/>
      <c r="EW166" s="66"/>
      <c r="EX166" s="66"/>
      <c r="EY166" s="66"/>
      <c r="EZ166" s="66"/>
      <c r="FA166" s="66"/>
      <c r="FB166" s="66"/>
      <c r="FC166" s="66"/>
      <c r="FD166" s="66"/>
      <c r="FE166" s="66"/>
      <c r="FF166" s="66"/>
      <c r="FG166" s="16"/>
      <c r="FH166" s="84"/>
      <c r="FI166" s="16"/>
      <c r="FJ166" s="82"/>
      <c r="FK166" s="16"/>
      <c r="FL166" s="18"/>
      <c r="FM166" s="16"/>
      <c r="FN166" s="16"/>
      <c r="FO166" s="16"/>
    </row>
    <row r="167" spans="1:171" ht="18.75" hidden="1" x14ac:dyDescent="0.3">
      <c r="A167" s="16" t="s">
        <v>10</v>
      </c>
      <c r="B167" s="66">
        <f>IF($A167=B23, M4,0)</f>
        <v>0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66">
        <f>IF($A167=O23, Z4,0)</f>
        <v>0</v>
      </c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>
        <f>IF($A167=AB23, AM4,0)</f>
        <v>0</v>
      </c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16"/>
      <c r="AP167" s="86">
        <f>SUM(B167:AB167)</f>
        <v>0</v>
      </c>
      <c r="AQ167" s="16"/>
      <c r="AR167" s="66">
        <f>IF($A167=AR23, BC4,0)</f>
        <v>0</v>
      </c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>
        <f>IF($A167=BE23, BP4,0)</f>
        <v>0</v>
      </c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>
        <f>IF($A167=BR23, CC4,0)</f>
        <v>0</v>
      </c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16"/>
      <c r="CF167" s="66">
        <f>IF($A167=CF23, CQ4,0)</f>
        <v>0</v>
      </c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>
        <f>IF($A167=CS23, DD4,0)</f>
        <v>0</v>
      </c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>
        <f>IF($A167=DF23, DQ4,0)</f>
        <v>0</v>
      </c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  <c r="DS167" s="16"/>
      <c r="DT167" s="66">
        <f>IF($A167=DT23, EE4,0)</f>
        <v>0</v>
      </c>
      <c r="DU167" s="66"/>
      <c r="DV167" s="66"/>
      <c r="DW167" s="66"/>
      <c r="DX167" s="66"/>
      <c r="DY167" s="66"/>
      <c r="DZ167" s="66"/>
      <c r="EA167" s="66"/>
      <c r="EB167" s="66"/>
      <c r="EC167" s="66"/>
      <c r="ED167" s="66"/>
      <c r="EE167" s="66"/>
      <c r="EF167" s="66"/>
      <c r="EG167" s="66">
        <f>IF($A167=EG23, ER4,0)</f>
        <v>0</v>
      </c>
      <c r="EH167" s="66"/>
      <c r="EI167" s="66"/>
      <c r="EJ167" s="66"/>
      <c r="EK167" s="66"/>
      <c r="EL167" s="66"/>
      <c r="EM167" s="66"/>
      <c r="EN167" s="66"/>
      <c r="EO167" s="66"/>
      <c r="EP167" s="66"/>
      <c r="EQ167" s="66"/>
      <c r="ER167" s="66"/>
      <c r="ES167" s="66"/>
      <c r="ET167" s="66">
        <f>IF($A167=ET23, FE4,0)</f>
        <v>0</v>
      </c>
      <c r="EU167" s="66"/>
      <c r="EV167" s="66"/>
      <c r="EW167" s="66"/>
      <c r="EX167" s="66"/>
      <c r="EY167" s="66"/>
      <c r="EZ167" s="66"/>
      <c r="FA167" s="66"/>
      <c r="FB167" s="66"/>
      <c r="FC167" s="66"/>
      <c r="FD167" s="66"/>
      <c r="FE167" s="66"/>
      <c r="FF167" s="66"/>
      <c r="FG167" s="16"/>
      <c r="FH167" s="84">
        <f>SUM(AR167:ET167)</f>
        <v>0</v>
      </c>
      <c r="FI167" s="16"/>
      <c r="FJ167" s="82"/>
      <c r="FK167" s="16"/>
      <c r="FL167" s="18"/>
      <c r="FM167" s="16"/>
      <c r="FN167" s="16"/>
      <c r="FO167" s="16"/>
    </row>
    <row r="168" spans="1:171" ht="18.75" hidden="1" x14ac:dyDescent="0.3">
      <c r="A168" s="16" t="str">
        <f>A167</f>
        <v xml:space="preserve">rich </v>
      </c>
      <c r="B168" s="66">
        <f t="shared" ref="B168:B178" si="268">IF($A168=B24, M5,0)</f>
        <v>0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66">
        <f t="shared" ref="O168:O178" si="269">IF($A168=O24, Z5,0)</f>
        <v>0</v>
      </c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>
        <f t="shared" ref="AB168:AB178" si="270">IF($A168=AB24, AM5,0)</f>
        <v>0</v>
      </c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16"/>
      <c r="AP168" s="86">
        <f t="shared" ref="AP168:AP178" si="271">SUM(B168:AB168)</f>
        <v>0</v>
      </c>
      <c r="AQ168" s="16"/>
      <c r="AR168" s="66">
        <f t="shared" ref="AR168:AR178" si="272">IF($A168=AR24, BC5,0)</f>
        <v>0</v>
      </c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>
        <f t="shared" ref="BE168:BE178" si="273">IF($A168=BE24, BP5,0)</f>
        <v>0</v>
      </c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>
        <f t="shared" ref="BR168:BR178" si="274">IF($A168=BR24, CC5,0)</f>
        <v>0</v>
      </c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16"/>
      <c r="CF168" s="66">
        <f t="shared" ref="CF168:CF178" si="275">IF($A168=CF24, CQ5,0)</f>
        <v>0</v>
      </c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>
        <f>IF($A168=CS24, DD5,0)</f>
        <v>0</v>
      </c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>
        <f t="shared" ref="DF168:DF178" si="276">IF($A168=DF24, DQ5,0)</f>
        <v>0</v>
      </c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  <c r="DS168" s="16"/>
      <c r="DT168" s="66">
        <f t="shared" ref="DT168:DT178" si="277">IF($A168=DT24, EE5,0)</f>
        <v>0</v>
      </c>
      <c r="DU168" s="66"/>
      <c r="DV168" s="66"/>
      <c r="DW168" s="66"/>
      <c r="DX168" s="66"/>
      <c r="DY168" s="66"/>
      <c r="DZ168" s="66"/>
      <c r="EA168" s="66"/>
      <c r="EB168" s="66"/>
      <c r="EC168" s="66"/>
      <c r="ED168" s="66"/>
      <c r="EE168" s="66"/>
      <c r="EF168" s="66"/>
      <c r="EG168" s="66">
        <f t="shared" ref="EG168:EG178" si="278">IF($A168=EG24, ER5,0)</f>
        <v>0</v>
      </c>
      <c r="EH168" s="66"/>
      <c r="EI168" s="66"/>
      <c r="EJ168" s="66"/>
      <c r="EK168" s="66"/>
      <c r="EL168" s="66"/>
      <c r="EM168" s="66"/>
      <c r="EN168" s="66"/>
      <c r="EO168" s="66"/>
      <c r="EP168" s="66"/>
      <c r="EQ168" s="66"/>
      <c r="ER168" s="66"/>
      <c r="ES168" s="66"/>
      <c r="ET168" s="66">
        <f t="shared" ref="ET168:ET178" si="279">IF($A168=ET24, FE5,0)</f>
        <v>0</v>
      </c>
      <c r="EU168" s="66"/>
      <c r="EV168" s="66"/>
      <c r="EW168" s="66"/>
      <c r="EX168" s="66"/>
      <c r="EY168" s="66"/>
      <c r="EZ168" s="66"/>
      <c r="FA168" s="66"/>
      <c r="FB168" s="66"/>
      <c r="FC168" s="66"/>
      <c r="FD168" s="66"/>
      <c r="FE168" s="66"/>
      <c r="FF168" s="66"/>
      <c r="FG168" s="16"/>
      <c r="FH168" s="84">
        <f>SUM(AR168:ET168)</f>
        <v>0</v>
      </c>
      <c r="FI168" s="16"/>
      <c r="FJ168" s="82"/>
      <c r="FK168" s="16"/>
      <c r="FL168" s="18"/>
      <c r="FM168" s="16"/>
      <c r="FN168" s="16"/>
      <c r="FO168" s="16"/>
    </row>
    <row r="169" spans="1:171" ht="18.75" hidden="1" x14ac:dyDescent="0.3">
      <c r="A169" s="16" t="str">
        <f t="shared" ref="A169:A179" si="280">A168</f>
        <v xml:space="preserve">rich </v>
      </c>
      <c r="B169" s="66">
        <f t="shared" si="268"/>
        <v>0</v>
      </c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66">
        <f t="shared" si="269"/>
        <v>0</v>
      </c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>
        <f t="shared" si="270"/>
        <v>0</v>
      </c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16"/>
      <c r="AP169" s="87">
        <f t="shared" si="271"/>
        <v>0</v>
      </c>
      <c r="AQ169" s="16"/>
      <c r="AR169" s="66">
        <f t="shared" si="272"/>
        <v>0</v>
      </c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>
        <f t="shared" si="273"/>
        <v>0</v>
      </c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>
        <f t="shared" si="274"/>
        <v>0</v>
      </c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16"/>
      <c r="CF169" s="66">
        <f t="shared" si="275"/>
        <v>0</v>
      </c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>
        <f>IF($A169=CS25, DD6,0)</f>
        <v>0</v>
      </c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>
        <f t="shared" si="276"/>
        <v>0</v>
      </c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  <c r="DR169" s="66"/>
      <c r="DS169" s="16"/>
      <c r="DT169" s="66">
        <f t="shared" si="277"/>
        <v>0</v>
      </c>
      <c r="DU169" s="66"/>
      <c r="DV169" s="66"/>
      <c r="DW169" s="66"/>
      <c r="DX169" s="66"/>
      <c r="DY169" s="66"/>
      <c r="DZ169" s="66"/>
      <c r="EA169" s="66"/>
      <c r="EB169" s="66"/>
      <c r="EC169" s="66"/>
      <c r="ED169" s="66"/>
      <c r="EE169" s="66"/>
      <c r="EF169" s="66"/>
      <c r="EG169" s="66">
        <f t="shared" si="278"/>
        <v>0</v>
      </c>
      <c r="EH169" s="66"/>
      <c r="EI169" s="66"/>
      <c r="EJ169" s="66"/>
      <c r="EK169" s="66"/>
      <c r="EL169" s="66"/>
      <c r="EM169" s="66"/>
      <c r="EN169" s="66"/>
      <c r="EO169" s="66"/>
      <c r="EP169" s="66"/>
      <c r="EQ169" s="66"/>
      <c r="ER169" s="66"/>
      <c r="ES169" s="66"/>
      <c r="ET169" s="66">
        <f t="shared" si="279"/>
        <v>0</v>
      </c>
      <c r="EU169" s="66"/>
      <c r="EV169" s="66"/>
      <c r="EW169" s="66"/>
      <c r="EX169" s="66"/>
      <c r="EY169" s="66"/>
      <c r="EZ169" s="66"/>
      <c r="FA169" s="66"/>
      <c r="FB169" s="66"/>
      <c r="FC169" s="66"/>
      <c r="FD169" s="66"/>
      <c r="FE169" s="66"/>
      <c r="FF169" s="66"/>
      <c r="FG169" s="16"/>
      <c r="FH169" s="85">
        <f>SUM(AR169:ET169)</f>
        <v>0</v>
      </c>
      <c r="FI169" s="16"/>
      <c r="FJ169" s="83"/>
      <c r="FK169" s="16"/>
      <c r="FL169" s="18"/>
      <c r="FM169" s="16"/>
      <c r="FN169" s="16"/>
      <c r="FO169" s="16"/>
    </row>
    <row r="170" spans="1:171" ht="18.75" hidden="1" x14ac:dyDescent="0.3">
      <c r="A170" s="16" t="str">
        <f t="shared" si="280"/>
        <v xml:space="preserve">rich </v>
      </c>
      <c r="B170" s="66">
        <f t="shared" si="268"/>
        <v>0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66">
        <f t="shared" si="269"/>
        <v>0</v>
      </c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>
        <f t="shared" si="270"/>
        <v>0</v>
      </c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16"/>
      <c r="AP170" s="86">
        <f t="shared" si="271"/>
        <v>0</v>
      </c>
      <c r="AQ170" s="16"/>
      <c r="AR170" s="66">
        <f t="shared" si="272"/>
        <v>0</v>
      </c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>
        <f t="shared" si="273"/>
        <v>0</v>
      </c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>
        <f t="shared" si="274"/>
        <v>0</v>
      </c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16"/>
      <c r="CF170" s="66">
        <f t="shared" si="275"/>
        <v>0</v>
      </c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>
        <f>IF($A170=CS26, DD7,0)</f>
        <v>0</v>
      </c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>
        <f t="shared" si="276"/>
        <v>0</v>
      </c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  <c r="DR170" s="66"/>
      <c r="DS170" s="16"/>
      <c r="DT170" s="66">
        <f t="shared" si="277"/>
        <v>0</v>
      </c>
      <c r="DU170" s="66"/>
      <c r="DV170" s="66"/>
      <c r="DW170" s="66"/>
      <c r="DX170" s="66"/>
      <c r="DY170" s="66"/>
      <c r="DZ170" s="66"/>
      <c r="EA170" s="66"/>
      <c r="EB170" s="66"/>
      <c r="EC170" s="66"/>
      <c r="ED170" s="66"/>
      <c r="EE170" s="66"/>
      <c r="EF170" s="66"/>
      <c r="EG170" s="66">
        <f t="shared" si="278"/>
        <v>0</v>
      </c>
      <c r="EH170" s="66"/>
      <c r="EI170" s="66"/>
      <c r="EJ170" s="66"/>
      <c r="EK170" s="66"/>
      <c r="EL170" s="66"/>
      <c r="EM170" s="66"/>
      <c r="EN170" s="66"/>
      <c r="EO170" s="66"/>
      <c r="EP170" s="66"/>
      <c r="EQ170" s="66"/>
      <c r="ER170" s="66"/>
      <c r="ES170" s="66"/>
      <c r="ET170" s="66">
        <f t="shared" si="279"/>
        <v>0</v>
      </c>
      <c r="EU170" s="66"/>
      <c r="EV170" s="66"/>
      <c r="EW170" s="66"/>
      <c r="EX170" s="66"/>
      <c r="EY170" s="66"/>
      <c r="EZ170" s="66"/>
      <c r="FA170" s="66"/>
      <c r="FB170" s="66"/>
      <c r="FC170" s="66"/>
      <c r="FD170" s="66"/>
      <c r="FE170" s="66"/>
      <c r="FF170" s="66"/>
      <c r="FG170" s="16"/>
      <c r="FH170" s="84">
        <f>SUM(AR170:ET170)</f>
        <v>0</v>
      </c>
      <c r="FI170" s="16"/>
      <c r="FJ170" s="82"/>
      <c r="FK170" s="16"/>
      <c r="FL170" s="18"/>
      <c r="FM170" s="16"/>
      <c r="FN170" s="16"/>
      <c r="FO170" s="16"/>
    </row>
    <row r="171" spans="1:171" ht="18.75" hidden="1" x14ac:dyDescent="0.3">
      <c r="A171" s="16" t="str">
        <f t="shared" si="280"/>
        <v xml:space="preserve">rich </v>
      </c>
      <c r="B171" s="66">
        <f t="shared" si="268"/>
        <v>0</v>
      </c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66">
        <f t="shared" si="269"/>
        <v>0</v>
      </c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>
        <f t="shared" si="270"/>
        <v>0</v>
      </c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16"/>
      <c r="AP171" s="86">
        <f t="shared" si="271"/>
        <v>0</v>
      </c>
      <c r="AQ171" s="16"/>
      <c r="AR171" s="66">
        <f t="shared" si="272"/>
        <v>0</v>
      </c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>
        <f t="shared" si="273"/>
        <v>0</v>
      </c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>
        <f t="shared" si="274"/>
        <v>0</v>
      </c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16"/>
      <c r="CF171" s="66">
        <f t="shared" si="275"/>
        <v>0</v>
      </c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>
        <f>IF($A171=CS27, DD8,0)</f>
        <v>0</v>
      </c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>
        <f t="shared" si="276"/>
        <v>0</v>
      </c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  <c r="DR171" s="66"/>
      <c r="DS171" s="16"/>
      <c r="DT171" s="66">
        <f t="shared" si="277"/>
        <v>0</v>
      </c>
      <c r="DU171" s="66"/>
      <c r="DV171" s="66"/>
      <c r="DW171" s="66"/>
      <c r="DX171" s="66"/>
      <c r="DY171" s="66"/>
      <c r="DZ171" s="66"/>
      <c r="EA171" s="66"/>
      <c r="EB171" s="66"/>
      <c r="EC171" s="66"/>
      <c r="ED171" s="66"/>
      <c r="EE171" s="66"/>
      <c r="EF171" s="66"/>
      <c r="EG171" s="66">
        <f t="shared" si="278"/>
        <v>0</v>
      </c>
      <c r="EH171" s="66"/>
      <c r="EI171" s="66"/>
      <c r="EJ171" s="66"/>
      <c r="EK171" s="66"/>
      <c r="EL171" s="66"/>
      <c r="EM171" s="66"/>
      <c r="EN171" s="66"/>
      <c r="EO171" s="66"/>
      <c r="EP171" s="66"/>
      <c r="EQ171" s="66"/>
      <c r="ER171" s="66"/>
      <c r="ES171" s="66"/>
      <c r="ET171" s="66">
        <f t="shared" si="279"/>
        <v>0</v>
      </c>
      <c r="EU171" s="66"/>
      <c r="EV171" s="66"/>
      <c r="EW171" s="66"/>
      <c r="EX171" s="66"/>
      <c r="EY171" s="66"/>
      <c r="EZ171" s="66"/>
      <c r="FA171" s="66"/>
      <c r="FB171" s="66"/>
      <c r="FC171" s="66"/>
      <c r="FD171" s="66"/>
      <c r="FE171" s="66"/>
      <c r="FF171" s="66"/>
      <c r="FG171" s="16"/>
      <c r="FH171" s="84">
        <f>SUM(AR171:ET171)</f>
        <v>0</v>
      </c>
      <c r="FI171" s="16"/>
      <c r="FJ171" s="82"/>
      <c r="FK171" s="16"/>
      <c r="FL171" s="18"/>
      <c r="FM171" s="16"/>
      <c r="FN171" s="16"/>
      <c r="FO171" s="16"/>
    </row>
    <row r="172" spans="1:171" ht="18.75" hidden="1" x14ac:dyDescent="0.3">
      <c r="A172" s="16" t="str">
        <f t="shared" si="280"/>
        <v xml:space="preserve">rich </v>
      </c>
      <c r="B172" s="66">
        <f t="shared" si="268"/>
        <v>0</v>
      </c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66">
        <f t="shared" si="269"/>
        <v>0</v>
      </c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>
        <f t="shared" si="270"/>
        <v>0</v>
      </c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16"/>
      <c r="AP172" s="86">
        <f t="shared" si="271"/>
        <v>0</v>
      </c>
      <c r="AQ172" s="16"/>
      <c r="AR172" s="66">
        <f t="shared" si="272"/>
        <v>0</v>
      </c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>
        <f t="shared" si="273"/>
        <v>0</v>
      </c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>
        <f t="shared" si="274"/>
        <v>0</v>
      </c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16"/>
      <c r="CF172" s="66">
        <f t="shared" si="275"/>
        <v>0</v>
      </c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>
        <f>IF($A172=CS28, DD9,0)</f>
        <v>0</v>
      </c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>
        <f t="shared" si="276"/>
        <v>0</v>
      </c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  <c r="DR172" s="66"/>
      <c r="DS172" s="16"/>
      <c r="DT172" s="66">
        <f t="shared" si="277"/>
        <v>0</v>
      </c>
      <c r="DU172" s="66"/>
      <c r="DV172" s="66"/>
      <c r="DW172" s="66"/>
      <c r="DX172" s="66"/>
      <c r="DY172" s="66"/>
      <c r="DZ172" s="66"/>
      <c r="EA172" s="66"/>
      <c r="EB172" s="66"/>
      <c r="EC172" s="66"/>
      <c r="ED172" s="66"/>
      <c r="EE172" s="66"/>
      <c r="EF172" s="66"/>
      <c r="EG172" s="66">
        <f t="shared" si="278"/>
        <v>0</v>
      </c>
      <c r="EH172" s="66"/>
      <c r="EI172" s="66"/>
      <c r="EJ172" s="66"/>
      <c r="EK172" s="66"/>
      <c r="EL172" s="66"/>
      <c r="EM172" s="66"/>
      <c r="EN172" s="66"/>
      <c r="EO172" s="66"/>
      <c r="EP172" s="66"/>
      <c r="EQ172" s="66"/>
      <c r="ER172" s="66"/>
      <c r="ES172" s="66"/>
      <c r="ET172" s="66">
        <f t="shared" si="279"/>
        <v>0</v>
      </c>
      <c r="EU172" s="66"/>
      <c r="EV172" s="66"/>
      <c r="EW172" s="66"/>
      <c r="EX172" s="66"/>
      <c r="EY172" s="66"/>
      <c r="EZ172" s="66"/>
      <c r="FA172" s="66"/>
      <c r="FB172" s="66"/>
      <c r="FC172" s="66"/>
      <c r="FD172" s="66"/>
      <c r="FE172" s="66"/>
      <c r="FF172" s="66"/>
      <c r="FG172" s="16"/>
      <c r="FH172" s="84">
        <f>SUM(AR172:ET172)</f>
        <v>0</v>
      </c>
      <c r="FI172" s="16"/>
      <c r="FJ172" s="82"/>
      <c r="FK172" s="16"/>
      <c r="FL172" s="18"/>
      <c r="FM172" s="16"/>
      <c r="FN172" s="16"/>
      <c r="FO172" s="16"/>
    </row>
    <row r="173" spans="1:171" ht="18.75" hidden="1" x14ac:dyDescent="0.3">
      <c r="A173" s="16" t="str">
        <f t="shared" si="280"/>
        <v xml:space="preserve">rich </v>
      </c>
      <c r="B173" s="66">
        <f t="shared" si="268"/>
        <v>0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66">
        <f t="shared" si="269"/>
        <v>0</v>
      </c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>
        <f t="shared" si="270"/>
        <v>0</v>
      </c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16"/>
      <c r="AP173" s="86">
        <f t="shared" si="271"/>
        <v>0</v>
      </c>
      <c r="AQ173" s="16"/>
      <c r="AR173" s="66">
        <f t="shared" si="272"/>
        <v>0</v>
      </c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>
        <f t="shared" si="273"/>
        <v>0</v>
      </c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>
        <f t="shared" si="274"/>
        <v>0</v>
      </c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16"/>
      <c r="CF173" s="66">
        <f t="shared" si="275"/>
        <v>0</v>
      </c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>
        <f>IF($A173=CS29, DD10,0)</f>
        <v>0</v>
      </c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>
        <f t="shared" si="276"/>
        <v>0</v>
      </c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  <c r="DR173" s="66"/>
      <c r="DS173" s="16"/>
      <c r="DT173" s="66">
        <f t="shared" si="277"/>
        <v>0</v>
      </c>
      <c r="DU173" s="66"/>
      <c r="DV173" s="66"/>
      <c r="DW173" s="66"/>
      <c r="DX173" s="66"/>
      <c r="DY173" s="66"/>
      <c r="DZ173" s="66"/>
      <c r="EA173" s="66"/>
      <c r="EB173" s="66"/>
      <c r="EC173" s="66"/>
      <c r="ED173" s="66"/>
      <c r="EE173" s="66"/>
      <c r="EF173" s="66"/>
      <c r="EG173" s="66">
        <f t="shared" si="278"/>
        <v>0</v>
      </c>
      <c r="EH173" s="66"/>
      <c r="EI173" s="66"/>
      <c r="EJ173" s="66"/>
      <c r="EK173" s="66"/>
      <c r="EL173" s="66"/>
      <c r="EM173" s="66"/>
      <c r="EN173" s="66"/>
      <c r="EO173" s="66"/>
      <c r="EP173" s="66"/>
      <c r="EQ173" s="66"/>
      <c r="ER173" s="66"/>
      <c r="ES173" s="66"/>
      <c r="ET173" s="66">
        <f t="shared" si="279"/>
        <v>0</v>
      </c>
      <c r="EU173" s="66"/>
      <c r="EV173" s="66"/>
      <c r="EW173" s="66"/>
      <c r="EX173" s="66"/>
      <c r="EY173" s="66"/>
      <c r="EZ173" s="66"/>
      <c r="FA173" s="66"/>
      <c r="FB173" s="66"/>
      <c r="FC173" s="66"/>
      <c r="FD173" s="66"/>
      <c r="FE173" s="66"/>
      <c r="FF173" s="66"/>
      <c r="FG173" s="16"/>
      <c r="FH173" s="84">
        <f>SUM(AR173:ET173)</f>
        <v>0</v>
      </c>
      <c r="FI173" s="16"/>
      <c r="FJ173" s="82"/>
      <c r="FK173" s="16"/>
      <c r="FL173" s="18"/>
      <c r="FM173" s="16"/>
      <c r="FN173" s="16"/>
      <c r="FO173" s="16"/>
    </row>
    <row r="174" spans="1:171" ht="18.75" hidden="1" x14ac:dyDescent="0.3">
      <c r="A174" s="16" t="str">
        <f t="shared" si="280"/>
        <v xml:space="preserve">rich </v>
      </c>
      <c r="B174" s="66">
        <f t="shared" si="268"/>
        <v>0</v>
      </c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66">
        <f t="shared" si="269"/>
        <v>0</v>
      </c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>
        <f t="shared" si="270"/>
        <v>0</v>
      </c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16"/>
      <c r="AP174" s="86">
        <f t="shared" si="271"/>
        <v>0</v>
      </c>
      <c r="AQ174" s="16"/>
      <c r="AR174" s="66">
        <f t="shared" si="272"/>
        <v>0</v>
      </c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>
        <f t="shared" si="273"/>
        <v>0</v>
      </c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>
        <f t="shared" si="274"/>
        <v>0</v>
      </c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16"/>
      <c r="CF174" s="66">
        <f t="shared" si="275"/>
        <v>0</v>
      </c>
      <c r="CG174" s="66"/>
      <c r="CH174" s="66"/>
      <c r="CI174" s="66"/>
      <c r="CJ174" s="66"/>
      <c r="CK174" s="66"/>
      <c r="CL174" s="66"/>
      <c r="CM174" s="66"/>
      <c r="CN174" s="66"/>
      <c r="CO174" s="66"/>
      <c r="CP174" s="66"/>
      <c r="CQ174" s="66"/>
      <c r="CR174" s="66"/>
      <c r="CS174" s="66">
        <f>IF($A174=CS30, DD11,0)</f>
        <v>0</v>
      </c>
      <c r="CT174" s="66"/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  <c r="DE174" s="66"/>
      <c r="DF174" s="66">
        <f t="shared" si="276"/>
        <v>0</v>
      </c>
      <c r="DG174" s="66"/>
      <c r="DH174" s="66"/>
      <c r="DI174" s="66"/>
      <c r="DJ174" s="66"/>
      <c r="DK174" s="66"/>
      <c r="DL174" s="66"/>
      <c r="DM174" s="66"/>
      <c r="DN174" s="66"/>
      <c r="DO174" s="66"/>
      <c r="DP174" s="66"/>
      <c r="DQ174" s="66"/>
      <c r="DR174" s="66"/>
      <c r="DS174" s="16"/>
      <c r="DT174" s="66">
        <f t="shared" si="277"/>
        <v>0</v>
      </c>
      <c r="DU174" s="66"/>
      <c r="DV174" s="66"/>
      <c r="DW174" s="66"/>
      <c r="DX174" s="66"/>
      <c r="DY174" s="66"/>
      <c r="DZ174" s="66"/>
      <c r="EA174" s="66"/>
      <c r="EB174" s="66"/>
      <c r="EC174" s="66"/>
      <c r="ED174" s="66"/>
      <c r="EE174" s="66"/>
      <c r="EF174" s="66"/>
      <c r="EG174" s="66">
        <f t="shared" si="278"/>
        <v>0</v>
      </c>
      <c r="EH174" s="66"/>
      <c r="EI174" s="66"/>
      <c r="EJ174" s="66"/>
      <c r="EK174" s="66"/>
      <c r="EL174" s="66"/>
      <c r="EM174" s="66"/>
      <c r="EN174" s="66"/>
      <c r="EO174" s="66"/>
      <c r="EP174" s="66"/>
      <c r="EQ174" s="66"/>
      <c r="ER174" s="66"/>
      <c r="ES174" s="66"/>
      <c r="ET174" s="66">
        <f t="shared" si="279"/>
        <v>0</v>
      </c>
      <c r="EU174" s="66"/>
      <c r="EV174" s="66"/>
      <c r="EW174" s="66"/>
      <c r="EX174" s="66"/>
      <c r="EY174" s="66"/>
      <c r="EZ174" s="66"/>
      <c r="FA174" s="66"/>
      <c r="FB174" s="66"/>
      <c r="FC174" s="66"/>
      <c r="FD174" s="66"/>
      <c r="FE174" s="66"/>
      <c r="FF174" s="66"/>
      <c r="FG174" s="16"/>
      <c r="FH174" s="84">
        <f>SUM(AR174:ET174)</f>
        <v>0</v>
      </c>
      <c r="FI174" s="16"/>
      <c r="FJ174" s="82"/>
      <c r="FK174" s="16"/>
      <c r="FL174" s="18"/>
      <c r="FM174" s="16"/>
      <c r="FN174" s="16"/>
      <c r="FO174" s="16"/>
    </row>
    <row r="175" spans="1:171" ht="18.75" hidden="1" x14ac:dyDescent="0.3">
      <c r="A175" s="16" t="str">
        <f t="shared" si="280"/>
        <v xml:space="preserve">rich </v>
      </c>
      <c r="B175" s="66">
        <f t="shared" si="268"/>
        <v>0</v>
      </c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66">
        <f t="shared" si="269"/>
        <v>0</v>
      </c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>
        <f t="shared" si="270"/>
        <v>0</v>
      </c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16"/>
      <c r="AP175" s="86">
        <f t="shared" si="271"/>
        <v>0</v>
      </c>
      <c r="AQ175" s="16"/>
      <c r="AR175" s="66">
        <f t="shared" si="272"/>
        <v>0</v>
      </c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>
        <f t="shared" si="273"/>
        <v>0</v>
      </c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>
        <f t="shared" si="274"/>
        <v>0</v>
      </c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16"/>
      <c r="CF175" s="66">
        <f t="shared" si="275"/>
        <v>0</v>
      </c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>
        <f>IF($A175=CS31, DD12,0)</f>
        <v>0</v>
      </c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>
        <f t="shared" si="276"/>
        <v>0</v>
      </c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  <c r="DS175" s="16"/>
      <c r="DT175" s="66">
        <f t="shared" si="277"/>
        <v>0</v>
      </c>
      <c r="DU175" s="66"/>
      <c r="DV175" s="66"/>
      <c r="DW175" s="66"/>
      <c r="DX175" s="66"/>
      <c r="DY175" s="66"/>
      <c r="DZ175" s="66"/>
      <c r="EA175" s="66"/>
      <c r="EB175" s="66"/>
      <c r="EC175" s="66"/>
      <c r="ED175" s="66"/>
      <c r="EE175" s="66"/>
      <c r="EF175" s="66"/>
      <c r="EG175" s="66">
        <f t="shared" si="278"/>
        <v>0</v>
      </c>
      <c r="EH175" s="66"/>
      <c r="EI175" s="66"/>
      <c r="EJ175" s="66"/>
      <c r="EK175" s="66"/>
      <c r="EL175" s="66"/>
      <c r="EM175" s="66"/>
      <c r="EN175" s="66"/>
      <c r="EO175" s="66"/>
      <c r="EP175" s="66"/>
      <c r="EQ175" s="66"/>
      <c r="ER175" s="66"/>
      <c r="ES175" s="66"/>
      <c r="ET175" s="66">
        <f t="shared" si="279"/>
        <v>0</v>
      </c>
      <c r="EU175" s="66"/>
      <c r="EV175" s="66"/>
      <c r="EW175" s="66"/>
      <c r="EX175" s="66"/>
      <c r="EY175" s="66"/>
      <c r="EZ175" s="66"/>
      <c r="FA175" s="66"/>
      <c r="FB175" s="66"/>
      <c r="FC175" s="66"/>
      <c r="FD175" s="66"/>
      <c r="FE175" s="66"/>
      <c r="FF175" s="66"/>
      <c r="FG175" s="16"/>
      <c r="FH175" s="84">
        <f>SUM(AR175:ET175)</f>
        <v>0</v>
      </c>
      <c r="FI175" s="16"/>
      <c r="FJ175" s="82"/>
      <c r="FK175" s="16"/>
      <c r="FL175" s="18"/>
      <c r="FM175" s="16"/>
      <c r="FN175" s="16"/>
      <c r="FO175" s="16"/>
    </row>
    <row r="176" spans="1:171" ht="18.75" hidden="1" x14ac:dyDescent="0.3">
      <c r="A176" s="16" t="str">
        <f t="shared" si="280"/>
        <v xml:space="preserve">rich </v>
      </c>
      <c r="B176" s="66">
        <f t="shared" si="268"/>
        <v>0</v>
      </c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66">
        <f t="shared" si="269"/>
        <v>0</v>
      </c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>
        <f t="shared" si="270"/>
        <v>0</v>
      </c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16"/>
      <c r="AP176" s="86">
        <f t="shared" si="271"/>
        <v>0</v>
      </c>
      <c r="AQ176" s="16"/>
      <c r="AR176" s="66">
        <f t="shared" si="272"/>
        <v>0</v>
      </c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>
        <f t="shared" si="273"/>
        <v>0</v>
      </c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>
        <f t="shared" si="274"/>
        <v>0</v>
      </c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16"/>
      <c r="CF176" s="66">
        <f t="shared" si="275"/>
        <v>0</v>
      </c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>
        <f>IF($A176=CS32, DD13,0)</f>
        <v>0</v>
      </c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>
        <f t="shared" si="276"/>
        <v>0</v>
      </c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  <c r="DS176" s="16"/>
      <c r="DT176" s="66">
        <f t="shared" si="277"/>
        <v>0</v>
      </c>
      <c r="DU176" s="66"/>
      <c r="DV176" s="66"/>
      <c r="DW176" s="66"/>
      <c r="DX176" s="66"/>
      <c r="DY176" s="66"/>
      <c r="DZ176" s="66"/>
      <c r="EA176" s="66"/>
      <c r="EB176" s="66"/>
      <c r="EC176" s="66"/>
      <c r="ED176" s="66"/>
      <c r="EE176" s="66"/>
      <c r="EF176" s="66"/>
      <c r="EG176" s="66">
        <f t="shared" si="278"/>
        <v>0</v>
      </c>
      <c r="EH176" s="66"/>
      <c r="EI176" s="66"/>
      <c r="EJ176" s="66"/>
      <c r="EK176" s="66"/>
      <c r="EL176" s="66"/>
      <c r="EM176" s="66"/>
      <c r="EN176" s="66"/>
      <c r="EO176" s="66"/>
      <c r="EP176" s="66"/>
      <c r="EQ176" s="66"/>
      <c r="ER176" s="66"/>
      <c r="ES176" s="66"/>
      <c r="ET176" s="66">
        <f t="shared" si="279"/>
        <v>0</v>
      </c>
      <c r="EU176" s="66"/>
      <c r="EV176" s="66"/>
      <c r="EW176" s="66"/>
      <c r="EX176" s="66"/>
      <c r="EY176" s="66"/>
      <c r="EZ176" s="66"/>
      <c r="FA176" s="66"/>
      <c r="FB176" s="66"/>
      <c r="FC176" s="66"/>
      <c r="FD176" s="66"/>
      <c r="FE176" s="66"/>
      <c r="FF176" s="66"/>
      <c r="FG176" s="16"/>
      <c r="FH176" s="84">
        <f>SUM(AR176:ET176)</f>
        <v>0</v>
      </c>
      <c r="FI176" s="16"/>
      <c r="FJ176" s="82"/>
      <c r="FK176" s="16"/>
      <c r="FL176" s="18"/>
      <c r="FM176" s="16"/>
      <c r="FN176" s="16"/>
      <c r="FO176" s="16"/>
    </row>
    <row r="177" spans="1:171" ht="18.75" hidden="1" x14ac:dyDescent="0.3">
      <c r="A177" s="16" t="str">
        <f t="shared" si="280"/>
        <v xml:space="preserve">rich </v>
      </c>
      <c r="B177" s="66">
        <f t="shared" si="268"/>
        <v>12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66">
        <f t="shared" si="269"/>
        <v>0</v>
      </c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>
        <f t="shared" si="270"/>
        <v>0</v>
      </c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16"/>
      <c r="AP177" s="86">
        <f t="shared" si="271"/>
        <v>12</v>
      </c>
      <c r="AQ177" s="16"/>
      <c r="AR177" s="66">
        <f t="shared" si="272"/>
        <v>0</v>
      </c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>
        <f t="shared" si="273"/>
        <v>0</v>
      </c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>
        <f t="shared" si="274"/>
        <v>0</v>
      </c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16"/>
      <c r="CF177" s="66">
        <f t="shared" si="275"/>
        <v>0</v>
      </c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>
        <f>IF($A177=CS33, DD14,0)</f>
        <v>0</v>
      </c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>
        <f t="shared" si="276"/>
        <v>0</v>
      </c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  <c r="DS177" s="16"/>
      <c r="DT177" s="66">
        <f t="shared" si="277"/>
        <v>0</v>
      </c>
      <c r="DU177" s="66"/>
      <c r="DV177" s="66"/>
      <c r="DW177" s="66"/>
      <c r="DX177" s="66"/>
      <c r="DY177" s="66"/>
      <c r="DZ177" s="66"/>
      <c r="EA177" s="66"/>
      <c r="EB177" s="66"/>
      <c r="EC177" s="66"/>
      <c r="ED177" s="66"/>
      <c r="EE177" s="66"/>
      <c r="EF177" s="66"/>
      <c r="EG177" s="66">
        <f t="shared" si="278"/>
        <v>0</v>
      </c>
      <c r="EH177" s="66"/>
      <c r="EI177" s="66"/>
      <c r="EJ177" s="66"/>
      <c r="EK177" s="66"/>
      <c r="EL177" s="66"/>
      <c r="EM177" s="66"/>
      <c r="EN177" s="66"/>
      <c r="EO177" s="66"/>
      <c r="EP177" s="66"/>
      <c r="EQ177" s="66"/>
      <c r="ER177" s="66"/>
      <c r="ES177" s="66"/>
      <c r="ET177" s="66">
        <f t="shared" si="279"/>
        <v>0</v>
      </c>
      <c r="EU177" s="66"/>
      <c r="EV177" s="66"/>
      <c r="EW177" s="66"/>
      <c r="EX177" s="66"/>
      <c r="EY177" s="66"/>
      <c r="EZ177" s="66"/>
      <c r="FA177" s="66"/>
      <c r="FB177" s="66"/>
      <c r="FC177" s="66"/>
      <c r="FD177" s="66"/>
      <c r="FE177" s="66"/>
      <c r="FF177" s="66"/>
      <c r="FG177" s="16"/>
      <c r="FH177" s="84">
        <f>SUM(AR177:ET177)</f>
        <v>0</v>
      </c>
      <c r="FI177" s="16"/>
      <c r="FJ177" s="82"/>
      <c r="FK177" s="16"/>
      <c r="FL177" s="18"/>
      <c r="FM177" s="16"/>
      <c r="FN177" s="16"/>
      <c r="FO177" s="16"/>
    </row>
    <row r="178" spans="1:171" ht="18.75" hidden="1" x14ac:dyDescent="0.3">
      <c r="A178" s="37" t="str">
        <f t="shared" si="280"/>
        <v xml:space="preserve">rich </v>
      </c>
      <c r="B178" s="66">
        <f t="shared" si="268"/>
        <v>0</v>
      </c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70">
        <f t="shared" si="269"/>
        <v>0</v>
      </c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>
        <f t="shared" si="270"/>
        <v>0</v>
      </c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37"/>
      <c r="AP178" s="86">
        <f t="shared" si="271"/>
        <v>0</v>
      </c>
      <c r="AQ178" s="37"/>
      <c r="AR178" s="70">
        <f t="shared" si="272"/>
        <v>0</v>
      </c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>
        <f t="shared" si="273"/>
        <v>0</v>
      </c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0"/>
      <c r="BR178" s="70">
        <f t="shared" si="274"/>
        <v>0</v>
      </c>
      <c r="BS178" s="70"/>
      <c r="BT178" s="70"/>
      <c r="BU178" s="70"/>
      <c r="BV178" s="70"/>
      <c r="BW178" s="70"/>
      <c r="BX178" s="70"/>
      <c r="BY178" s="70"/>
      <c r="BZ178" s="70"/>
      <c r="CA178" s="70"/>
      <c r="CB178" s="70"/>
      <c r="CC178" s="70"/>
      <c r="CD178" s="70"/>
      <c r="CE178" s="37"/>
      <c r="CF178" s="70">
        <f t="shared" si="275"/>
        <v>0</v>
      </c>
      <c r="CG178" s="70"/>
      <c r="CH178" s="70"/>
      <c r="CI178" s="70"/>
      <c r="CJ178" s="70"/>
      <c r="CK178" s="70"/>
      <c r="CL178" s="70"/>
      <c r="CM178" s="70"/>
      <c r="CN178" s="70"/>
      <c r="CO178" s="70"/>
      <c r="CP178" s="70"/>
      <c r="CQ178" s="70"/>
      <c r="CR178" s="70"/>
      <c r="CS178" s="70">
        <f>IF($A178=CS34, DD15,0)</f>
        <v>0</v>
      </c>
      <c r="CT178" s="70"/>
      <c r="CU178" s="70"/>
      <c r="CV178" s="70"/>
      <c r="CW178" s="70"/>
      <c r="CX178" s="70"/>
      <c r="CY178" s="70"/>
      <c r="CZ178" s="70"/>
      <c r="DA178" s="70"/>
      <c r="DB178" s="70"/>
      <c r="DC178" s="70"/>
      <c r="DD178" s="70"/>
      <c r="DE178" s="70"/>
      <c r="DF178" s="70">
        <f t="shared" si="276"/>
        <v>0</v>
      </c>
      <c r="DG178" s="70"/>
      <c r="DH178" s="70"/>
      <c r="DI178" s="70"/>
      <c r="DJ178" s="70"/>
      <c r="DK178" s="70"/>
      <c r="DL178" s="70"/>
      <c r="DM178" s="70"/>
      <c r="DN178" s="70"/>
      <c r="DO178" s="70"/>
      <c r="DP178" s="70"/>
      <c r="DQ178" s="70"/>
      <c r="DR178" s="70"/>
      <c r="DS178" s="37"/>
      <c r="DT178" s="70">
        <f t="shared" si="277"/>
        <v>0</v>
      </c>
      <c r="DU178" s="70"/>
      <c r="DV178" s="70"/>
      <c r="DW178" s="70"/>
      <c r="DX178" s="70"/>
      <c r="DY178" s="70"/>
      <c r="DZ178" s="70"/>
      <c r="EA178" s="70"/>
      <c r="EB178" s="70"/>
      <c r="EC178" s="70"/>
      <c r="ED178" s="70"/>
      <c r="EE178" s="70"/>
      <c r="EF178" s="70"/>
      <c r="EG178" s="70">
        <f t="shared" si="278"/>
        <v>0</v>
      </c>
      <c r="EH178" s="70"/>
      <c r="EI178" s="70"/>
      <c r="EJ178" s="70"/>
      <c r="EK178" s="70"/>
      <c r="EL178" s="70"/>
      <c r="EM178" s="70"/>
      <c r="EN178" s="70"/>
      <c r="EO178" s="70"/>
      <c r="EP178" s="70"/>
      <c r="EQ178" s="70"/>
      <c r="ER178" s="70"/>
      <c r="ES178" s="70"/>
      <c r="ET178" s="70">
        <f t="shared" si="279"/>
        <v>0</v>
      </c>
      <c r="EU178" s="70"/>
      <c r="EV178" s="70"/>
      <c r="EW178" s="70"/>
      <c r="EX178" s="70"/>
      <c r="EY178" s="70"/>
      <c r="EZ178" s="70"/>
      <c r="FA178" s="70"/>
      <c r="FB178" s="70"/>
      <c r="FC178" s="70"/>
      <c r="FD178" s="70"/>
      <c r="FE178" s="70"/>
      <c r="FF178" s="70"/>
      <c r="FG178" s="37"/>
      <c r="FH178" s="84">
        <f>SUM(AR178:ET178)</f>
        <v>0</v>
      </c>
      <c r="FI178" s="16"/>
      <c r="FJ178" s="82"/>
      <c r="FK178" s="16"/>
      <c r="FL178" s="18"/>
      <c r="FM178" s="16"/>
      <c r="FN178" s="16"/>
      <c r="FO178" s="16"/>
    </row>
    <row r="179" spans="1:171" ht="18.75" x14ac:dyDescent="0.3">
      <c r="A179" s="80" t="str">
        <f t="shared" si="280"/>
        <v xml:space="preserve">rich </v>
      </c>
      <c r="B179" s="65">
        <f>SUM(B167:B178)</f>
        <v>12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66">
        <f t="shared" ref="O179:AB179" si="281">SUM(O167:O178)</f>
        <v>0</v>
      </c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>
        <f t="shared" si="281"/>
        <v>0</v>
      </c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16"/>
      <c r="AP179" s="86">
        <f>SUM(AP167:AP178)</f>
        <v>12</v>
      </c>
      <c r="AQ179" s="16"/>
      <c r="AR179" s="66">
        <f>SUM(AR167:AR178)</f>
        <v>0</v>
      </c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>
        <f>SUM(BE167:BE178)</f>
        <v>0</v>
      </c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>
        <f>SUM(BR167:BR178)</f>
        <v>0</v>
      </c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16"/>
      <c r="CF179" s="66">
        <f>SUM(CF167:CF178)</f>
        <v>0</v>
      </c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>
        <f>SUM(CS167:CS178)</f>
        <v>0</v>
      </c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>
        <f>SUM(DF167:DF178)</f>
        <v>0</v>
      </c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  <c r="DR179" s="66"/>
      <c r="DS179" s="16"/>
      <c r="DT179" s="66">
        <f>SUM(DT167:DT178)</f>
        <v>0</v>
      </c>
      <c r="DU179" s="66"/>
      <c r="DV179" s="66"/>
      <c r="DW179" s="66"/>
      <c r="DX179" s="66"/>
      <c r="DY179" s="66"/>
      <c r="DZ179" s="66"/>
      <c r="EA179" s="66"/>
      <c r="EB179" s="66"/>
      <c r="EC179" s="66"/>
      <c r="ED179" s="66"/>
      <c r="EE179" s="66"/>
      <c r="EF179" s="66"/>
      <c r="EG179" s="66">
        <f>SUM(EG167:EG178)</f>
        <v>0</v>
      </c>
      <c r="EH179" s="66"/>
      <c r="EI179" s="66"/>
      <c r="EJ179" s="66"/>
      <c r="EK179" s="66"/>
      <c r="EL179" s="66"/>
      <c r="EM179" s="66"/>
      <c r="EN179" s="66"/>
      <c r="EO179" s="66"/>
      <c r="EP179" s="66"/>
      <c r="EQ179" s="66"/>
      <c r="ER179" s="66"/>
      <c r="ES179" s="66"/>
      <c r="ET179" s="66">
        <f>SUM(ET167:ET178)</f>
        <v>0</v>
      </c>
      <c r="EU179" s="66"/>
      <c r="EV179" s="66"/>
      <c r="EW179" s="66"/>
      <c r="EX179" s="66"/>
      <c r="EY179" s="66"/>
      <c r="EZ179" s="66"/>
      <c r="FA179" s="66"/>
      <c r="FB179" s="66"/>
      <c r="FC179" s="66"/>
      <c r="FD179" s="66"/>
      <c r="FE179" s="66"/>
      <c r="FF179" s="66"/>
      <c r="FG179" s="16"/>
      <c r="FH179" s="84">
        <f>SUM(AR179:ET179)</f>
        <v>0</v>
      </c>
      <c r="FI179" s="16"/>
      <c r="FJ179" s="82">
        <f>FH179+AP179</f>
        <v>12</v>
      </c>
      <c r="FK179" s="16"/>
      <c r="FL179" s="18">
        <f>RANK(FJ179,$FJ$53:$FJ$207)</f>
        <v>11</v>
      </c>
      <c r="FM179" s="16"/>
      <c r="FN179" s="16"/>
      <c r="FO179" s="16"/>
    </row>
    <row r="180" spans="1:171" ht="18.75" hidden="1" x14ac:dyDescent="0.3">
      <c r="A180" s="16"/>
      <c r="B180" s="6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16"/>
      <c r="AP180" s="86"/>
      <c r="AQ180" s="1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1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  <c r="DR180" s="66"/>
      <c r="DS180" s="16"/>
      <c r="DT180" s="66"/>
      <c r="DU180" s="66"/>
      <c r="DV180" s="66"/>
      <c r="DW180" s="66"/>
      <c r="DX180" s="66"/>
      <c r="DY180" s="66"/>
      <c r="DZ180" s="66"/>
      <c r="EA180" s="66"/>
      <c r="EB180" s="66"/>
      <c r="EC180" s="66"/>
      <c r="ED180" s="66"/>
      <c r="EE180" s="66"/>
      <c r="EF180" s="66"/>
      <c r="EG180" s="66"/>
      <c r="EH180" s="66"/>
      <c r="EI180" s="66"/>
      <c r="EJ180" s="66"/>
      <c r="EK180" s="66"/>
      <c r="EL180" s="66"/>
      <c r="EM180" s="66"/>
      <c r="EN180" s="66"/>
      <c r="EO180" s="66"/>
      <c r="EP180" s="66"/>
      <c r="EQ180" s="66"/>
      <c r="ER180" s="66"/>
      <c r="ES180" s="66"/>
      <c r="ET180" s="66"/>
      <c r="EU180" s="66"/>
      <c r="EV180" s="66"/>
      <c r="EW180" s="66"/>
      <c r="EX180" s="66"/>
      <c r="EY180" s="66"/>
      <c r="EZ180" s="66"/>
      <c r="FA180" s="66"/>
      <c r="FB180" s="66"/>
      <c r="FC180" s="66"/>
      <c r="FD180" s="66"/>
      <c r="FE180" s="66"/>
      <c r="FF180" s="66"/>
      <c r="FG180" s="16"/>
      <c r="FH180" s="84"/>
      <c r="FI180" s="16"/>
      <c r="FJ180" s="82"/>
      <c r="FK180" s="16"/>
      <c r="FL180" s="18"/>
      <c r="FM180" s="16"/>
      <c r="FN180" s="16"/>
      <c r="FO180" s="16"/>
    </row>
    <row r="181" spans="1:171" ht="18.75" hidden="1" x14ac:dyDescent="0.3">
      <c r="A181" s="16" t="s">
        <v>11</v>
      </c>
      <c r="B181" s="66">
        <f>IF($A181=B23, M4,0)</f>
        <v>0</v>
      </c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66">
        <f>IF($A181=O23, Z4,0)</f>
        <v>0</v>
      </c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>
        <f>IF($A181=AB23, AM4,0)</f>
        <v>0</v>
      </c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16"/>
      <c r="AP181" s="86">
        <f>SUM(B181:AB181)</f>
        <v>0</v>
      </c>
      <c r="AQ181" s="16"/>
      <c r="AR181" s="66">
        <f>IF($A181=AR23, BC4,0)</f>
        <v>0</v>
      </c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>
        <f>IF($A181=BE23, BP4,0)</f>
        <v>0</v>
      </c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>
        <f>IF($A181=BR23, CC4,0)</f>
        <v>0</v>
      </c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16"/>
      <c r="CF181" s="66">
        <f>IF($A181=CF23, CQ4,0)</f>
        <v>0</v>
      </c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>
        <f>IF($A181=CS23, DD4,0)</f>
        <v>0</v>
      </c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>
        <f>IF($A181=DF23, DQ4,0)</f>
        <v>0</v>
      </c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  <c r="DR181" s="66"/>
      <c r="DS181" s="16"/>
      <c r="DT181" s="66">
        <f>IF($A181=DT23, EE4,0)</f>
        <v>0</v>
      </c>
      <c r="DU181" s="66"/>
      <c r="DV181" s="66"/>
      <c r="DW181" s="66"/>
      <c r="DX181" s="66"/>
      <c r="DY181" s="66"/>
      <c r="DZ181" s="66"/>
      <c r="EA181" s="66"/>
      <c r="EB181" s="66"/>
      <c r="EC181" s="66"/>
      <c r="ED181" s="66"/>
      <c r="EE181" s="66"/>
      <c r="EF181" s="66"/>
      <c r="EG181" s="66">
        <f>IF($A181=EG23, ER4,0)</f>
        <v>0</v>
      </c>
      <c r="EH181" s="66"/>
      <c r="EI181" s="66"/>
      <c r="EJ181" s="66"/>
      <c r="EK181" s="66"/>
      <c r="EL181" s="66"/>
      <c r="EM181" s="66"/>
      <c r="EN181" s="66"/>
      <c r="EO181" s="66"/>
      <c r="EP181" s="66"/>
      <c r="EQ181" s="66"/>
      <c r="ER181" s="66"/>
      <c r="ES181" s="66"/>
      <c r="ET181" s="66">
        <f>IF($A181=ET23, FE4,0)</f>
        <v>0</v>
      </c>
      <c r="EU181" s="66"/>
      <c r="EV181" s="66"/>
      <c r="EW181" s="66"/>
      <c r="EX181" s="66"/>
      <c r="EY181" s="66"/>
      <c r="EZ181" s="66"/>
      <c r="FA181" s="66"/>
      <c r="FB181" s="66"/>
      <c r="FC181" s="66"/>
      <c r="FD181" s="66"/>
      <c r="FE181" s="66"/>
      <c r="FF181" s="66"/>
      <c r="FG181" s="16"/>
      <c r="FH181" s="84">
        <f>SUM(AR181:ET181)</f>
        <v>0</v>
      </c>
      <c r="FI181" s="16"/>
      <c r="FJ181" s="82"/>
      <c r="FK181" s="16"/>
      <c r="FL181" s="18"/>
      <c r="FM181" s="16"/>
      <c r="FN181" s="16"/>
      <c r="FO181" s="16"/>
    </row>
    <row r="182" spans="1:171" ht="18.75" hidden="1" x14ac:dyDescent="0.3">
      <c r="A182" s="16" t="str">
        <f>A181</f>
        <v>andrew</v>
      </c>
      <c r="B182" s="66">
        <f t="shared" ref="B182:B192" si="282">IF($A182=B24, M5,0)</f>
        <v>0</v>
      </c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66">
        <f t="shared" ref="O182:O192" si="283">IF($A182=O24, Z5,0)</f>
        <v>0</v>
      </c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>
        <f t="shared" ref="AB182:AB192" si="284">IF($A182=AB24, AM5,0)</f>
        <v>0</v>
      </c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16"/>
      <c r="AP182" s="87">
        <f t="shared" ref="AP182:AP192" si="285">SUM(B182:AB182)</f>
        <v>0</v>
      </c>
      <c r="AQ182" s="16"/>
      <c r="AR182" s="66">
        <f t="shared" ref="AR182:AR192" si="286">IF($A182=AR24, BC5,0)</f>
        <v>0</v>
      </c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>
        <f t="shared" ref="BE182:BE192" si="287">IF($A182=BE24, BP5,0)</f>
        <v>0</v>
      </c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>
        <f t="shared" ref="BR182:BR192" si="288">IF($A182=BR24, CC5,0)</f>
        <v>0</v>
      </c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16"/>
      <c r="CF182" s="66">
        <f t="shared" ref="CF182:CF192" si="289">IF($A182=CF24, CQ5,0)</f>
        <v>0</v>
      </c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>
        <f>IF($A182=CS24, DD5,0)</f>
        <v>0</v>
      </c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>
        <f t="shared" ref="DF182:DF192" si="290">IF($A182=DF24, DQ5,0)</f>
        <v>0</v>
      </c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  <c r="DR182" s="66"/>
      <c r="DS182" s="16"/>
      <c r="DT182" s="66">
        <f t="shared" ref="DT182:DT192" si="291">IF($A182=DT24, EE5,0)</f>
        <v>0</v>
      </c>
      <c r="DU182" s="66"/>
      <c r="DV182" s="66"/>
      <c r="DW182" s="66"/>
      <c r="DX182" s="66"/>
      <c r="DY182" s="66"/>
      <c r="DZ182" s="66"/>
      <c r="EA182" s="66"/>
      <c r="EB182" s="66"/>
      <c r="EC182" s="66"/>
      <c r="ED182" s="66"/>
      <c r="EE182" s="66"/>
      <c r="EF182" s="66"/>
      <c r="EG182" s="66">
        <f t="shared" ref="EG182:EG192" si="292">IF($A182=EG24, ER5,0)</f>
        <v>0</v>
      </c>
      <c r="EH182" s="66"/>
      <c r="EI182" s="66"/>
      <c r="EJ182" s="66"/>
      <c r="EK182" s="66"/>
      <c r="EL182" s="66"/>
      <c r="EM182" s="66"/>
      <c r="EN182" s="66"/>
      <c r="EO182" s="66"/>
      <c r="EP182" s="66"/>
      <c r="EQ182" s="66"/>
      <c r="ER182" s="66"/>
      <c r="ES182" s="66"/>
      <c r="ET182" s="66">
        <f t="shared" ref="ET182:ET192" si="293">IF($A182=ET24, FE5,0)</f>
        <v>0</v>
      </c>
      <c r="EU182" s="66"/>
      <c r="EV182" s="66"/>
      <c r="EW182" s="66"/>
      <c r="EX182" s="66"/>
      <c r="EY182" s="66"/>
      <c r="EZ182" s="66"/>
      <c r="FA182" s="66"/>
      <c r="FB182" s="66"/>
      <c r="FC182" s="66"/>
      <c r="FD182" s="66"/>
      <c r="FE182" s="66"/>
      <c r="FF182" s="66"/>
      <c r="FG182" s="16"/>
      <c r="FH182" s="85">
        <f>SUM(AR182:ET182)</f>
        <v>0</v>
      </c>
      <c r="FI182" s="16"/>
      <c r="FJ182" s="83"/>
      <c r="FK182" s="16"/>
      <c r="FL182" s="18"/>
      <c r="FM182" s="16"/>
      <c r="FN182" s="16"/>
      <c r="FO182" s="16"/>
    </row>
    <row r="183" spans="1:171" ht="18.75" hidden="1" x14ac:dyDescent="0.3">
      <c r="A183" s="16" t="str">
        <f t="shared" ref="A183:A193" si="294">A182</f>
        <v>andrew</v>
      </c>
      <c r="B183" s="66">
        <f t="shared" si="282"/>
        <v>0</v>
      </c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66">
        <f t="shared" si="283"/>
        <v>0</v>
      </c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>
        <f t="shared" si="284"/>
        <v>0</v>
      </c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16"/>
      <c r="AP183" s="86">
        <f t="shared" si="285"/>
        <v>0</v>
      </c>
      <c r="AQ183" s="16"/>
      <c r="AR183" s="66">
        <f t="shared" si="286"/>
        <v>0</v>
      </c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>
        <f t="shared" si="287"/>
        <v>0</v>
      </c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>
        <f t="shared" si="288"/>
        <v>0</v>
      </c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16"/>
      <c r="CF183" s="66">
        <f t="shared" si="289"/>
        <v>0</v>
      </c>
      <c r="CG183" s="66"/>
      <c r="CH183" s="66"/>
      <c r="CI183" s="66"/>
      <c r="CJ183" s="66"/>
      <c r="CK183" s="66"/>
      <c r="CL183" s="66"/>
      <c r="CM183" s="66"/>
      <c r="CN183" s="66"/>
      <c r="CO183" s="66"/>
      <c r="CP183" s="66"/>
      <c r="CQ183" s="66"/>
      <c r="CR183" s="66"/>
      <c r="CS183" s="66">
        <f>IF($A183=CS25, DD6,0)</f>
        <v>0</v>
      </c>
      <c r="CT183" s="66"/>
      <c r="CU183" s="66"/>
      <c r="CV183" s="66"/>
      <c r="CW183" s="66"/>
      <c r="CX183" s="66"/>
      <c r="CY183" s="66"/>
      <c r="CZ183" s="66"/>
      <c r="DA183" s="66"/>
      <c r="DB183" s="66"/>
      <c r="DC183" s="66"/>
      <c r="DD183" s="66"/>
      <c r="DE183" s="66"/>
      <c r="DF183" s="66">
        <f t="shared" si="290"/>
        <v>0</v>
      </c>
      <c r="DG183" s="66"/>
      <c r="DH183" s="66"/>
      <c r="DI183" s="66"/>
      <c r="DJ183" s="66"/>
      <c r="DK183" s="66"/>
      <c r="DL183" s="66"/>
      <c r="DM183" s="66"/>
      <c r="DN183" s="66"/>
      <c r="DO183" s="66"/>
      <c r="DP183" s="66"/>
      <c r="DQ183" s="66"/>
      <c r="DR183" s="66"/>
      <c r="DS183" s="16"/>
      <c r="DT183" s="66">
        <f t="shared" si="291"/>
        <v>0</v>
      </c>
      <c r="DU183" s="66"/>
      <c r="DV183" s="66"/>
      <c r="DW183" s="66"/>
      <c r="DX183" s="66"/>
      <c r="DY183" s="66"/>
      <c r="DZ183" s="66"/>
      <c r="EA183" s="66"/>
      <c r="EB183" s="66"/>
      <c r="EC183" s="66"/>
      <c r="ED183" s="66"/>
      <c r="EE183" s="66"/>
      <c r="EF183" s="66"/>
      <c r="EG183" s="66">
        <f t="shared" si="292"/>
        <v>0</v>
      </c>
      <c r="EH183" s="66"/>
      <c r="EI183" s="66"/>
      <c r="EJ183" s="66"/>
      <c r="EK183" s="66"/>
      <c r="EL183" s="66"/>
      <c r="EM183" s="66"/>
      <c r="EN183" s="66"/>
      <c r="EO183" s="66"/>
      <c r="EP183" s="66"/>
      <c r="EQ183" s="66"/>
      <c r="ER183" s="66"/>
      <c r="ES183" s="66"/>
      <c r="ET183" s="66">
        <f t="shared" si="293"/>
        <v>0</v>
      </c>
      <c r="EU183" s="66"/>
      <c r="EV183" s="66"/>
      <c r="EW183" s="66"/>
      <c r="EX183" s="66"/>
      <c r="EY183" s="66"/>
      <c r="EZ183" s="66"/>
      <c r="FA183" s="66"/>
      <c r="FB183" s="66"/>
      <c r="FC183" s="66"/>
      <c r="FD183" s="66"/>
      <c r="FE183" s="66"/>
      <c r="FF183" s="66"/>
      <c r="FG183" s="16"/>
      <c r="FH183" s="84">
        <f>SUM(AR183:ET183)</f>
        <v>0</v>
      </c>
      <c r="FI183" s="16"/>
      <c r="FJ183" s="82"/>
      <c r="FK183" s="16"/>
      <c r="FL183" s="18"/>
      <c r="FM183" s="16"/>
      <c r="FN183" s="16"/>
      <c r="FO183" s="16"/>
    </row>
    <row r="184" spans="1:171" ht="18.75" hidden="1" x14ac:dyDescent="0.3">
      <c r="A184" s="16" t="str">
        <f t="shared" si="294"/>
        <v>andrew</v>
      </c>
      <c r="B184" s="66">
        <f t="shared" si="282"/>
        <v>0</v>
      </c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66">
        <f t="shared" si="283"/>
        <v>0</v>
      </c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>
        <f t="shared" si="284"/>
        <v>0</v>
      </c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16"/>
      <c r="AP184" s="86">
        <f t="shared" si="285"/>
        <v>0</v>
      </c>
      <c r="AQ184" s="16"/>
      <c r="AR184" s="66">
        <f t="shared" si="286"/>
        <v>0</v>
      </c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>
        <f t="shared" si="287"/>
        <v>0</v>
      </c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>
        <f t="shared" si="288"/>
        <v>0</v>
      </c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16"/>
      <c r="CF184" s="66">
        <f t="shared" si="289"/>
        <v>0</v>
      </c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>
        <f>IF($A184=CS26, DD7,0)</f>
        <v>0</v>
      </c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>
        <f t="shared" si="290"/>
        <v>0</v>
      </c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  <c r="DR184" s="66"/>
      <c r="DS184" s="16"/>
      <c r="DT184" s="66">
        <f t="shared" si="291"/>
        <v>0</v>
      </c>
      <c r="DU184" s="66"/>
      <c r="DV184" s="66"/>
      <c r="DW184" s="66"/>
      <c r="DX184" s="66"/>
      <c r="DY184" s="66"/>
      <c r="DZ184" s="66"/>
      <c r="EA184" s="66"/>
      <c r="EB184" s="66"/>
      <c r="EC184" s="66"/>
      <c r="ED184" s="66"/>
      <c r="EE184" s="66"/>
      <c r="EF184" s="66"/>
      <c r="EG184" s="66">
        <f t="shared" si="292"/>
        <v>0</v>
      </c>
      <c r="EH184" s="66"/>
      <c r="EI184" s="66"/>
      <c r="EJ184" s="66"/>
      <c r="EK184" s="66"/>
      <c r="EL184" s="66"/>
      <c r="EM184" s="66"/>
      <c r="EN184" s="66"/>
      <c r="EO184" s="66"/>
      <c r="EP184" s="66"/>
      <c r="EQ184" s="66"/>
      <c r="ER184" s="66"/>
      <c r="ES184" s="66"/>
      <c r="ET184" s="66">
        <f t="shared" si="293"/>
        <v>0</v>
      </c>
      <c r="EU184" s="66"/>
      <c r="EV184" s="66"/>
      <c r="EW184" s="66"/>
      <c r="EX184" s="66"/>
      <c r="EY184" s="66"/>
      <c r="EZ184" s="66"/>
      <c r="FA184" s="66"/>
      <c r="FB184" s="66"/>
      <c r="FC184" s="66"/>
      <c r="FD184" s="66"/>
      <c r="FE184" s="66"/>
      <c r="FF184" s="66"/>
      <c r="FG184" s="16"/>
      <c r="FH184" s="84">
        <f>SUM(AR184:ET184)</f>
        <v>0</v>
      </c>
      <c r="FI184" s="16"/>
      <c r="FJ184" s="82"/>
      <c r="FK184" s="16"/>
      <c r="FL184" s="18"/>
      <c r="FM184" s="16"/>
      <c r="FN184" s="16"/>
      <c r="FO184" s="16"/>
    </row>
    <row r="185" spans="1:171" ht="18.75" hidden="1" x14ac:dyDescent="0.3">
      <c r="A185" s="16" t="str">
        <f t="shared" si="294"/>
        <v>andrew</v>
      </c>
      <c r="B185" s="66">
        <f t="shared" si="282"/>
        <v>0</v>
      </c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66">
        <f t="shared" si="283"/>
        <v>0</v>
      </c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>
        <f t="shared" si="284"/>
        <v>0</v>
      </c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16"/>
      <c r="AP185" s="86">
        <f t="shared" si="285"/>
        <v>0</v>
      </c>
      <c r="AQ185" s="16"/>
      <c r="AR185" s="66">
        <f t="shared" si="286"/>
        <v>0</v>
      </c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>
        <f t="shared" si="287"/>
        <v>0</v>
      </c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>
        <f t="shared" si="288"/>
        <v>0</v>
      </c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16"/>
      <c r="CF185" s="66">
        <f t="shared" si="289"/>
        <v>0</v>
      </c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>
        <f>IF($A185=CS27, DD8,0)</f>
        <v>0</v>
      </c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>
        <f t="shared" si="290"/>
        <v>0</v>
      </c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  <c r="DR185" s="66"/>
      <c r="DS185" s="16"/>
      <c r="DT185" s="66">
        <f t="shared" si="291"/>
        <v>0</v>
      </c>
      <c r="DU185" s="66"/>
      <c r="DV185" s="66"/>
      <c r="DW185" s="66"/>
      <c r="DX185" s="66"/>
      <c r="DY185" s="66"/>
      <c r="DZ185" s="66"/>
      <c r="EA185" s="66"/>
      <c r="EB185" s="66"/>
      <c r="EC185" s="66"/>
      <c r="ED185" s="66"/>
      <c r="EE185" s="66"/>
      <c r="EF185" s="66"/>
      <c r="EG185" s="66">
        <f t="shared" si="292"/>
        <v>0</v>
      </c>
      <c r="EH185" s="66"/>
      <c r="EI185" s="66"/>
      <c r="EJ185" s="66"/>
      <c r="EK185" s="66"/>
      <c r="EL185" s="66"/>
      <c r="EM185" s="66"/>
      <c r="EN185" s="66"/>
      <c r="EO185" s="66"/>
      <c r="EP185" s="66"/>
      <c r="EQ185" s="66"/>
      <c r="ER185" s="66"/>
      <c r="ES185" s="66"/>
      <c r="ET185" s="66">
        <f t="shared" si="293"/>
        <v>0</v>
      </c>
      <c r="EU185" s="66"/>
      <c r="EV185" s="66"/>
      <c r="EW185" s="66"/>
      <c r="EX185" s="66"/>
      <c r="EY185" s="66"/>
      <c r="EZ185" s="66"/>
      <c r="FA185" s="66"/>
      <c r="FB185" s="66"/>
      <c r="FC185" s="66"/>
      <c r="FD185" s="66"/>
      <c r="FE185" s="66"/>
      <c r="FF185" s="66"/>
      <c r="FG185" s="16"/>
      <c r="FH185" s="84">
        <f>SUM(AR185:ET185)</f>
        <v>0</v>
      </c>
      <c r="FI185" s="16"/>
      <c r="FJ185" s="82"/>
      <c r="FK185" s="16"/>
      <c r="FL185" s="18"/>
      <c r="FM185" s="16"/>
      <c r="FN185" s="16"/>
      <c r="FO185" s="16"/>
    </row>
    <row r="186" spans="1:171" ht="18.75" hidden="1" x14ac:dyDescent="0.3">
      <c r="A186" s="16" t="str">
        <f t="shared" si="294"/>
        <v>andrew</v>
      </c>
      <c r="B186" s="66">
        <f t="shared" si="282"/>
        <v>0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66">
        <f t="shared" si="283"/>
        <v>0</v>
      </c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>
        <f t="shared" si="284"/>
        <v>0</v>
      </c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16"/>
      <c r="AP186" s="86">
        <f t="shared" si="285"/>
        <v>0</v>
      </c>
      <c r="AQ186" s="16"/>
      <c r="AR186" s="66">
        <f t="shared" si="286"/>
        <v>0</v>
      </c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>
        <f t="shared" si="287"/>
        <v>0</v>
      </c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>
        <f t="shared" si="288"/>
        <v>0</v>
      </c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16"/>
      <c r="CF186" s="66">
        <f t="shared" si="289"/>
        <v>0</v>
      </c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>
        <f>IF($A186=CS28, DD9,0)</f>
        <v>0</v>
      </c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>
        <f t="shared" si="290"/>
        <v>0</v>
      </c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  <c r="DR186" s="66"/>
      <c r="DS186" s="16"/>
      <c r="DT186" s="66">
        <f t="shared" si="291"/>
        <v>0</v>
      </c>
      <c r="DU186" s="66"/>
      <c r="DV186" s="66"/>
      <c r="DW186" s="66"/>
      <c r="DX186" s="66"/>
      <c r="DY186" s="66"/>
      <c r="DZ186" s="66"/>
      <c r="EA186" s="66"/>
      <c r="EB186" s="66"/>
      <c r="EC186" s="66"/>
      <c r="ED186" s="66"/>
      <c r="EE186" s="66"/>
      <c r="EF186" s="66"/>
      <c r="EG186" s="66">
        <f t="shared" si="292"/>
        <v>0</v>
      </c>
      <c r="EH186" s="66"/>
      <c r="EI186" s="66"/>
      <c r="EJ186" s="66"/>
      <c r="EK186" s="66"/>
      <c r="EL186" s="66"/>
      <c r="EM186" s="66"/>
      <c r="EN186" s="66"/>
      <c r="EO186" s="66"/>
      <c r="EP186" s="66"/>
      <c r="EQ186" s="66"/>
      <c r="ER186" s="66"/>
      <c r="ES186" s="66"/>
      <c r="ET186" s="66">
        <f t="shared" si="293"/>
        <v>0</v>
      </c>
      <c r="EU186" s="66"/>
      <c r="EV186" s="66"/>
      <c r="EW186" s="66"/>
      <c r="EX186" s="66"/>
      <c r="EY186" s="66"/>
      <c r="EZ186" s="66"/>
      <c r="FA186" s="66"/>
      <c r="FB186" s="66"/>
      <c r="FC186" s="66"/>
      <c r="FD186" s="66"/>
      <c r="FE186" s="66"/>
      <c r="FF186" s="66"/>
      <c r="FG186" s="16"/>
      <c r="FH186" s="84">
        <f>SUM(AR186:ET186)</f>
        <v>0</v>
      </c>
      <c r="FI186" s="16"/>
      <c r="FJ186" s="82"/>
      <c r="FK186" s="16"/>
      <c r="FL186" s="18"/>
      <c r="FM186" s="16"/>
      <c r="FN186" s="16"/>
      <c r="FO186" s="16"/>
    </row>
    <row r="187" spans="1:171" ht="18.75" hidden="1" x14ac:dyDescent="0.3">
      <c r="A187" s="16" t="str">
        <f t="shared" si="294"/>
        <v>andrew</v>
      </c>
      <c r="B187" s="66">
        <f t="shared" si="282"/>
        <v>0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66">
        <f t="shared" si="283"/>
        <v>0</v>
      </c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>
        <f t="shared" si="284"/>
        <v>0</v>
      </c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16"/>
      <c r="AP187" s="86">
        <f t="shared" si="285"/>
        <v>0</v>
      </c>
      <c r="AQ187" s="16"/>
      <c r="AR187" s="66">
        <f t="shared" si="286"/>
        <v>0</v>
      </c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>
        <f t="shared" si="287"/>
        <v>0</v>
      </c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>
        <f t="shared" si="288"/>
        <v>0</v>
      </c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16"/>
      <c r="CF187" s="66">
        <f t="shared" si="289"/>
        <v>0</v>
      </c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>
        <f>IF($A187=CS29, DD10,0)</f>
        <v>0</v>
      </c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>
        <f t="shared" si="290"/>
        <v>0</v>
      </c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  <c r="DR187" s="66"/>
      <c r="DS187" s="16"/>
      <c r="DT187" s="66">
        <f t="shared" si="291"/>
        <v>0</v>
      </c>
      <c r="DU187" s="66"/>
      <c r="DV187" s="66"/>
      <c r="DW187" s="66"/>
      <c r="DX187" s="66"/>
      <c r="DY187" s="66"/>
      <c r="DZ187" s="66"/>
      <c r="EA187" s="66"/>
      <c r="EB187" s="66"/>
      <c r="EC187" s="66"/>
      <c r="ED187" s="66"/>
      <c r="EE187" s="66"/>
      <c r="EF187" s="66"/>
      <c r="EG187" s="66">
        <f t="shared" si="292"/>
        <v>0</v>
      </c>
      <c r="EH187" s="66"/>
      <c r="EI187" s="66"/>
      <c r="EJ187" s="66"/>
      <c r="EK187" s="66"/>
      <c r="EL187" s="66"/>
      <c r="EM187" s="66"/>
      <c r="EN187" s="66"/>
      <c r="EO187" s="66"/>
      <c r="EP187" s="66"/>
      <c r="EQ187" s="66"/>
      <c r="ER187" s="66"/>
      <c r="ES187" s="66"/>
      <c r="ET187" s="66">
        <f t="shared" si="293"/>
        <v>0</v>
      </c>
      <c r="EU187" s="66"/>
      <c r="EV187" s="66"/>
      <c r="EW187" s="66"/>
      <c r="EX187" s="66"/>
      <c r="EY187" s="66"/>
      <c r="EZ187" s="66"/>
      <c r="FA187" s="66"/>
      <c r="FB187" s="66"/>
      <c r="FC187" s="66"/>
      <c r="FD187" s="66"/>
      <c r="FE187" s="66"/>
      <c r="FF187" s="66"/>
      <c r="FG187" s="16"/>
      <c r="FH187" s="84">
        <f>SUM(AR187:ET187)</f>
        <v>0</v>
      </c>
      <c r="FI187" s="16"/>
      <c r="FJ187" s="82"/>
      <c r="FK187" s="16"/>
      <c r="FL187" s="18"/>
      <c r="FM187" s="16"/>
      <c r="FN187" s="16"/>
      <c r="FO187" s="16"/>
    </row>
    <row r="188" spans="1:171" ht="18.75" hidden="1" x14ac:dyDescent="0.3">
      <c r="A188" s="16" t="str">
        <f t="shared" si="294"/>
        <v>andrew</v>
      </c>
      <c r="B188" s="66">
        <f t="shared" si="282"/>
        <v>0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66">
        <f t="shared" si="283"/>
        <v>0</v>
      </c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>
        <f t="shared" si="284"/>
        <v>0</v>
      </c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16"/>
      <c r="AP188" s="86">
        <f t="shared" si="285"/>
        <v>0</v>
      </c>
      <c r="AQ188" s="16"/>
      <c r="AR188" s="66">
        <f t="shared" si="286"/>
        <v>0</v>
      </c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>
        <f t="shared" si="287"/>
        <v>0</v>
      </c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>
        <f t="shared" si="288"/>
        <v>0</v>
      </c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16"/>
      <c r="CF188" s="66">
        <f t="shared" si="289"/>
        <v>0</v>
      </c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>
        <f>IF($A188=CS30, DD11,0)</f>
        <v>0</v>
      </c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>
        <f t="shared" si="290"/>
        <v>0</v>
      </c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  <c r="DR188" s="66"/>
      <c r="DS188" s="16"/>
      <c r="DT188" s="66">
        <f t="shared" si="291"/>
        <v>0</v>
      </c>
      <c r="DU188" s="66"/>
      <c r="DV188" s="66"/>
      <c r="DW188" s="66"/>
      <c r="DX188" s="66"/>
      <c r="DY188" s="66"/>
      <c r="DZ188" s="66"/>
      <c r="EA188" s="66"/>
      <c r="EB188" s="66"/>
      <c r="EC188" s="66"/>
      <c r="ED188" s="66"/>
      <c r="EE188" s="66"/>
      <c r="EF188" s="66"/>
      <c r="EG188" s="66">
        <f t="shared" si="292"/>
        <v>0</v>
      </c>
      <c r="EH188" s="66"/>
      <c r="EI188" s="66"/>
      <c r="EJ188" s="66"/>
      <c r="EK188" s="66"/>
      <c r="EL188" s="66"/>
      <c r="EM188" s="66"/>
      <c r="EN188" s="66"/>
      <c r="EO188" s="66"/>
      <c r="EP188" s="66"/>
      <c r="EQ188" s="66"/>
      <c r="ER188" s="66"/>
      <c r="ES188" s="66"/>
      <c r="ET188" s="66">
        <f t="shared" si="293"/>
        <v>0</v>
      </c>
      <c r="EU188" s="66"/>
      <c r="EV188" s="66"/>
      <c r="EW188" s="66"/>
      <c r="EX188" s="66"/>
      <c r="EY188" s="66"/>
      <c r="EZ188" s="66"/>
      <c r="FA188" s="66"/>
      <c r="FB188" s="66"/>
      <c r="FC188" s="66"/>
      <c r="FD188" s="66"/>
      <c r="FE188" s="66"/>
      <c r="FF188" s="66"/>
      <c r="FG188" s="16"/>
      <c r="FH188" s="84">
        <f>SUM(AR188:ET188)</f>
        <v>0</v>
      </c>
      <c r="FI188" s="16"/>
      <c r="FJ188" s="82"/>
      <c r="FK188" s="16"/>
      <c r="FL188" s="18"/>
      <c r="FM188" s="16"/>
      <c r="FN188" s="16"/>
      <c r="FO188" s="16"/>
    </row>
    <row r="189" spans="1:171" ht="18.75" hidden="1" x14ac:dyDescent="0.3">
      <c r="A189" s="16" t="str">
        <f t="shared" si="294"/>
        <v>andrew</v>
      </c>
      <c r="B189" s="66">
        <f t="shared" si="282"/>
        <v>0</v>
      </c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66">
        <f t="shared" si="283"/>
        <v>0</v>
      </c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>
        <f t="shared" si="284"/>
        <v>0</v>
      </c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16"/>
      <c r="AP189" s="86">
        <f t="shared" si="285"/>
        <v>0</v>
      </c>
      <c r="AQ189" s="16"/>
      <c r="AR189" s="66">
        <f t="shared" si="286"/>
        <v>0</v>
      </c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>
        <f t="shared" si="287"/>
        <v>0</v>
      </c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>
        <f t="shared" si="288"/>
        <v>0</v>
      </c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16"/>
      <c r="CF189" s="66">
        <f t="shared" si="289"/>
        <v>0</v>
      </c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>
        <f>IF($A189=CS31, DD12,0)</f>
        <v>0</v>
      </c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>
        <f t="shared" si="290"/>
        <v>0</v>
      </c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  <c r="DR189" s="66"/>
      <c r="DS189" s="16"/>
      <c r="DT189" s="66">
        <f t="shared" si="291"/>
        <v>0</v>
      </c>
      <c r="DU189" s="66"/>
      <c r="DV189" s="66"/>
      <c r="DW189" s="66"/>
      <c r="DX189" s="66"/>
      <c r="DY189" s="66"/>
      <c r="DZ189" s="66"/>
      <c r="EA189" s="66"/>
      <c r="EB189" s="66"/>
      <c r="EC189" s="66"/>
      <c r="ED189" s="66"/>
      <c r="EE189" s="66"/>
      <c r="EF189" s="66"/>
      <c r="EG189" s="66">
        <f t="shared" si="292"/>
        <v>0</v>
      </c>
      <c r="EH189" s="66"/>
      <c r="EI189" s="66"/>
      <c r="EJ189" s="66"/>
      <c r="EK189" s="66"/>
      <c r="EL189" s="66"/>
      <c r="EM189" s="66"/>
      <c r="EN189" s="66"/>
      <c r="EO189" s="66"/>
      <c r="EP189" s="66"/>
      <c r="EQ189" s="66"/>
      <c r="ER189" s="66"/>
      <c r="ES189" s="66"/>
      <c r="ET189" s="66">
        <f t="shared" si="293"/>
        <v>0</v>
      </c>
      <c r="EU189" s="66"/>
      <c r="EV189" s="66"/>
      <c r="EW189" s="66"/>
      <c r="EX189" s="66"/>
      <c r="EY189" s="66"/>
      <c r="EZ189" s="66"/>
      <c r="FA189" s="66"/>
      <c r="FB189" s="66"/>
      <c r="FC189" s="66"/>
      <c r="FD189" s="66"/>
      <c r="FE189" s="66"/>
      <c r="FF189" s="66"/>
      <c r="FG189" s="16"/>
      <c r="FH189" s="84">
        <f>SUM(AR189:ET189)</f>
        <v>0</v>
      </c>
      <c r="FI189" s="16"/>
      <c r="FJ189" s="82"/>
      <c r="FK189" s="16"/>
      <c r="FL189" s="18"/>
      <c r="FM189" s="16"/>
      <c r="FN189" s="16"/>
      <c r="FO189" s="16"/>
    </row>
    <row r="190" spans="1:171" ht="18.75" hidden="1" x14ac:dyDescent="0.3">
      <c r="A190" s="16" t="str">
        <f t="shared" si="294"/>
        <v>andrew</v>
      </c>
      <c r="B190" s="66">
        <f t="shared" si="282"/>
        <v>0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66">
        <f t="shared" si="283"/>
        <v>0</v>
      </c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>
        <f t="shared" si="284"/>
        <v>0</v>
      </c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16"/>
      <c r="AP190" s="86">
        <f t="shared" si="285"/>
        <v>0</v>
      </c>
      <c r="AQ190" s="16"/>
      <c r="AR190" s="66">
        <f t="shared" si="286"/>
        <v>0</v>
      </c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>
        <f t="shared" si="287"/>
        <v>0</v>
      </c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>
        <f t="shared" si="288"/>
        <v>0</v>
      </c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  <c r="CC190" s="66"/>
      <c r="CD190" s="66"/>
      <c r="CE190" s="16"/>
      <c r="CF190" s="66">
        <f t="shared" si="289"/>
        <v>0</v>
      </c>
      <c r="CG190" s="66"/>
      <c r="CH190" s="66"/>
      <c r="CI190" s="66"/>
      <c r="CJ190" s="66"/>
      <c r="CK190" s="66"/>
      <c r="CL190" s="66"/>
      <c r="CM190" s="66"/>
      <c r="CN190" s="66"/>
      <c r="CO190" s="66"/>
      <c r="CP190" s="66"/>
      <c r="CQ190" s="66"/>
      <c r="CR190" s="66"/>
      <c r="CS190" s="66">
        <f>IF($A190=CS32, DD13,0)</f>
        <v>0</v>
      </c>
      <c r="CT190" s="66"/>
      <c r="CU190" s="66"/>
      <c r="CV190" s="66"/>
      <c r="CW190" s="66"/>
      <c r="CX190" s="66"/>
      <c r="CY190" s="66"/>
      <c r="CZ190" s="66"/>
      <c r="DA190" s="66"/>
      <c r="DB190" s="66"/>
      <c r="DC190" s="66"/>
      <c r="DD190" s="66"/>
      <c r="DE190" s="66"/>
      <c r="DF190" s="66">
        <f t="shared" si="290"/>
        <v>0</v>
      </c>
      <c r="DG190" s="66"/>
      <c r="DH190" s="66"/>
      <c r="DI190" s="66"/>
      <c r="DJ190" s="66"/>
      <c r="DK190" s="66"/>
      <c r="DL190" s="66"/>
      <c r="DM190" s="66"/>
      <c r="DN190" s="66"/>
      <c r="DO190" s="66"/>
      <c r="DP190" s="66"/>
      <c r="DQ190" s="66"/>
      <c r="DR190" s="66"/>
      <c r="DS190" s="16"/>
      <c r="DT190" s="66">
        <f t="shared" si="291"/>
        <v>0</v>
      </c>
      <c r="DU190" s="66"/>
      <c r="DV190" s="66"/>
      <c r="DW190" s="66"/>
      <c r="DX190" s="66"/>
      <c r="DY190" s="66"/>
      <c r="DZ190" s="66"/>
      <c r="EA190" s="66"/>
      <c r="EB190" s="66"/>
      <c r="EC190" s="66"/>
      <c r="ED190" s="66"/>
      <c r="EE190" s="66"/>
      <c r="EF190" s="66"/>
      <c r="EG190" s="66">
        <f t="shared" si="292"/>
        <v>0</v>
      </c>
      <c r="EH190" s="66"/>
      <c r="EI190" s="66"/>
      <c r="EJ190" s="66"/>
      <c r="EK190" s="66"/>
      <c r="EL190" s="66"/>
      <c r="EM190" s="66"/>
      <c r="EN190" s="66"/>
      <c r="EO190" s="66"/>
      <c r="EP190" s="66"/>
      <c r="EQ190" s="66"/>
      <c r="ER190" s="66"/>
      <c r="ES190" s="66"/>
      <c r="ET190" s="66">
        <f t="shared" si="293"/>
        <v>0</v>
      </c>
      <c r="EU190" s="66"/>
      <c r="EV190" s="66"/>
      <c r="EW190" s="66"/>
      <c r="EX190" s="66"/>
      <c r="EY190" s="66"/>
      <c r="EZ190" s="66"/>
      <c r="FA190" s="66"/>
      <c r="FB190" s="66"/>
      <c r="FC190" s="66"/>
      <c r="FD190" s="66"/>
      <c r="FE190" s="66"/>
      <c r="FF190" s="66"/>
      <c r="FG190" s="16"/>
      <c r="FH190" s="84">
        <f>SUM(AR190:ET190)</f>
        <v>0</v>
      </c>
      <c r="FI190" s="16"/>
      <c r="FJ190" s="82"/>
      <c r="FK190" s="16"/>
      <c r="FL190" s="18"/>
      <c r="FM190" s="16"/>
      <c r="FN190" s="16"/>
      <c r="FO190" s="16"/>
    </row>
    <row r="191" spans="1:171" ht="18.75" hidden="1" x14ac:dyDescent="0.3">
      <c r="A191" s="16" t="str">
        <f t="shared" si="294"/>
        <v>andrew</v>
      </c>
      <c r="B191" s="66">
        <f t="shared" si="282"/>
        <v>0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66">
        <f t="shared" si="283"/>
        <v>0</v>
      </c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>
        <f t="shared" si="284"/>
        <v>0</v>
      </c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16"/>
      <c r="AP191" s="86">
        <f t="shared" si="285"/>
        <v>0</v>
      </c>
      <c r="AQ191" s="16"/>
      <c r="AR191" s="66">
        <f t="shared" si="286"/>
        <v>0</v>
      </c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>
        <f t="shared" si="287"/>
        <v>0</v>
      </c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>
        <f t="shared" si="288"/>
        <v>0</v>
      </c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16"/>
      <c r="CF191" s="66">
        <f t="shared" si="289"/>
        <v>0</v>
      </c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>
        <f>IF($A191=CS33, DD14,0)</f>
        <v>0</v>
      </c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>
        <f t="shared" si="290"/>
        <v>0</v>
      </c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  <c r="DS191" s="16"/>
      <c r="DT191" s="66">
        <f t="shared" si="291"/>
        <v>0</v>
      </c>
      <c r="DU191" s="66"/>
      <c r="DV191" s="66"/>
      <c r="DW191" s="66"/>
      <c r="DX191" s="66"/>
      <c r="DY191" s="66"/>
      <c r="DZ191" s="66"/>
      <c r="EA191" s="66"/>
      <c r="EB191" s="66"/>
      <c r="EC191" s="66"/>
      <c r="ED191" s="66"/>
      <c r="EE191" s="66"/>
      <c r="EF191" s="66"/>
      <c r="EG191" s="66">
        <f t="shared" si="292"/>
        <v>0</v>
      </c>
      <c r="EH191" s="66"/>
      <c r="EI191" s="66"/>
      <c r="EJ191" s="66"/>
      <c r="EK191" s="66"/>
      <c r="EL191" s="66"/>
      <c r="EM191" s="66"/>
      <c r="EN191" s="66"/>
      <c r="EO191" s="66"/>
      <c r="EP191" s="66"/>
      <c r="EQ191" s="66"/>
      <c r="ER191" s="66"/>
      <c r="ES191" s="66"/>
      <c r="ET191" s="66">
        <f t="shared" si="293"/>
        <v>0</v>
      </c>
      <c r="EU191" s="66"/>
      <c r="EV191" s="66"/>
      <c r="EW191" s="66"/>
      <c r="EX191" s="66"/>
      <c r="EY191" s="66"/>
      <c r="EZ191" s="66"/>
      <c r="FA191" s="66"/>
      <c r="FB191" s="66"/>
      <c r="FC191" s="66"/>
      <c r="FD191" s="66"/>
      <c r="FE191" s="66"/>
      <c r="FF191" s="66"/>
      <c r="FG191" s="16"/>
      <c r="FH191" s="84">
        <f>SUM(AR191:ET191)</f>
        <v>0</v>
      </c>
      <c r="FI191" s="16"/>
      <c r="FJ191" s="82"/>
      <c r="FK191" s="16"/>
      <c r="FL191" s="18"/>
      <c r="FM191" s="16"/>
      <c r="FN191" s="16"/>
      <c r="FO191" s="16"/>
    </row>
    <row r="192" spans="1:171" ht="18.75" hidden="1" x14ac:dyDescent="0.3">
      <c r="A192" s="37" t="str">
        <f t="shared" si="294"/>
        <v>andrew</v>
      </c>
      <c r="B192" s="66">
        <f t="shared" si="282"/>
        <v>6</v>
      </c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70">
        <f t="shared" si="283"/>
        <v>0</v>
      </c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>
        <f t="shared" si="284"/>
        <v>0</v>
      </c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37"/>
      <c r="AP192" s="86">
        <f t="shared" si="285"/>
        <v>6</v>
      </c>
      <c r="AQ192" s="37"/>
      <c r="AR192" s="70">
        <f t="shared" si="286"/>
        <v>0</v>
      </c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>
        <f t="shared" si="287"/>
        <v>0</v>
      </c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0"/>
      <c r="BR192" s="70">
        <f t="shared" si="288"/>
        <v>0</v>
      </c>
      <c r="BS192" s="70"/>
      <c r="BT192" s="70"/>
      <c r="BU192" s="70"/>
      <c r="BV192" s="70"/>
      <c r="BW192" s="70"/>
      <c r="BX192" s="70"/>
      <c r="BY192" s="70"/>
      <c r="BZ192" s="70"/>
      <c r="CA192" s="70"/>
      <c r="CB192" s="70"/>
      <c r="CC192" s="70"/>
      <c r="CD192" s="70"/>
      <c r="CE192" s="37"/>
      <c r="CF192" s="70">
        <f t="shared" si="289"/>
        <v>0</v>
      </c>
      <c r="CG192" s="70"/>
      <c r="CH192" s="70"/>
      <c r="CI192" s="70"/>
      <c r="CJ192" s="70"/>
      <c r="CK192" s="70"/>
      <c r="CL192" s="70"/>
      <c r="CM192" s="70"/>
      <c r="CN192" s="70"/>
      <c r="CO192" s="70"/>
      <c r="CP192" s="70"/>
      <c r="CQ192" s="70"/>
      <c r="CR192" s="70"/>
      <c r="CS192" s="70">
        <f>IF($A192=CS34, DD15,0)</f>
        <v>0</v>
      </c>
      <c r="CT192" s="70"/>
      <c r="CU192" s="70"/>
      <c r="CV192" s="70"/>
      <c r="CW192" s="70"/>
      <c r="CX192" s="70"/>
      <c r="CY192" s="70"/>
      <c r="CZ192" s="70"/>
      <c r="DA192" s="70"/>
      <c r="DB192" s="70"/>
      <c r="DC192" s="70"/>
      <c r="DD192" s="70"/>
      <c r="DE192" s="70"/>
      <c r="DF192" s="70">
        <f t="shared" si="290"/>
        <v>0</v>
      </c>
      <c r="DG192" s="70"/>
      <c r="DH192" s="70"/>
      <c r="DI192" s="70"/>
      <c r="DJ192" s="70"/>
      <c r="DK192" s="70"/>
      <c r="DL192" s="70"/>
      <c r="DM192" s="70"/>
      <c r="DN192" s="70"/>
      <c r="DO192" s="70"/>
      <c r="DP192" s="70"/>
      <c r="DQ192" s="70"/>
      <c r="DR192" s="70"/>
      <c r="DS192" s="37"/>
      <c r="DT192" s="70">
        <f t="shared" si="291"/>
        <v>0</v>
      </c>
      <c r="DU192" s="70"/>
      <c r="DV192" s="70"/>
      <c r="DW192" s="70"/>
      <c r="DX192" s="70"/>
      <c r="DY192" s="70"/>
      <c r="DZ192" s="70"/>
      <c r="EA192" s="70"/>
      <c r="EB192" s="70"/>
      <c r="EC192" s="70"/>
      <c r="ED192" s="70"/>
      <c r="EE192" s="70"/>
      <c r="EF192" s="70"/>
      <c r="EG192" s="70">
        <f t="shared" si="292"/>
        <v>0</v>
      </c>
      <c r="EH192" s="70"/>
      <c r="EI192" s="70"/>
      <c r="EJ192" s="70"/>
      <c r="EK192" s="70"/>
      <c r="EL192" s="70"/>
      <c r="EM192" s="70"/>
      <c r="EN192" s="70"/>
      <c r="EO192" s="70"/>
      <c r="EP192" s="70"/>
      <c r="EQ192" s="70"/>
      <c r="ER192" s="70"/>
      <c r="ES192" s="70"/>
      <c r="ET192" s="70">
        <f t="shared" si="293"/>
        <v>0</v>
      </c>
      <c r="EU192" s="70"/>
      <c r="EV192" s="70"/>
      <c r="EW192" s="70"/>
      <c r="EX192" s="70"/>
      <c r="EY192" s="70"/>
      <c r="EZ192" s="70"/>
      <c r="FA192" s="70"/>
      <c r="FB192" s="70"/>
      <c r="FC192" s="70"/>
      <c r="FD192" s="70"/>
      <c r="FE192" s="70"/>
      <c r="FF192" s="70"/>
      <c r="FG192" s="37"/>
      <c r="FH192" s="84">
        <f>SUM(AR192:ET192)</f>
        <v>0</v>
      </c>
      <c r="FI192" s="16"/>
      <c r="FJ192" s="82"/>
      <c r="FK192" s="16"/>
      <c r="FL192" s="18"/>
      <c r="FM192" s="16"/>
      <c r="FN192" s="16"/>
      <c r="FO192" s="16"/>
    </row>
    <row r="193" spans="1:171" ht="18.75" x14ac:dyDescent="0.3">
      <c r="A193" s="80" t="str">
        <f t="shared" si="294"/>
        <v>andrew</v>
      </c>
      <c r="B193" s="65">
        <f>SUM(B181:B192)</f>
        <v>6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66">
        <f t="shared" ref="O193:AB193" si="295">SUM(O181:O192)</f>
        <v>0</v>
      </c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>
        <f t="shared" si="295"/>
        <v>0</v>
      </c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16"/>
      <c r="AP193" s="86">
        <f>SUM(AP181:AP192)</f>
        <v>6</v>
      </c>
      <c r="AQ193" s="16"/>
      <c r="AR193" s="66">
        <f>SUM(AR181:AR192)</f>
        <v>0</v>
      </c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>
        <f>SUM(BE181:BE192)</f>
        <v>0</v>
      </c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>
        <f>SUM(BR181:BR192)</f>
        <v>0</v>
      </c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16"/>
      <c r="CF193" s="66">
        <f>SUM(CF181:CF192)</f>
        <v>0</v>
      </c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>
        <f>SUM(CS181:CS192)</f>
        <v>0</v>
      </c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>
        <f>SUM(DF181:DF192)</f>
        <v>0</v>
      </c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  <c r="DR193" s="66"/>
      <c r="DS193" s="16"/>
      <c r="DT193" s="66">
        <f>SUM(DT181:DT192)</f>
        <v>0</v>
      </c>
      <c r="DU193" s="66"/>
      <c r="DV193" s="66"/>
      <c r="DW193" s="66"/>
      <c r="DX193" s="66"/>
      <c r="DY193" s="66"/>
      <c r="DZ193" s="66"/>
      <c r="EA193" s="66"/>
      <c r="EB193" s="66"/>
      <c r="EC193" s="66"/>
      <c r="ED193" s="66"/>
      <c r="EE193" s="66"/>
      <c r="EF193" s="66"/>
      <c r="EG193" s="66">
        <f>SUM(EG181:EG192)</f>
        <v>0</v>
      </c>
      <c r="EH193" s="66"/>
      <c r="EI193" s="66"/>
      <c r="EJ193" s="66"/>
      <c r="EK193" s="66"/>
      <c r="EL193" s="66"/>
      <c r="EM193" s="66"/>
      <c r="EN193" s="66"/>
      <c r="EO193" s="66"/>
      <c r="EP193" s="66"/>
      <c r="EQ193" s="66"/>
      <c r="ER193" s="66"/>
      <c r="ES193" s="66"/>
      <c r="ET193" s="66">
        <f>SUM(ET181:ET192)</f>
        <v>0</v>
      </c>
      <c r="EU193" s="66"/>
      <c r="EV193" s="66"/>
      <c r="EW193" s="66"/>
      <c r="EX193" s="66"/>
      <c r="EY193" s="66"/>
      <c r="EZ193" s="66"/>
      <c r="FA193" s="66"/>
      <c r="FB193" s="66"/>
      <c r="FC193" s="66"/>
      <c r="FD193" s="66"/>
      <c r="FE193" s="66"/>
      <c r="FF193" s="66"/>
      <c r="FG193" s="16"/>
      <c r="FH193" s="84">
        <f>SUM(AR193:ET193)</f>
        <v>0</v>
      </c>
      <c r="FI193" s="16"/>
      <c r="FJ193" s="82">
        <f>FH193+AP193</f>
        <v>6</v>
      </c>
      <c r="FK193" s="16"/>
      <c r="FL193" s="18">
        <f>RANK(FJ193,$FJ$53:$FJ$207)</f>
        <v>12</v>
      </c>
      <c r="FM193" s="16"/>
      <c r="FN193" s="16"/>
      <c r="FO193" s="16"/>
    </row>
    <row r="194" spans="1:171" ht="18.75" hidden="1" x14ac:dyDescent="0.3">
      <c r="A194" s="16"/>
      <c r="B194" s="6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16"/>
      <c r="AP194" s="86"/>
      <c r="AQ194" s="1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1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  <c r="DR194" s="66"/>
      <c r="DS194" s="16"/>
      <c r="DT194" s="66"/>
      <c r="DU194" s="66"/>
      <c r="DV194" s="66"/>
      <c r="DW194" s="66"/>
      <c r="DX194" s="66"/>
      <c r="DY194" s="66"/>
      <c r="DZ194" s="66"/>
      <c r="EA194" s="66"/>
      <c r="EB194" s="66"/>
      <c r="EC194" s="66"/>
      <c r="ED194" s="66"/>
      <c r="EE194" s="66"/>
      <c r="EF194" s="66"/>
      <c r="EG194" s="66"/>
      <c r="EH194" s="66"/>
      <c r="EI194" s="66"/>
      <c r="EJ194" s="66"/>
      <c r="EK194" s="66"/>
      <c r="EL194" s="66"/>
      <c r="EM194" s="66"/>
      <c r="EN194" s="66"/>
      <c r="EO194" s="66"/>
      <c r="EP194" s="66"/>
      <c r="EQ194" s="66"/>
      <c r="ER194" s="66"/>
      <c r="ES194" s="66"/>
      <c r="ET194" s="66"/>
      <c r="EU194" s="66"/>
      <c r="EV194" s="66"/>
      <c r="EW194" s="66"/>
      <c r="EX194" s="66"/>
      <c r="EY194" s="66"/>
      <c r="EZ194" s="66"/>
      <c r="FA194" s="66"/>
      <c r="FB194" s="66"/>
      <c r="FC194" s="66"/>
      <c r="FD194" s="66"/>
      <c r="FE194" s="66"/>
      <c r="FF194" s="66"/>
      <c r="FG194" s="16"/>
      <c r="FH194" s="84"/>
      <c r="FI194" s="16"/>
      <c r="FJ194" s="82"/>
      <c r="FK194" s="16"/>
      <c r="FL194" s="18"/>
      <c r="FM194" s="16"/>
      <c r="FN194" s="16"/>
      <c r="FO194" s="16"/>
    </row>
    <row r="195" spans="1:171" ht="18.75" hidden="1" x14ac:dyDescent="0.3">
      <c r="A195" s="16" t="s">
        <v>95</v>
      </c>
      <c r="B195" s="66">
        <f>IF($A195=B23, M4,0)</f>
        <v>0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66">
        <f>IF($A195=O23, Z4,0)</f>
        <v>0</v>
      </c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>
        <f>IF($A195=AB23, AM4,0)</f>
        <v>0</v>
      </c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16"/>
      <c r="AP195" s="87">
        <f>SUM(B195:AB195)</f>
        <v>0</v>
      </c>
      <c r="AQ195" s="16"/>
      <c r="AR195" s="66">
        <f>IF($A195=AR23, BC4,0)</f>
        <v>0</v>
      </c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>
        <f>IF($A195=BE23, BP4,0)</f>
        <v>0</v>
      </c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>
        <f>IF($A195=BR23, CC4,0)</f>
        <v>0</v>
      </c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16"/>
      <c r="CF195" s="66">
        <f>IF($A195=CF23, CQ4,0)</f>
        <v>0</v>
      </c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>
        <f>IF($A195=CS23, DD4,0)</f>
        <v>0</v>
      </c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>
        <f>IF($A195=DF23, DQ4,0)</f>
        <v>0</v>
      </c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  <c r="DR195" s="66"/>
      <c r="DS195" s="16"/>
      <c r="DT195" s="66">
        <f>IF($A195=DT23, EE4,0)</f>
        <v>0</v>
      </c>
      <c r="DU195" s="66"/>
      <c r="DV195" s="66"/>
      <c r="DW195" s="66"/>
      <c r="DX195" s="66"/>
      <c r="DY195" s="66"/>
      <c r="DZ195" s="66"/>
      <c r="EA195" s="66"/>
      <c r="EB195" s="66"/>
      <c r="EC195" s="66"/>
      <c r="ED195" s="66"/>
      <c r="EE195" s="66"/>
      <c r="EF195" s="66"/>
      <c r="EG195" s="66">
        <f>IF($A195=EG23, ER4,0)</f>
        <v>0</v>
      </c>
      <c r="EH195" s="66"/>
      <c r="EI195" s="66"/>
      <c r="EJ195" s="66"/>
      <c r="EK195" s="66"/>
      <c r="EL195" s="66"/>
      <c r="EM195" s="66"/>
      <c r="EN195" s="66"/>
      <c r="EO195" s="66"/>
      <c r="EP195" s="66"/>
      <c r="EQ195" s="66"/>
      <c r="ER195" s="66"/>
      <c r="ES195" s="66"/>
      <c r="ET195" s="66">
        <f>IF($A195=ET23, FE4,0)</f>
        <v>0</v>
      </c>
      <c r="EU195" s="66"/>
      <c r="EV195" s="66"/>
      <c r="EW195" s="66"/>
      <c r="EX195" s="66"/>
      <c r="EY195" s="66"/>
      <c r="EZ195" s="66"/>
      <c r="FA195" s="66"/>
      <c r="FB195" s="66"/>
      <c r="FC195" s="66"/>
      <c r="FD195" s="66"/>
      <c r="FE195" s="66"/>
      <c r="FF195" s="66"/>
      <c r="FG195" s="16"/>
      <c r="FH195" s="85">
        <f>SUM(AR195:ET195)</f>
        <v>0</v>
      </c>
      <c r="FI195" s="16"/>
      <c r="FJ195" s="83"/>
      <c r="FK195" s="16"/>
      <c r="FL195" s="18"/>
      <c r="FM195" s="16"/>
      <c r="FN195" s="16"/>
      <c r="FO195" s="16"/>
    </row>
    <row r="196" spans="1:171" ht="18.75" hidden="1" x14ac:dyDescent="0.3">
      <c r="A196" s="16" t="str">
        <f>A195</f>
        <v>webster</v>
      </c>
      <c r="B196" s="66">
        <f t="shared" ref="B196:B206" si="296">IF($A196=B24, M5,0)</f>
        <v>0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66">
        <f t="shared" ref="O196:O206" si="297">IF($A196=O24, Z5,0)</f>
        <v>0</v>
      </c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>
        <f t="shared" ref="AB196:AB206" si="298">IF($A196=AB24, AM5,0)</f>
        <v>0</v>
      </c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16"/>
      <c r="AP196" s="86">
        <f t="shared" ref="AP196:AP206" si="299">SUM(B196:AB196)</f>
        <v>0</v>
      </c>
      <c r="AQ196" s="16"/>
      <c r="AR196" s="66">
        <f t="shared" ref="AR196:AR206" si="300">IF($A196=AR24, BC5,0)</f>
        <v>0</v>
      </c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>
        <f t="shared" ref="BE196:BE206" si="301">IF($A196=BE24, BP5,0)</f>
        <v>0</v>
      </c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>
        <f t="shared" ref="BR196:BR206" si="302">IF($A196=BR24, CC5,0)</f>
        <v>0</v>
      </c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  <c r="CC196" s="66"/>
      <c r="CD196" s="66"/>
      <c r="CE196" s="16"/>
      <c r="CF196" s="66">
        <f t="shared" ref="CF196:CF206" si="303">IF($A196=CF24, CQ5,0)</f>
        <v>0</v>
      </c>
      <c r="CG196" s="66"/>
      <c r="CH196" s="66"/>
      <c r="CI196" s="66"/>
      <c r="CJ196" s="66"/>
      <c r="CK196" s="66"/>
      <c r="CL196" s="66"/>
      <c r="CM196" s="66"/>
      <c r="CN196" s="66"/>
      <c r="CO196" s="66"/>
      <c r="CP196" s="66"/>
      <c r="CQ196" s="66"/>
      <c r="CR196" s="66"/>
      <c r="CS196" s="66">
        <f>IF($A196=CS24, DD5,0)</f>
        <v>0</v>
      </c>
      <c r="CT196" s="66"/>
      <c r="CU196" s="66"/>
      <c r="CV196" s="66"/>
      <c r="CW196" s="66"/>
      <c r="CX196" s="66"/>
      <c r="CY196" s="66"/>
      <c r="CZ196" s="66"/>
      <c r="DA196" s="66"/>
      <c r="DB196" s="66"/>
      <c r="DC196" s="66"/>
      <c r="DD196" s="66"/>
      <c r="DE196" s="66"/>
      <c r="DF196" s="66">
        <f t="shared" ref="DF196:DF206" si="304">IF($A196=DF24, DQ5,0)</f>
        <v>0</v>
      </c>
      <c r="DG196" s="66"/>
      <c r="DH196" s="66"/>
      <c r="DI196" s="66"/>
      <c r="DJ196" s="66"/>
      <c r="DK196" s="66"/>
      <c r="DL196" s="66"/>
      <c r="DM196" s="66"/>
      <c r="DN196" s="66"/>
      <c r="DO196" s="66"/>
      <c r="DP196" s="66"/>
      <c r="DQ196" s="66"/>
      <c r="DR196" s="66"/>
      <c r="DS196" s="16"/>
      <c r="DT196" s="66">
        <f t="shared" ref="DT196:DT206" si="305">IF($A196=DT24, EE5,0)</f>
        <v>0</v>
      </c>
      <c r="DU196" s="66"/>
      <c r="DV196" s="66"/>
      <c r="DW196" s="66"/>
      <c r="DX196" s="66"/>
      <c r="DY196" s="66"/>
      <c r="DZ196" s="66"/>
      <c r="EA196" s="66"/>
      <c r="EB196" s="66"/>
      <c r="EC196" s="66"/>
      <c r="ED196" s="66"/>
      <c r="EE196" s="66"/>
      <c r="EF196" s="66"/>
      <c r="EG196" s="66">
        <f t="shared" ref="EG196:EG206" si="306">IF($A196=EG24, ER5,0)</f>
        <v>0</v>
      </c>
      <c r="EH196" s="66"/>
      <c r="EI196" s="66"/>
      <c r="EJ196" s="66"/>
      <c r="EK196" s="66"/>
      <c r="EL196" s="66"/>
      <c r="EM196" s="66"/>
      <c r="EN196" s="66"/>
      <c r="EO196" s="66"/>
      <c r="EP196" s="66"/>
      <c r="EQ196" s="66"/>
      <c r="ER196" s="66"/>
      <c r="ES196" s="66"/>
      <c r="ET196" s="66">
        <f t="shared" ref="ET196:ET206" si="307">IF($A196=ET24, FE5,0)</f>
        <v>0</v>
      </c>
      <c r="EU196" s="66"/>
      <c r="EV196" s="66"/>
      <c r="EW196" s="66"/>
      <c r="EX196" s="66"/>
      <c r="EY196" s="66"/>
      <c r="EZ196" s="66"/>
      <c r="FA196" s="66"/>
      <c r="FB196" s="66"/>
      <c r="FC196" s="66"/>
      <c r="FD196" s="66"/>
      <c r="FE196" s="66"/>
      <c r="FF196" s="66"/>
      <c r="FG196" s="16"/>
      <c r="FH196" s="84">
        <f>SUM(AR196:ET196)</f>
        <v>0</v>
      </c>
      <c r="FI196" s="16"/>
      <c r="FJ196" s="82"/>
      <c r="FK196" s="16"/>
      <c r="FL196" s="18"/>
      <c r="FM196" s="16"/>
      <c r="FN196" s="16"/>
      <c r="FO196" s="16"/>
    </row>
    <row r="197" spans="1:171" ht="18.75" hidden="1" x14ac:dyDescent="0.3">
      <c r="A197" s="16" t="str">
        <f t="shared" ref="A197:A207" si="308">A196</f>
        <v>webster</v>
      </c>
      <c r="B197" s="66">
        <f t="shared" si="296"/>
        <v>0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66">
        <f t="shared" si="297"/>
        <v>0</v>
      </c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>
        <f t="shared" si="298"/>
        <v>0</v>
      </c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16"/>
      <c r="AP197" s="86">
        <f t="shared" si="299"/>
        <v>0</v>
      </c>
      <c r="AQ197" s="16"/>
      <c r="AR197" s="66">
        <f t="shared" si="300"/>
        <v>0</v>
      </c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>
        <f t="shared" si="301"/>
        <v>0</v>
      </c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>
        <f t="shared" si="302"/>
        <v>0</v>
      </c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  <c r="CC197" s="66"/>
      <c r="CD197" s="66"/>
      <c r="CE197" s="16"/>
      <c r="CF197" s="66">
        <f t="shared" si="303"/>
        <v>0</v>
      </c>
      <c r="CG197" s="66"/>
      <c r="CH197" s="66"/>
      <c r="CI197" s="66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>
        <f>IF($A197=CS25, DD6,0)</f>
        <v>0</v>
      </c>
      <c r="CT197" s="66"/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  <c r="DE197" s="66"/>
      <c r="DF197" s="66">
        <f t="shared" si="304"/>
        <v>0</v>
      </c>
      <c r="DG197" s="66"/>
      <c r="DH197" s="66"/>
      <c r="DI197" s="66"/>
      <c r="DJ197" s="66"/>
      <c r="DK197" s="66"/>
      <c r="DL197" s="66"/>
      <c r="DM197" s="66"/>
      <c r="DN197" s="66"/>
      <c r="DO197" s="66"/>
      <c r="DP197" s="66"/>
      <c r="DQ197" s="66"/>
      <c r="DR197" s="66"/>
      <c r="DS197" s="16"/>
      <c r="DT197" s="66">
        <f t="shared" si="305"/>
        <v>0</v>
      </c>
      <c r="DU197" s="66"/>
      <c r="DV197" s="66"/>
      <c r="DW197" s="66"/>
      <c r="DX197" s="66"/>
      <c r="DY197" s="66"/>
      <c r="DZ197" s="66"/>
      <c r="EA197" s="66"/>
      <c r="EB197" s="66"/>
      <c r="EC197" s="66"/>
      <c r="ED197" s="66"/>
      <c r="EE197" s="66"/>
      <c r="EF197" s="66"/>
      <c r="EG197" s="66">
        <f t="shared" si="306"/>
        <v>0</v>
      </c>
      <c r="EH197" s="66"/>
      <c r="EI197" s="66"/>
      <c r="EJ197" s="66"/>
      <c r="EK197" s="66"/>
      <c r="EL197" s="66"/>
      <c r="EM197" s="66"/>
      <c r="EN197" s="66"/>
      <c r="EO197" s="66"/>
      <c r="EP197" s="66"/>
      <c r="EQ197" s="66"/>
      <c r="ER197" s="66"/>
      <c r="ES197" s="66"/>
      <c r="ET197" s="66">
        <f t="shared" si="307"/>
        <v>0</v>
      </c>
      <c r="EU197" s="66"/>
      <c r="EV197" s="66"/>
      <c r="EW197" s="66"/>
      <c r="EX197" s="66"/>
      <c r="EY197" s="66"/>
      <c r="EZ197" s="66"/>
      <c r="FA197" s="66"/>
      <c r="FB197" s="66"/>
      <c r="FC197" s="66"/>
      <c r="FD197" s="66"/>
      <c r="FE197" s="66"/>
      <c r="FF197" s="66"/>
      <c r="FG197" s="16"/>
      <c r="FH197" s="84">
        <f>SUM(AR197:ET197)</f>
        <v>0</v>
      </c>
      <c r="FI197" s="16"/>
      <c r="FJ197" s="82"/>
      <c r="FK197" s="16"/>
      <c r="FL197" s="18"/>
      <c r="FM197" s="16"/>
      <c r="FN197" s="16"/>
      <c r="FO197" s="16"/>
    </row>
    <row r="198" spans="1:171" ht="18.75" hidden="1" x14ac:dyDescent="0.3">
      <c r="A198" s="16" t="str">
        <f t="shared" si="308"/>
        <v>webster</v>
      </c>
      <c r="B198" s="66">
        <f t="shared" si="296"/>
        <v>0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66">
        <f t="shared" si="297"/>
        <v>0</v>
      </c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>
        <f t="shared" si="298"/>
        <v>0</v>
      </c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16"/>
      <c r="AP198" s="86">
        <f t="shared" si="299"/>
        <v>0</v>
      </c>
      <c r="AQ198" s="16"/>
      <c r="AR198" s="66">
        <f t="shared" si="300"/>
        <v>0</v>
      </c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>
        <f t="shared" si="301"/>
        <v>0</v>
      </c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>
        <f t="shared" si="302"/>
        <v>0</v>
      </c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  <c r="CC198" s="66"/>
      <c r="CD198" s="66"/>
      <c r="CE198" s="16"/>
      <c r="CF198" s="66">
        <f t="shared" si="303"/>
        <v>0</v>
      </c>
      <c r="CG198" s="66"/>
      <c r="CH198" s="66"/>
      <c r="CI198" s="66"/>
      <c r="CJ198" s="66"/>
      <c r="CK198" s="66"/>
      <c r="CL198" s="66"/>
      <c r="CM198" s="66"/>
      <c r="CN198" s="66"/>
      <c r="CO198" s="66"/>
      <c r="CP198" s="66"/>
      <c r="CQ198" s="66"/>
      <c r="CR198" s="66"/>
      <c r="CS198" s="66">
        <f>IF($A198=CS26, DD7,0)</f>
        <v>0</v>
      </c>
      <c r="CT198" s="66"/>
      <c r="CU198" s="66"/>
      <c r="CV198" s="66"/>
      <c r="CW198" s="66"/>
      <c r="CX198" s="66"/>
      <c r="CY198" s="66"/>
      <c r="CZ198" s="66"/>
      <c r="DA198" s="66"/>
      <c r="DB198" s="66"/>
      <c r="DC198" s="66"/>
      <c r="DD198" s="66"/>
      <c r="DE198" s="66"/>
      <c r="DF198" s="66">
        <f t="shared" si="304"/>
        <v>0</v>
      </c>
      <c r="DG198" s="66"/>
      <c r="DH198" s="66"/>
      <c r="DI198" s="66"/>
      <c r="DJ198" s="66"/>
      <c r="DK198" s="66"/>
      <c r="DL198" s="66"/>
      <c r="DM198" s="66"/>
      <c r="DN198" s="66"/>
      <c r="DO198" s="66"/>
      <c r="DP198" s="66"/>
      <c r="DQ198" s="66"/>
      <c r="DR198" s="66"/>
      <c r="DS198" s="16"/>
      <c r="DT198" s="66">
        <f t="shared" si="305"/>
        <v>0</v>
      </c>
      <c r="DU198" s="66"/>
      <c r="DV198" s="66"/>
      <c r="DW198" s="66"/>
      <c r="DX198" s="66"/>
      <c r="DY198" s="66"/>
      <c r="DZ198" s="66"/>
      <c r="EA198" s="66"/>
      <c r="EB198" s="66"/>
      <c r="EC198" s="66"/>
      <c r="ED198" s="66"/>
      <c r="EE198" s="66"/>
      <c r="EF198" s="66"/>
      <c r="EG198" s="66">
        <f t="shared" si="306"/>
        <v>0</v>
      </c>
      <c r="EH198" s="66"/>
      <c r="EI198" s="66"/>
      <c r="EJ198" s="66"/>
      <c r="EK198" s="66"/>
      <c r="EL198" s="66"/>
      <c r="EM198" s="66"/>
      <c r="EN198" s="66"/>
      <c r="EO198" s="66"/>
      <c r="EP198" s="66"/>
      <c r="EQ198" s="66"/>
      <c r="ER198" s="66"/>
      <c r="ES198" s="66"/>
      <c r="ET198" s="66">
        <f t="shared" si="307"/>
        <v>0</v>
      </c>
      <c r="EU198" s="66"/>
      <c r="EV198" s="66"/>
      <c r="EW198" s="66"/>
      <c r="EX198" s="66"/>
      <c r="EY198" s="66"/>
      <c r="EZ198" s="66"/>
      <c r="FA198" s="66"/>
      <c r="FB198" s="66"/>
      <c r="FC198" s="66"/>
      <c r="FD198" s="66"/>
      <c r="FE198" s="66"/>
      <c r="FF198" s="66"/>
      <c r="FG198" s="16"/>
      <c r="FH198" s="84">
        <f>SUM(AR198:ET198)</f>
        <v>0</v>
      </c>
      <c r="FI198" s="16"/>
      <c r="FJ198" s="82"/>
      <c r="FK198" s="16"/>
      <c r="FL198" s="18"/>
      <c r="FM198" s="16"/>
      <c r="FN198" s="16"/>
      <c r="FO198" s="16"/>
    </row>
    <row r="199" spans="1:171" ht="18.75" hidden="1" x14ac:dyDescent="0.3">
      <c r="A199" s="16" t="str">
        <f t="shared" si="308"/>
        <v>webster</v>
      </c>
      <c r="B199" s="66">
        <f t="shared" si="296"/>
        <v>0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66">
        <f t="shared" si="297"/>
        <v>0</v>
      </c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>
        <f t="shared" si="298"/>
        <v>0</v>
      </c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16"/>
      <c r="AP199" s="86">
        <f t="shared" si="299"/>
        <v>0</v>
      </c>
      <c r="AQ199" s="16"/>
      <c r="AR199" s="66">
        <f t="shared" si="300"/>
        <v>0</v>
      </c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>
        <f t="shared" si="301"/>
        <v>0</v>
      </c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>
        <f t="shared" si="302"/>
        <v>0</v>
      </c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16"/>
      <c r="CF199" s="66">
        <f t="shared" si="303"/>
        <v>0</v>
      </c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>
        <f>IF($A199=CS27, DD8,0)</f>
        <v>0</v>
      </c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66">
        <f t="shared" si="304"/>
        <v>0</v>
      </c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  <c r="DR199" s="66"/>
      <c r="DS199" s="16"/>
      <c r="DT199" s="66">
        <f t="shared" si="305"/>
        <v>0</v>
      </c>
      <c r="DU199" s="66"/>
      <c r="DV199" s="66"/>
      <c r="DW199" s="66"/>
      <c r="DX199" s="66"/>
      <c r="DY199" s="66"/>
      <c r="DZ199" s="66"/>
      <c r="EA199" s="66"/>
      <c r="EB199" s="66"/>
      <c r="EC199" s="66"/>
      <c r="ED199" s="66"/>
      <c r="EE199" s="66"/>
      <c r="EF199" s="66"/>
      <c r="EG199" s="66">
        <f t="shared" si="306"/>
        <v>0</v>
      </c>
      <c r="EH199" s="66"/>
      <c r="EI199" s="66"/>
      <c r="EJ199" s="66"/>
      <c r="EK199" s="66"/>
      <c r="EL199" s="66"/>
      <c r="EM199" s="66"/>
      <c r="EN199" s="66"/>
      <c r="EO199" s="66"/>
      <c r="EP199" s="66"/>
      <c r="EQ199" s="66"/>
      <c r="ER199" s="66"/>
      <c r="ES199" s="66"/>
      <c r="ET199" s="66">
        <f t="shared" si="307"/>
        <v>0</v>
      </c>
      <c r="EU199" s="66"/>
      <c r="EV199" s="66"/>
      <c r="EW199" s="66"/>
      <c r="EX199" s="66"/>
      <c r="EY199" s="66"/>
      <c r="EZ199" s="66"/>
      <c r="FA199" s="66"/>
      <c r="FB199" s="66"/>
      <c r="FC199" s="66"/>
      <c r="FD199" s="66"/>
      <c r="FE199" s="66"/>
      <c r="FF199" s="66"/>
      <c r="FG199" s="16"/>
      <c r="FH199" s="84">
        <f>SUM(AR199:ET199)</f>
        <v>0</v>
      </c>
      <c r="FI199" s="16"/>
      <c r="FJ199" s="82"/>
      <c r="FK199" s="16"/>
      <c r="FL199" s="18"/>
      <c r="FM199" s="16"/>
      <c r="FN199" s="16"/>
      <c r="FO199" s="16"/>
    </row>
    <row r="200" spans="1:171" ht="18.75" hidden="1" x14ac:dyDescent="0.3">
      <c r="A200" s="16" t="str">
        <f t="shared" si="308"/>
        <v>webster</v>
      </c>
      <c r="B200" s="66">
        <f t="shared" si="296"/>
        <v>0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66">
        <f t="shared" si="297"/>
        <v>0</v>
      </c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>
        <f t="shared" si="298"/>
        <v>0</v>
      </c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16"/>
      <c r="AP200" s="86">
        <f t="shared" si="299"/>
        <v>0</v>
      </c>
      <c r="AQ200" s="16"/>
      <c r="AR200" s="66">
        <f t="shared" si="300"/>
        <v>0</v>
      </c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>
        <f t="shared" si="301"/>
        <v>0</v>
      </c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>
        <f t="shared" si="302"/>
        <v>0</v>
      </c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  <c r="CC200" s="66"/>
      <c r="CD200" s="66"/>
      <c r="CE200" s="16"/>
      <c r="CF200" s="66">
        <f t="shared" si="303"/>
        <v>0</v>
      </c>
      <c r="CG200" s="66"/>
      <c r="CH200" s="66"/>
      <c r="CI200" s="66"/>
      <c r="CJ200" s="66"/>
      <c r="CK200" s="66"/>
      <c r="CL200" s="66"/>
      <c r="CM200" s="66"/>
      <c r="CN200" s="66"/>
      <c r="CO200" s="66"/>
      <c r="CP200" s="66"/>
      <c r="CQ200" s="66"/>
      <c r="CR200" s="66"/>
      <c r="CS200" s="66">
        <f>IF($A200=CS28, DD9,0)</f>
        <v>0</v>
      </c>
      <c r="CT200" s="66"/>
      <c r="CU200" s="66"/>
      <c r="CV200" s="66"/>
      <c r="CW200" s="66"/>
      <c r="CX200" s="66"/>
      <c r="CY200" s="66"/>
      <c r="CZ200" s="66"/>
      <c r="DA200" s="66"/>
      <c r="DB200" s="66"/>
      <c r="DC200" s="66"/>
      <c r="DD200" s="66"/>
      <c r="DE200" s="66"/>
      <c r="DF200" s="66">
        <f t="shared" si="304"/>
        <v>0</v>
      </c>
      <c r="DG200" s="66"/>
      <c r="DH200" s="66"/>
      <c r="DI200" s="66"/>
      <c r="DJ200" s="66"/>
      <c r="DK200" s="66"/>
      <c r="DL200" s="66"/>
      <c r="DM200" s="66"/>
      <c r="DN200" s="66"/>
      <c r="DO200" s="66"/>
      <c r="DP200" s="66"/>
      <c r="DQ200" s="66"/>
      <c r="DR200" s="66"/>
      <c r="DS200" s="16"/>
      <c r="DT200" s="66">
        <f t="shared" si="305"/>
        <v>0</v>
      </c>
      <c r="DU200" s="66"/>
      <c r="DV200" s="66"/>
      <c r="DW200" s="66"/>
      <c r="DX200" s="66"/>
      <c r="DY200" s="66"/>
      <c r="DZ200" s="66"/>
      <c r="EA200" s="66"/>
      <c r="EB200" s="66"/>
      <c r="EC200" s="66"/>
      <c r="ED200" s="66"/>
      <c r="EE200" s="66"/>
      <c r="EF200" s="66"/>
      <c r="EG200" s="66">
        <f t="shared" si="306"/>
        <v>0</v>
      </c>
      <c r="EH200" s="66"/>
      <c r="EI200" s="66"/>
      <c r="EJ200" s="66"/>
      <c r="EK200" s="66"/>
      <c r="EL200" s="66"/>
      <c r="EM200" s="66"/>
      <c r="EN200" s="66"/>
      <c r="EO200" s="66"/>
      <c r="EP200" s="66"/>
      <c r="EQ200" s="66"/>
      <c r="ER200" s="66"/>
      <c r="ES200" s="66"/>
      <c r="ET200" s="66">
        <f t="shared" si="307"/>
        <v>0</v>
      </c>
      <c r="EU200" s="66"/>
      <c r="EV200" s="66"/>
      <c r="EW200" s="66"/>
      <c r="EX200" s="66"/>
      <c r="EY200" s="66"/>
      <c r="EZ200" s="66"/>
      <c r="FA200" s="66"/>
      <c r="FB200" s="66"/>
      <c r="FC200" s="66"/>
      <c r="FD200" s="66"/>
      <c r="FE200" s="66"/>
      <c r="FF200" s="66"/>
      <c r="FG200" s="16"/>
      <c r="FH200" s="84">
        <f>SUM(AR200:ET200)</f>
        <v>0</v>
      </c>
      <c r="FI200" s="16"/>
      <c r="FJ200" s="82"/>
      <c r="FK200" s="16"/>
      <c r="FL200" s="18"/>
      <c r="FM200" s="16"/>
      <c r="FN200" s="16"/>
      <c r="FO200" s="16"/>
    </row>
    <row r="201" spans="1:171" ht="18.75" hidden="1" x14ac:dyDescent="0.3">
      <c r="A201" s="16" t="str">
        <f t="shared" si="308"/>
        <v>webster</v>
      </c>
      <c r="B201" s="66">
        <f t="shared" si="296"/>
        <v>36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66">
        <f t="shared" si="297"/>
        <v>0</v>
      </c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>
        <f t="shared" si="298"/>
        <v>0</v>
      </c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16"/>
      <c r="AP201" s="86">
        <f t="shared" si="299"/>
        <v>36</v>
      </c>
      <c r="AQ201" s="16"/>
      <c r="AR201" s="66">
        <f t="shared" si="300"/>
        <v>0</v>
      </c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>
        <f t="shared" si="301"/>
        <v>0</v>
      </c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>
        <f t="shared" si="302"/>
        <v>0</v>
      </c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  <c r="CC201" s="66"/>
      <c r="CD201" s="66"/>
      <c r="CE201" s="16"/>
      <c r="CF201" s="66">
        <f t="shared" si="303"/>
        <v>0</v>
      </c>
      <c r="CG201" s="66"/>
      <c r="CH201" s="66"/>
      <c r="CI201" s="66"/>
      <c r="CJ201" s="66"/>
      <c r="CK201" s="66"/>
      <c r="CL201" s="66"/>
      <c r="CM201" s="66"/>
      <c r="CN201" s="66"/>
      <c r="CO201" s="66"/>
      <c r="CP201" s="66"/>
      <c r="CQ201" s="66"/>
      <c r="CR201" s="66"/>
      <c r="CS201" s="66">
        <f>IF($A201=CS29, DD10,0)</f>
        <v>0</v>
      </c>
      <c r="CT201" s="66"/>
      <c r="CU201" s="66"/>
      <c r="CV201" s="66"/>
      <c r="CW201" s="66"/>
      <c r="CX201" s="66"/>
      <c r="CY201" s="66"/>
      <c r="CZ201" s="66"/>
      <c r="DA201" s="66"/>
      <c r="DB201" s="66"/>
      <c r="DC201" s="66"/>
      <c r="DD201" s="66"/>
      <c r="DE201" s="66"/>
      <c r="DF201" s="66">
        <f t="shared" si="304"/>
        <v>0</v>
      </c>
      <c r="DG201" s="66"/>
      <c r="DH201" s="66"/>
      <c r="DI201" s="66"/>
      <c r="DJ201" s="66"/>
      <c r="DK201" s="66"/>
      <c r="DL201" s="66"/>
      <c r="DM201" s="66"/>
      <c r="DN201" s="66"/>
      <c r="DO201" s="66"/>
      <c r="DP201" s="66"/>
      <c r="DQ201" s="66"/>
      <c r="DR201" s="66"/>
      <c r="DS201" s="16"/>
      <c r="DT201" s="66">
        <f t="shared" si="305"/>
        <v>0</v>
      </c>
      <c r="DU201" s="66"/>
      <c r="DV201" s="66"/>
      <c r="DW201" s="66"/>
      <c r="DX201" s="66"/>
      <c r="DY201" s="66"/>
      <c r="DZ201" s="66"/>
      <c r="EA201" s="66"/>
      <c r="EB201" s="66"/>
      <c r="EC201" s="66"/>
      <c r="ED201" s="66"/>
      <c r="EE201" s="66"/>
      <c r="EF201" s="66"/>
      <c r="EG201" s="66">
        <f t="shared" si="306"/>
        <v>0</v>
      </c>
      <c r="EH201" s="66"/>
      <c r="EI201" s="66"/>
      <c r="EJ201" s="66"/>
      <c r="EK201" s="66"/>
      <c r="EL201" s="66"/>
      <c r="EM201" s="66"/>
      <c r="EN201" s="66"/>
      <c r="EO201" s="66"/>
      <c r="EP201" s="66"/>
      <c r="EQ201" s="66"/>
      <c r="ER201" s="66"/>
      <c r="ES201" s="66"/>
      <c r="ET201" s="66">
        <f t="shared" si="307"/>
        <v>0</v>
      </c>
      <c r="EU201" s="66"/>
      <c r="EV201" s="66"/>
      <c r="EW201" s="66"/>
      <c r="EX201" s="66"/>
      <c r="EY201" s="66"/>
      <c r="EZ201" s="66"/>
      <c r="FA201" s="66"/>
      <c r="FB201" s="66"/>
      <c r="FC201" s="66"/>
      <c r="FD201" s="66"/>
      <c r="FE201" s="66"/>
      <c r="FF201" s="66"/>
      <c r="FG201" s="16"/>
      <c r="FH201" s="84">
        <f>SUM(AR201:ET201)</f>
        <v>0</v>
      </c>
      <c r="FI201" s="16"/>
      <c r="FJ201" s="82"/>
      <c r="FK201" s="16"/>
      <c r="FL201" s="18"/>
      <c r="FM201" s="16"/>
      <c r="FN201" s="16"/>
      <c r="FO201" s="16"/>
    </row>
    <row r="202" spans="1:171" ht="18.75" hidden="1" x14ac:dyDescent="0.3">
      <c r="A202" s="16" t="str">
        <f t="shared" si="308"/>
        <v>webster</v>
      </c>
      <c r="B202" s="66">
        <f t="shared" si="296"/>
        <v>0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66">
        <f t="shared" si="297"/>
        <v>0</v>
      </c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>
        <f t="shared" si="298"/>
        <v>0</v>
      </c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16"/>
      <c r="AP202" s="86">
        <f t="shared" si="299"/>
        <v>0</v>
      </c>
      <c r="AQ202" s="16"/>
      <c r="AR202" s="66">
        <f t="shared" si="300"/>
        <v>0</v>
      </c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>
        <f t="shared" si="301"/>
        <v>0</v>
      </c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>
        <f t="shared" si="302"/>
        <v>0</v>
      </c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  <c r="CC202" s="66"/>
      <c r="CD202" s="66"/>
      <c r="CE202" s="16"/>
      <c r="CF202" s="66">
        <f t="shared" si="303"/>
        <v>0</v>
      </c>
      <c r="CG202" s="66"/>
      <c r="CH202" s="66"/>
      <c r="CI202" s="66"/>
      <c r="CJ202" s="66"/>
      <c r="CK202" s="66"/>
      <c r="CL202" s="66"/>
      <c r="CM202" s="66"/>
      <c r="CN202" s="66"/>
      <c r="CO202" s="66"/>
      <c r="CP202" s="66"/>
      <c r="CQ202" s="66"/>
      <c r="CR202" s="66"/>
      <c r="CS202" s="66">
        <f>IF($A202=CS30, DD11,0)</f>
        <v>0</v>
      </c>
      <c r="CT202" s="66"/>
      <c r="CU202" s="66"/>
      <c r="CV202" s="66"/>
      <c r="CW202" s="66"/>
      <c r="CX202" s="66"/>
      <c r="CY202" s="66"/>
      <c r="CZ202" s="66"/>
      <c r="DA202" s="66"/>
      <c r="DB202" s="66"/>
      <c r="DC202" s="66"/>
      <c r="DD202" s="66"/>
      <c r="DE202" s="66"/>
      <c r="DF202" s="66">
        <f t="shared" si="304"/>
        <v>0</v>
      </c>
      <c r="DG202" s="66"/>
      <c r="DH202" s="66"/>
      <c r="DI202" s="66"/>
      <c r="DJ202" s="66"/>
      <c r="DK202" s="66"/>
      <c r="DL202" s="66"/>
      <c r="DM202" s="66"/>
      <c r="DN202" s="66"/>
      <c r="DO202" s="66"/>
      <c r="DP202" s="66"/>
      <c r="DQ202" s="66"/>
      <c r="DR202" s="66"/>
      <c r="DS202" s="16"/>
      <c r="DT202" s="66">
        <f t="shared" si="305"/>
        <v>0</v>
      </c>
      <c r="DU202" s="66"/>
      <c r="DV202" s="66"/>
      <c r="DW202" s="66"/>
      <c r="DX202" s="66"/>
      <c r="DY202" s="66"/>
      <c r="DZ202" s="66"/>
      <c r="EA202" s="66"/>
      <c r="EB202" s="66"/>
      <c r="EC202" s="66"/>
      <c r="ED202" s="66"/>
      <c r="EE202" s="66"/>
      <c r="EF202" s="66"/>
      <c r="EG202" s="66">
        <f t="shared" si="306"/>
        <v>0</v>
      </c>
      <c r="EH202" s="66"/>
      <c r="EI202" s="66"/>
      <c r="EJ202" s="66"/>
      <c r="EK202" s="66"/>
      <c r="EL202" s="66"/>
      <c r="EM202" s="66"/>
      <c r="EN202" s="66"/>
      <c r="EO202" s="66"/>
      <c r="EP202" s="66"/>
      <c r="EQ202" s="66"/>
      <c r="ER202" s="66"/>
      <c r="ES202" s="66"/>
      <c r="ET202" s="66">
        <f t="shared" si="307"/>
        <v>0</v>
      </c>
      <c r="EU202" s="66"/>
      <c r="EV202" s="66"/>
      <c r="EW202" s="66"/>
      <c r="EX202" s="66"/>
      <c r="EY202" s="66"/>
      <c r="EZ202" s="66"/>
      <c r="FA202" s="66"/>
      <c r="FB202" s="66"/>
      <c r="FC202" s="66"/>
      <c r="FD202" s="66"/>
      <c r="FE202" s="66"/>
      <c r="FF202" s="66"/>
      <c r="FG202" s="16"/>
      <c r="FH202" s="84">
        <f>SUM(AR202:ET202)</f>
        <v>0</v>
      </c>
      <c r="FI202" s="16"/>
      <c r="FJ202" s="82"/>
      <c r="FK202" s="16"/>
      <c r="FL202" s="18"/>
      <c r="FM202" s="16"/>
      <c r="FN202" s="16"/>
      <c r="FO202" s="16"/>
    </row>
    <row r="203" spans="1:171" ht="18.75" hidden="1" x14ac:dyDescent="0.3">
      <c r="A203" s="16" t="str">
        <f t="shared" si="308"/>
        <v>webster</v>
      </c>
      <c r="B203" s="66">
        <f t="shared" si="296"/>
        <v>0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66">
        <f t="shared" si="297"/>
        <v>0</v>
      </c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>
        <f t="shared" si="298"/>
        <v>0</v>
      </c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16"/>
      <c r="AP203" s="86">
        <f t="shared" si="299"/>
        <v>0</v>
      </c>
      <c r="AQ203" s="16"/>
      <c r="AR203" s="66">
        <f t="shared" si="300"/>
        <v>0</v>
      </c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>
        <f t="shared" si="301"/>
        <v>0</v>
      </c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>
        <f t="shared" si="302"/>
        <v>0</v>
      </c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16"/>
      <c r="CF203" s="66">
        <f t="shared" si="303"/>
        <v>0</v>
      </c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>
        <f>IF($A203=CS31, DD12,0)</f>
        <v>0</v>
      </c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66">
        <f t="shared" si="304"/>
        <v>0</v>
      </c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  <c r="DR203" s="66"/>
      <c r="DS203" s="16"/>
      <c r="DT203" s="66">
        <f t="shared" si="305"/>
        <v>0</v>
      </c>
      <c r="DU203" s="66"/>
      <c r="DV203" s="66"/>
      <c r="DW203" s="66"/>
      <c r="DX203" s="66"/>
      <c r="DY203" s="66"/>
      <c r="DZ203" s="66"/>
      <c r="EA203" s="66"/>
      <c r="EB203" s="66"/>
      <c r="EC203" s="66"/>
      <c r="ED203" s="66"/>
      <c r="EE203" s="66"/>
      <c r="EF203" s="66"/>
      <c r="EG203" s="66">
        <f t="shared" si="306"/>
        <v>0</v>
      </c>
      <c r="EH203" s="66"/>
      <c r="EI203" s="66"/>
      <c r="EJ203" s="66"/>
      <c r="EK203" s="66"/>
      <c r="EL203" s="66"/>
      <c r="EM203" s="66"/>
      <c r="EN203" s="66"/>
      <c r="EO203" s="66"/>
      <c r="EP203" s="66"/>
      <c r="EQ203" s="66"/>
      <c r="ER203" s="66"/>
      <c r="ES203" s="66"/>
      <c r="ET203" s="66">
        <f t="shared" si="307"/>
        <v>0</v>
      </c>
      <c r="EU203" s="66"/>
      <c r="EV203" s="66"/>
      <c r="EW203" s="66"/>
      <c r="EX203" s="66"/>
      <c r="EY203" s="66"/>
      <c r="EZ203" s="66"/>
      <c r="FA203" s="66"/>
      <c r="FB203" s="66"/>
      <c r="FC203" s="66"/>
      <c r="FD203" s="66"/>
      <c r="FE203" s="66"/>
      <c r="FF203" s="66"/>
      <c r="FG203" s="16"/>
      <c r="FH203" s="84">
        <f>SUM(AR203:ET203)</f>
        <v>0</v>
      </c>
      <c r="FI203" s="16"/>
      <c r="FJ203" s="82"/>
      <c r="FK203" s="16"/>
      <c r="FL203" s="18"/>
      <c r="FM203" s="16"/>
      <c r="FN203" s="16"/>
      <c r="FO203" s="16"/>
    </row>
    <row r="204" spans="1:171" ht="18.75" hidden="1" x14ac:dyDescent="0.3">
      <c r="A204" s="16" t="str">
        <f t="shared" si="308"/>
        <v>webster</v>
      </c>
      <c r="B204" s="66">
        <f t="shared" si="296"/>
        <v>0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66">
        <f t="shared" si="297"/>
        <v>0</v>
      </c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>
        <f t="shared" si="298"/>
        <v>0</v>
      </c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16"/>
      <c r="AP204" s="86">
        <f t="shared" si="299"/>
        <v>0</v>
      </c>
      <c r="AQ204" s="16"/>
      <c r="AR204" s="66">
        <f t="shared" si="300"/>
        <v>0</v>
      </c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>
        <f t="shared" si="301"/>
        <v>0</v>
      </c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>
        <f t="shared" si="302"/>
        <v>0</v>
      </c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  <c r="CC204" s="66"/>
      <c r="CD204" s="66"/>
      <c r="CE204" s="16"/>
      <c r="CF204" s="66">
        <f t="shared" si="303"/>
        <v>0</v>
      </c>
      <c r="CG204" s="66"/>
      <c r="CH204" s="66"/>
      <c r="CI204" s="66"/>
      <c r="CJ204" s="66"/>
      <c r="CK204" s="66"/>
      <c r="CL204" s="66"/>
      <c r="CM204" s="66"/>
      <c r="CN204" s="66"/>
      <c r="CO204" s="66"/>
      <c r="CP204" s="66"/>
      <c r="CQ204" s="66"/>
      <c r="CR204" s="66"/>
      <c r="CS204" s="66">
        <f>IF($A204=CS32, DD13,0)</f>
        <v>0</v>
      </c>
      <c r="CT204" s="66"/>
      <c r="CU204" s="66"/>
      <c r="CV204" s="66"/>
      <c r="CW204" s="66"/>
      <c r="CX204" s="66"/>
      <c r="CY204" s="66"/>
      <c r="CZ204" s="66"/>
      <c r="DA204" s="66"/>
      <c r="DB204" s="66"/>
      <c r="DC204" s="66"/>
      <c r="DD204" s="66"/>
      <c r="DE204" s="66"/>
      <c r="DF204" s="66">
        <f t="shared" si="304"/>
        <v>0</v>
      </c>
      <c r="DG204" s="66"/>
      <c r="DH204" s="66"/>
      <c r="DI204" s="66"/>
      <c r="DJ204" s="66"/>
      <c r="DK204" s="66"/>
      <c r="DL204" s="66"/>
      <c r="DM204" s="66"/>
      <c r="DN204" s="66"/>
      <c r="DO204" s="66"/>
      <c r="DP204" s="66"/>
      <c r="DQ204" s="66"/>
      <c r="DR204" s="66"/>
      <c r="DS204" s="16"/>
      <c r="DT204" s="66">
        <f t="shared" si="305"/>
        <v>0</v>
      </c>
      <c r="DU204" s="66"/>
      <c r="DV204" s="66"/>
      <c r="DW204" s="66"/>
      <c r="DX204" s="66"/>
      <c r="DY204" s="66"/>
      <c r="DZ204" s="66"/>
      <c r="EA204" s="66"/>
      <c r="EB204" s="66"/>
      <c r="EC204" s="66"/>
      <c r="ED204" s="66"/>
      <c r="EE204" s="66"/>
      <c r="EF204" s="66"/>
      <c r="EG204" s="66">
        <f t="shared" si="306"/>
        <v>0</v>
      </c>
      <c r="EH204" s="66"/>
      <c r="EI204" s="66"/>
      <c r="EJ204" s="66"/>
      <c r="EK204" s="66"/>
      <c r="EL204" s="66"/>
      <c r="EM204" s="66"/>
      <c r="EN204" s="66"/>
      <c r="EO204" s="66"/>
      <c r="EP204" s="66"/>
      <c r="EQ204" s="66"/>
      <c r="ER204" s="66"/>
      <c r="ES204" s="66"/>
      <c r="ET204" s="66">
        <f t="shared" si="307"/>
        <v>0</v>
      </c>
      <c r="EU204" s="66"/>
      <c r="EV204" s="66"/>
      <c r="EW204" s="66"/>
      <c r="EX204" s="66"/>
      <c r="EY204" s="66"/>
      <c r="EZ204" s="66"/>
      <c r="FA204" s="66"/>
      <c r="FB204" s="66"/>
      <c r="FC204" s="66"/>
      <c r="FD204" s="66"/>
      <c r="FE204" s="66"/>
      <c r="FF204" s="66"/>
      <c r="FG204" s="16"/>
      <c r="FH204" s="84">
        <f>SUM(AR204:ET204)</f>
        <v>0</v>
      </c>
      <c r="FI204" s="16"/>
      <c r="FJ204" s="82"/>
      <c r="FK204" s="16"/>
      <c r="FL204" s="18"/>
      <c r="FM204" s="16"/>
      <c r="FN204" s="16"/>
      <c r="FO204" s="16"/>
    </row>
    <row r="205" spans="1:171" ht="18.75" hidden="1" x14ac:dyDescent="0.3">
      <c r="A205" s="16" t="str">
        <f t="shared" si="308"/>
        <v>webster</v>
      </c>
      <c r="B205" s="66">
        <f t="shared" si="296"/>
        <v>0</v>
      </c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66">
        <f t="shared" si="297"/>
        <v>0</v>
      </c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>
        <f t="shared" si="298"/>
        <v>0</v>
      </c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16"/>
      <c r="AP205" s="86">
        <f t="shared" si="299"/>
        <v>0</v>
      </c>
      <c r="AQ205" s="16"/>
      <c r="AR205" s="66">
        <f t="shared" si="300"/>
        <v>0</v>
      </c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>
        <f t="shared" si="301"/>
        <v>0</v>
      </c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>
        <f t="shared" si="302"/>
        <v>0</v>
      </c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  <c r="CC205" s="66"/>
      <c r="CD205" s="66"/>
      <c r="CE205" s="16"/>
      <c r="CF205" s="66">
        <f t="shared" si="303"/>
        <v>0</v>
      </c>
      <c r="CG205" s="66"/>
      <c r="CH205" s="66"/>
      <c r="CI205" s="66"/>
      <c r="CJ205" s="66"/>
      <c r="CK205" s="66"/>
      <c r="CL205" s="66"/>
      <c r="CM205" s="66"/>
      <c r="CN205" s="66"/>
      <c r="CO205" s="66"/>
      <c r="CP205" s="66"/>
      <c r="CQ205" s="66"/>
      <c r="CR205" s="66"/>
      <c r="CS205" s="66">
        <f>IF($A205=CS33, DD14,0)</f>
        <v>0</v>
      </c>
      <c r="CT205" s="66"/>
      <c r="CU205" s="66"/>
      <c r="CV205" s="66"/>
      <c r="CW205" s="66"/>
      <c r="CX205" s="66"/>
      <c r="CY205" s="66"/>
      <c r="CZ205" s="66"/>
      <c r="DA205" s="66"/>
      <c r="DB205" s="66"/>
      <c r="DC205" s="66"/>
      <c r="DD205" s="66"/>
      <c r="DE205" s="66"/>
      <c r="DF205" s="66">
        <f t="shared" si="304"/>
        <v>0</v>
      </c>
      <c r="DG205" s="66"/>
      <c r="DH205" s="66"/>
      <c r="DI205" s="66"/>
      <c r="DJ205" s="66"/>
      <c r="DK205" s="66"/>
      <c r="DL205" s="66"/>
      <c r="DM205" s="66"/>
      <c r="DN205" s="66"/>
      <c r="DO205" s="66"/>
      <c r="DP205" s="66"/>
      <c r="DQ205" s="66"/>
      <c r="DR205" s="66"/>
      <c r="DS205" s="16"/>
      <c r="DT205" s="66">
        <f t="shared" si="305"/>
        <v>0</v>
      </c>
      <c r="DU205" s="66"/>
      <c r="DV205" s="66"/>
      <c r="DW205" s="66"/>
      <c r="DX205" s="66"/>
      <c r="DY205" s="66"/>
      <c r="DZ205" s="66"/>
      <c r="EA205" s="66"/>
      <c r="EB205" s="66"/>
      <c r="EC205" s="66"/>
      <c r="ED205" s="66"/>
      <c r="EE205" s="66"/>
      <c r="EF205" s="66"/>
      <c r="EG205" s="66">
        <f t="shared" si="306"/>
        <v>0</v>
      </c>
      <c r="EH205" s="66"/>
      <c r="EI205" s="66"/>
      <c r="EJ205" s="66"/>
      <c r="EK205" s="66"/>
      <c r="EL205" s="66"/>
      <c r="EM205" s="66"/>
      <c r="EN205" s="66"/>
      <c r="EO205" s="66"/>
      <c r="EP205" s="66"/>
      <c r="EQ205" s="66"/>
      <c r="ER205" s="66"/>
      <c r="ES205" s="66"/>
      <c r="ET205" s="66">
        <f t="shared" si="307"/>
        <v>0</v>
      </c>
      <c r="EU205" s="66"/>
      <c r="EV205" s="66"/>
      <c r="EW205" s="66"/>
      <c r="EX205" s="66"/>
      <c r="EY205" s="66"/>
      <c r="EZ205" s="66"/>
      <c r="FA205" s="66"/>
      <c r="FB205" s="66"/>
      <c r="FC205" s="66"/>
      <c r="FD205" s="66"/>
      <c r="FE205" s="66"/>
      <c r="FF205" s="66"/>
      <c r="FG205" s="16"/>
      <c r="FH205" s="84">
        <f>SUM(AR205:ET205)</f>
        <v>0</v>
      </c>
      <c r="FI205" s="16"/>
      <c r="FJ205" s="82"/>
      <c r="FK205" s="16"/>
      <c r="FL205" s="18"/>
      <c r="FM205" s="16"/>
      <c r="FN205" s="16"/>
      <c r="FO205" s="16"/>
    </row>
    <row r="206" spans="1:171" ht="18.75" hidden="1" x14ac:dyDescent="0.3">
      <c r="A206" s="37" t="str">
        <f t="shared" si="308"/>
        <v>webster</v>
      </c>
      <c r="B206" s="66">
        <f t="shared" si="296"/>
        <v>0</v>
      </c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70">
        <f t="shared" si="297"/>
        <v>0</v>
      </c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>
        <f t="shared" si="298"/>
        <v>0</v>
      </c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37"/>
      <c r="AP206" s="86">
        <f t="shared" si="299"/>
        <v>0</v>
      </c>
      <c r="AQ206" s="37"/>
      <c r="AR206" s="70">
        <f t="shared" si="300"/>
        <v>0</v>
      </c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>
        <f t="shared" si="301"/>
        <v>0</v>
      </c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  <c r="BQ206" s="70"/>
      <c r="BR206" s="70">
        <f t="shared" si="302"/>
        <v>0</v>
      </c>
      <c r="BS206" s="70"/>
      <c r="BT206" s="70"/>
      <c r="BU206" s="70"/>
      <c r="BV206" s="70"/>
      <c r="BW206" s="70"/>
      <c r="BX206" s="70"/>
      <c r="BY206" s="70"/>
      <c r="BZ206" s="70"/>
      <c r="CA206" s="70"/>
      <c r="CB206" s="70"/>
      <c r="CC206" s="70"/>
      <c r="CD206" s="70"/>
      <c r="CE206" s="37"/>
      <c r="CF206" s="70">
        <f t="shared" si="303"/>
        <v>0</v>
      </c>
      <c r="CG206" s="70"/>
      <c r="CH206" s="70"/>
      <c r="CI206" s="70"/>
      <c r="CJ206" s="70"/>
      <c r="CK206" s="70"/>
      <c r="CL206" s="70"/>
      <c r="CM206" s="70"/>
      <c r="CN206" s="70"/>
      <c r="CO206" s="70"/>
      <c r="CP206" s="70"/>
      <c r="CQ206" s="70"/>
      <c r="CR206" s="70"/>
      <c r="CS206" s="70">
        <f>IF($A206=CS34, DD15,0)</f>
        <v>0</v>
      </c>
      <c r="CT206" s="70"/>
      <c r="CU206" s="70"/>
      <c r="CV206" s="70"/>
      <c r="CW206" s="70"/>
      <c r="CX206" s="70"/>
      <c r="CY206" s="70"/>
      <c r="CZ206" s="70"/>
      <c r="DA206" s="70"/>
      <c r="DB206" s="70"/>
      <c r="DC206" s="70"/>
      <c r="DD206" s="70"/>
      <c r="DE206" s="70"/>
      <c r="DF206" s="70">
        <f t="shared" si="304"/>
        <v>0</v>
      </c>
      <c r="DG206" s="70"/>
      <c r="DH206" s="70"/>
      <c r="DI206" s="70"/>
      <c r="DJ206" s="70"/>
      <c r="DK206" s="70"/>
      <c r="DL206" s="70"/>
      <c r="DM206" s="70"/>
      <c r="DN206" s="70"/>
      <c r="DO206" s="70"/>
      <c r="DP206" s="70"/>
      <c r="DQ206" s="70"/>
      <c r="DR206" s="70"/>
      <c r="DS206" s="37"/>
      <c r="DT206" s="70">
        <f t="shared" si="305"/>
        <v>0</v>
      </c>
      <c r="DU206" s="70"/>
      <c r="DV206" s="70"/>
      <c r="DW206" s="70"/>
      <c r="DX206" s="70"/>
      <c r="DY206" s="70"/>
      <c r="DZ206" s="70"/>
      <c r="EA206" s="70"/>
      <c r="EB206" s="70"/>
      <c r="EC206" s="70"/>
      <c r="ED206" s="70"/>
      <c r="EE206" s="70"/>
      <c r="EF206" s="70"/>
      <c r="EG206" s="70">
        <f t="shared" si="306"/>
        <v>0</v>
      </c>
      <c r="EH206" s="70"/>
      <c r="EI206" s="70"/>
      <c r="EJ206" s="70"/>
      <c r="EK206" s="70"/>
      <c r="EL206" s="70"/>
      <c r="EM206" s="70"/>
      <c r="EN206" s="70"/>
      <c r="EO206" s="70"/>
      <c r="EP206" s="70"/>
      <c r="EQ206" s="70"/>
      <c r="ER206" s="70"/>
      <c r="ES206" s="70"/>
      <c r="ET206" s="70">
        <f t="shared" si="307"/>
        <v>0</v>
      </c>
      <c r="EU206" s="70"/>
      <c r="EV206" s="70"/>
      <c r="EW206" s="70"/>
      <c r="EX206" s="70"/>
      <c r="EY206" s="70"/>
      <c r="EZ206" s="70"/>
      <c r="FA206" s="70"/>
      <c r="FB206" s="70"/>
      <c r="FC206" s="70"/>
      <c r="FD206" s="70"/>
      <c r="FE206" s="70"/>
      <c r="FF206" s="70"/>
      <c r="FG206" s="37"/>
      <c r="FH206" s="84">
        <f>SUM(AR206:ET206)</f>
        <v>0</v>
      </c>
      <c r="FI206" s="16"/>
      <c r="FJ206" s="82"/>
      <c r="FK206" s="16"/>
      <c r="FL206" s="18"/>
      <c r="FM206" s="16"/>
      <c r="FN206" s="16"/>
      <c r="FO206" s="16"/>
    </row>
    <row r="207" spans="1:171" ht="18.75" x14ac:dyDescent="0.3">
      <c r="A207" s="80" t="str">
        <f t="shared" si="308"/>
        <v>webster</v>
      </c>
      <c r="B207" s="65">
        <f>SUM(B195:B206)</f>
        <v>36</v>
      </c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66">
        <f t="shared" ref="O207:AB207" si="309">SUM(O195:O206)</f>
        <v>0</v>
      </c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>
        <f t="shared" si="309"/>
        <v>0</v>
      </c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16"/>
      <c r="AP207" s="86">
        <f>SUM(AP195:AP206)</f>
        <v>36</v>
      </c>
      <c r="AQ207" s="16"/>
      <c r="AR207" s="66">
        <f>SUM(AR195:AR206)</f>
        <v>0</v>
      </c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>
        <f>SUM(BE195:BE206)</f>
        <v>0</v>
      </c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>
        <f>SUM(BR195:BR206)</f>
        <v>0</v>
      </c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16"/>
      <c r="CF207" s="66">
        <f>SUM(CF195:CF206)</f>
        <v>0</v>
      </c>
      <c r="CG207" s="66"/>
      <c r="CH207" s="66"/>
      <c r="CI207" s="66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>
        <f t="shared" ref="CS207:DF207" si="310">SUM(CS195:CS206)</f>
        <v>0</v>
      </c>
      <c r="CT207" s="66"/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  <c r="DE207" s="66"/>
      <c r="DF207" s="66">
        <f t="shared" si="310"/>
        <v>0</v>
      </c>
      <c r="DG207" s="66"/>
      <c r="DH207" s="66"/>
      <c r="DI207" s="66"/>
      <c r="DJ207" s="66"/>
      <c r="DK207" s="66"/>
      <c r="DL207" s="66"/>
      <c r="DM207" s="66"/>
      <c r="DN207" s="66"/>
      <c r="DO207" s="66"/>
      <c r="DP207" s="66"/>
      <c r="DQ207" s="66"/>
      <c r="DR207" s="66"/>
      <c r="DS207" s="16"/>
      <c r="DT207" s="66">
        <f>SUM(DT195:DT206)</f>
        <v>0</v>
      </c>
      <c r="DU207" s="66"/>
      <c r="DV207" s="66"/>
      <c r="DW207" s="66"/>
      <c r="DX207" s="66"/>
      <c r="DY207" s="66"/>
      <c r="DZ207" s="66"/>
      <c r="EA207" s="66"/>
      <c r="EB207" s="66"/>
      <c r="EC207" s="66"/>
      <c r="ED207" s="66"/>
      <c r="EE207" s="66"/>
      <c r="EF207" s="66"/>
      <c r="EG207" s="66">
        <f>SUM(EG195:EG206)</f>
        <v>0</v>
      </c>
      <c r="EH207" s="66"/>
      <c r="EI207" s="66"/>
      <c r="EJ207" s="66"/>
      <c r="EK207" s="66"/>
      <c r="EL207" s="66"/>
      <c r="EM207" s="66"/>
      <c r="EN207" s="66"/>
      <c r="EO207" s="66"/>
      <c r="EP207" s="66"/>
      <c r="EQ207" s="66"/>
      <c r="ER207" s="66"/>
      <c r="ES207" s="66"/>
      <c r="ET207" s="66">
        <f>SUM(ET195:ET206)</f>
        <v>0</v>
      </c>
      <c r="EU207" s="66"/>
      <c r="EV207" s="66"/>
      <c r="EW207" s="66"/>
      <c r="EX207" s="66"/>
      <c r="EY207" s="66"/>
      <c r="EZ207" s="66"/>
      <c r="FA207" s="66"/>
      <c r="FB207" s="66"/>
      <c r="FC207" s="66"/>
      <c r="FD207" s="66"/>
      <c r="FE207" s="66"/>
      <c r="FF207" s="66"/>
      <c r="FG207" s="16"/>
      <c r="FH207" s="84">
        <f>SUM(AR207:ET207)</f>
        <v>0</v>
      </c>
      <c r="FI207" s="16"/>
      <c r="FJ207" s="82">
        <f>FH207+AP207</f>
        <v>36</v>
      </c>
      <c r="FK207" s="16"/>
      <c r="FL207" s="18">
        <f>RANK(FJ207,$FJ$53:$FJ$207)</f>
        <v>7</v>
      </c>
      <c r="FM207" s="16"/>
      <c r="FN207" s="16"/>
      <c r="FO207" s="16"/>
    </row>
    <row r="208" spans="1:171" ht="18.75" x14ac:dyDescent="0.3">
      <c r="A208" s="39" t="s">
        <v>78</v>
      </c>
      <c r="B208" s="67">
        <f>SUM(B41:B207)/2</f>
        <v>468</v>
      </c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67">
        <f>SUM(O41:O207)/2</f>
        <v>0</v>
      </c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>
        <f>SUM(AB41:AB207)/2</f>
        <v>0</v>
      </c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41"/>
      <c r="AP208" s="3">
        <f>SUM(AP41:AP207)/2</f>
        <v>468</v>
      </c>
      <c r="AQ208" s="41"/>
      <c r="AR208" s="67">
        <f>SUM(AR41:AR207)/2</f>
        <v>0</v>
      </c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>
        <f>SUM(BE41:BE207)/2</f>
        <v>0</v>
      </c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>
        <f>SUM(BR41:BR207)/2</f>
        <v>0</v>
      </c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41"/>
      <c r="CF208" s="67">
        <f>SUM(CF41:CF207)/2</f>
        <v>0</v>
      </c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>
        <f>SUM(CS41:CS207)/2</f>
        <v>0</v>
      </c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>
        <f>SUM(DF41:DF207)/2</f>
        <v>0</v>
      </c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  <c r="DR208" s="67"/>
      <c r="DS208" s="41"/>
      <c r="DT208" s="67">
        <f>SUM(DT41:DT207)/2</f>
        <v>0</v>
      </c>
      <c r="DU208" s="67"/>
      <c r="DV208" s="67"/>
      <c r="DW208" s="67"/>
      <c r="DX208" s="67"/>
      <c r="DY208" s="67"/>
      <c r="DZ208" s="67"/>
      <c r="EA208" s="67"/>
      <c r="EB208" s="67"/>
      <c r="EC208" s="67"/>
      <c r="ED208" s="67"/>
      <c r="EE208" s="67"/>
      <c r="EF208" s="67"/>
      <c r="EG208" s="67">
        <f>SUM(EG41:EG207)/2</f>
        <v>0</v>
      </c>
      <c r="EH208" s="67"/>
      <c r="EI208" s="67"/>
      <c r="EJ208" s="67"/>
      <c r="EK208" s="67"/>
      <c r="EL208" s="67"/>
      <c r="EM208" s="67"/>
      <c r="EN208" s="67"/>
      <c r="EO208" s="67"/>
      <c r="EP208" s="67"/>
      <c r="EQ208" s="67"/>
      <c r="ER208" s="67"/>
      <c r="ES208" s="67"/>
      <c r="ET208" s="67">
        <f>SUM(ET41:ET207)/2</f>
        <v>0</v>
      </c>
      <c r="EU208" s="67"/>
      <c r="EV208" s="67"/>
      <c r="EW208" s="67"/>
      <c r="EX208" s="67"/>
      <c r="EY208" s="67"/>
      <c r="EZ208" s="67"/>
      <c r="FA208" s="67"/>
      <c r="FB208" s="67"/>
      <c r="FC208" s="67"/>
      <c r="FD208" s="67"/>
      <c r="FE208" s="67"/>
      <c r="FF208" s="67"/>
      <c r="FG208" s="41"/>
      <c r="FH208" s="3">
        <f>SUM(FH41:FH207)/2</f>
        <v>0</v>
      </c>
      <c r="FI208" s="16"/>
      <c r="FJ208" s="10">
        <f>SUM(FJ41:FJ207)</f>
        <v>468</v>
      </c>
      <c r="FK208" s="16"/>
      <c r="FL208" s="10"/>
      <c r="FM208" s="16"/>
      <c r="FN208" s="16"/>
      <c r="FO208" s="16"/>
    </row>
    <row r="209" spans="1:17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6"/>
      <c r="EJ209" s="16"/>
      <c r="EK209" s="16"/>
      <c r="EL209" s="16"/>
      <c r="EM209" s="16"/>
      <c r="EN209" s="16"/>
      <c r="EO209" s="16"/>
      <c r="EP209" s="16"/>
      <c r="EQ209" s="16"/>
      <c r="ER209" s="16"/>
      <c r="ES209" s="16"/>
      <c r="ET209" s="16"/>
      <c r="EU209" s="16"/>
      <c r="EV209" s="16"/>
      <c r="EW209" s="16"/>
      <c r="EX209" s="16"/>
      <c r="EY209" s="16"/>
      <c r="EZ209" s="16"/>
      <c r="FA209" s="16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/>
      <c r="FL209" s="16"/>
      <c r="FM209" s="16"/>
      <c r="FN209" s="16"/>
      <c r="FO209" s="16"/>
    </row>
    <row r="210" spans="1:17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6"/>
      <c r="EJ210" s="16"/>
      <c r="EK210" s="16"/>
      <c r="EL210" s="16"/>
      <c r="EM210" s="16"/>
      <c r="EN210" s="16"/>
      <c r="EO210" s="16"/>
      <c r="EP210" s="16"/>
      <c r="EQ210" s="16"/>
      <c r="ER210" s="16"/>
      <c r="ES210" s="16"/>
      <c r="ET210" s="16"/>
      <c r="EU210" s="16"/>
      <c r="EV210" s="16"/>
      <c r="EW210" s="16"/>
      <c r="EX210" s="16"/>
      <c r="EY210" s="16"/>
      <c r="EZ210" s="16"/>
      <c r="FA210" s="16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</row>
    <row r="211" spans="1:17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</row>
    <row r="212" spans="1:17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</row>
    <row r="213" spans="1:17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6"/>
      <c r="EJ213" s="16"/>
      <c r="EK213" s="16"/>
      <c r="EL213" s="16"/>
      <c r="EM213" s="16"/>
      <c r="EN213" s="16"/>
      <c r="EO213" s="16"/>
      <c r="EP213" s="16"/>
      <c r="EQ213" s="16"/>
      <c r="ER213" s="16"/>
      <c r="ES213" s="16"/>
      <c r="ET213" s="16"/>
      <c r="EU213" s="16"/>
      <c r="EV213" s="16"/>
      <c r="EW213" s="16"/>
      <c r="EX213" s="16"/>
      <c r="EY213" s="16"/>
      <c r="EZ213" s="16"/>
      <c r="FA213" s="16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</row>
    <row r="214" spans="1:17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6"/>
      <c r="EJ214" s="16"/>
      <c r="EK214" s="16"/>
      <c r="EL214" s="16"/>
      <c r="EM214" s="16"/>
      <c r="EN214" s="16"/>
      <c r="EO214" s="16"/>
      <c r="EP214" s="16"/>
      <c r="EQ214" s="16"/>
      <c r="ER214" s="16"/>
      <c r="ES214" s="16"/>
      <c r="ET214" s="16"/>
      <c r="EU214" s="16"/>
      <c r="EV214" s="16"/>
      <c r="EW214" s="16"/>
      <c r="EX214" s="16"/>
      <c r="EY214" s="16"/>
      <c r="EZ214" s="16"/>
      <c r="FA214" s="16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/>
      <c r="FL214" s="16"/>
      <c r="FM214" s="16"/>
      <c r="FN214" s="16"/>
      <c r="FO214" s="16"/>
    </row>
    <row r="215" spans="1:17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6"/>
      <c r="EJ215" s="16"/>
      <c r="EK215" s="16"/>
      <c r="EL215" s="16"/>
      <c r="EM215" s="16"/>
      <c r="EN215" s="16"/>
      <c r="EO215" s="16"/>
      <c r="EP215" s="16"/>
      <c r="EQ215" s="16"/>
      <c r="ER215" s="16"/>
      <c r="ES215" s="16"/>
      <c r="ET215" s="16"/>
      <c r="EU215" s="16"/>
      <c r="EV215" s="16"/>
      <c r="EW215" s="16"/>
      <c r="EX215" s="16"/>
      <c r="EY215" s="16"/>
      <c r="EZ215" s="16"/>
      <c r="FA215" s="16"/>
      <c r="FB215" s="16"/>
      <c r="FC215" s="16"/>
      <c r="FD215" s="16"/>
      <c r="FE215" s="16"/>
      <c r="FF215" s="16"/>
      <c r="FG215" s="16"/>
      <c r="FH215" s="16"/>
      <c r="FI215" s="16"/>
      <c r="FJ215" s="16"/>
      <c r="FK215" s="16"/>
      <c r="FL215" s="16"/>
      <c r="FM215" s="16"/>
      <c r="FN215" s="16"/>
      <c r="FO215" s="16"/>
    </row>
    <row r="216" spans="1:17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6"/>
      <c r="EJ216" s="16"/>
      <c r="EK216" s="16"/>
      <c r="EL216" s="16"/>
      <c r="EM216" s="16"/>
      <c r="EN216" s="16"/>
      <c r="EO216" s="16"/>
      <c r="EP216" s="16"/>
      <c r="EQ216" s="16"/>
      <c r="ER216" s="16"/>
      <c r="ES216" s="16"/>
      <c r="ET216" s="16"/>
      <c r="EU216" s="16"/>
      <c r="EV216" s="16"/>
      <c r="EW216" s="16"/>
      <c r="EX216" s="16"/>
      <c r="EY216" s="16"/>
      <c r="EZ216" s="16"/>
      <c r="FA216" s="16"/>
      <c r="FB216" s="16"/>
      <c r="FC216" s="16"/>
      <c r="FD216" s="16"/>
      <c r="FE216" s="16"/>
      <c r="FF216" s="16"/>
      <c r="FG216" s="16"/>
      <c r="FH216" s="16"/>
      <c r="FI216" s="16"/>
      <c r="FJ216" s="16"/>
      <c r="FK216" s="16"/>
      <c r="FL216" s="16"/>
      <c r="FM216" s="16"/>
      <c r="FN216" s="16"/>
      <c r="FO216" s="16"/>
    </row>
    <row r="217" spans="1:17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6"/>
      <c r="EJ217" s="16"/>
      <c r="EK217" s="16"/>
      <c r="EL217" s="16"/>
      <c r="EM217" s="16"/>
      <c r="EN217" s="16"/>
      <c r="EO217" s="16"/>
      <c r="EP217" s="16"/>
      <c r="EQ217" s="16"/>
      <c r="ER217" s="16"/>
      <c r="ES217" s="16"/>
      <c r="ET217" s="16"/>
      <c r="EU217" s="16"/>
      <c r="EV217" s="16"/>
      <c r="EW217" s="16"/>
      <c r="EX217" s="16"/>
      <c r="EY217" s="16"/>
      <c r="EZ217" s="16"/>
      <c r="FA217" s="16"/>
      <c r="FB217" s="16"/>
      <c r="FC217" s="16"/>
      <c r="FD217" s="16"/>
      <c r="FE217" s="16"/>
      <c r="FF217" s="16"/>
      <c r="FG217" s="16"/>
      <c r="FH217" s="16"/>
      <c r="FI217" s="16"/>
      <c r="FJ217" s="16"/>
      <c r="FK217" s="16"/>
      <c r="FL217" s="16"/>
      <c r="FM217" s="16"/>
      <c r="FN217" s="16"/>
      <c r="FO217" s="16"/>
    </row>
    <row r="218" spans="1:17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6"/>
      <c r="EJ218" s="16"/>
      <c r="EK218" s="16"/>
      <c r="EL218" s="16"/>
      <c r="EM218" s="16"/>
      <c r="EN218" s="16"/>
      <c r="EO218" s="16"/>
      <c r="EP218" s="16"/>
      <c r="EQ218" s="16"/>
      <c r="ER218" s="16"/>
      <c r="ES218" s="16"/>
      <c r="ET218" s="16"/>
      <c r="EU218" s="16"/>
      <c r="EV218" s="16"/>
      <c r="EW218" s="16"/>
      <c r="EX218" s="16"/>
      <c r="EY218" s="16"/>
      <c r="EZ218" s="16"/>
      <c r="FA218" s="16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</row>
  </sheetData>
  <sheetProtection algorithmName="SHA-512" hashValue="QeygcxNEz31c2bo2kMcFUnwFPtzG+Hm6uxHeo84e9JsdCg9xjZ6055/CbCexrg4qBBpeHR6ydywfm0G4JSRE4w==" saltValue="Y1ZiiVWA7CMOT2sqVv9b9w==" spinCount="100000" sheet="1" objects="1" scenarios="1" selectLockedCells="1"/>
  <mergeCells count="9">
    <mergeCell ref="AR39:BR39"/>
    <mergeCell ref="CF39:DF39"/>
    <mergeCell ref="DT39:ET39"/>
    <mergeCell ref="AR2:BR2"/>
    <mergeCell ref="CF2:DF2"/>
    <mergeCell ref="DT2:ET2"/>
    <mergeCell ref="AR21:BR21"/>
    <mergeCell ref="CF21:DF21"/>
    <mergeCell ref="DT21:ET21"/>
  </mergeCells>
  <conditionalFormatting sqref="C4:C15">
    <cfRule type="containsText" dxfId="48" priority="52" operator="containsText" text="t">
      <formula>NOT(ISERROR(SEARCH("t",C4)))</formula>
    </cfRule>
  </conditionalFormatting>
  <conditionalFormatting sqref="C23:C34">
    <cfRule type="containsText" dxfId="47" priority="51" operator="containsText" text="t">
      <formula>NOT(ISERROR(SEARCH("t",C23)))</formula>
    </cfRule>
  </conditionalFormatting>
  <conditionalFormatting sqref="P4:P15">
    <cfRule type="containsText" dxfId="46" priority="50" operator="containsText" text="t">
      <formula>NOT(ISERROR(SEARCH("t",P4)))</formula>
    </cfRule>
  </conditionalFormatting>
  <conditionalFormatting sqref="P23:P34">
    <cfRule type="containsText" dxfId="45" priority="49" operator="containsText" text="t">
      <formula>NOT(ISERROR(SEARCH("t",P23)))</formula>
    </cfRule>
  </conditionalFormatting>
  <conditionalFormatting sqref="AC4:AC15">
    <cfRule type="containsText" dxfId="44" priority="48" operator="containsText" text="t">
      <formula>NOT(ISERROR(SEARCH("t",AC4)))</formula>
    </cfRule>
  </conditionalFormatting>
  <conditionalFormatting sqref="AC23:AC34">
    <cfRule type="containsText" dxfId="43" priority="47" operator="containsText" text="t">
      <formula>NOT(ISERROR(SEARCH("t",AC23)))</formula>
    </cfRule>
  </conditionalFormatting>
  <conditionalFormatting sqref="AS23:AS34">
    <cfRule type="containsText" dxfId="41" priority="45" operator="containsText" text="t">
      <formula>NOT(ISERROR(SEARCH("t",AS23)))</formula>
    </cfRule>
  </conditionalFormatting>
  <conditionalFormatting sqref="BF23:BF34">
    <cfRule type="containsText" dxfId="39" priority="43" operator="containsText" text="t">
      <formula>NOT(ISERROR(SEARCH("t",BF23)))</formula>
    </cfRule>
  </conditionalFormatting>
  <conditionalFormatting sqref="BS23:BS34">
    <cfRule type="containsText" dxfId="37" priority="41" operator="containsText" text="t">
      <formula>NOT(ISERROR(SEARCH("t",BS23)))</formula>
    </cfRule>
  </conditionalFormatting>
  <conditionalFormatting sqref="CG23:CG34">
    <cfRule type="containsText" dxfId="35" priority="39" operator="containsText" text="t">
      <formula>NOT(ISERROR(SEARCH("t",CG23)))</formula>
    </cfRule>
  </conditionalFormatting>
  <conditionalFormatting sqref="CT23:CT34">
    <cfRule type="containsText" dxfId="33" priority="37" operator="containsText" text="t">
      <formula>NOT(ISERROR(SEARCH("t",CT23)))</formula>
    </cfRule>
  </conditionalFormatting>
  <conditionalFormatting sqref="DG23:DG34">
    <cfRule type="containsText" dxfId="32" priority="36" operator="containsText" text="t">
      <formula>NOT(ISERROR(SEARCH("t",DG23)))</formula>
    </cfRule>
  </conditionalFormatting>
  <conditionalFormatting sqref="DU23:DU34">
    <cfRule type="containsText" dxfId="29" priority="33" operator="containsText" text="t">
      <formula>NOT(ISERROR(SEARCH("t",DU23)))</formula>
    </cfRule>
  </conditionalFormatting>
  <conditionalFormatting sqref="EH23:EH34">
    <cfRule type="containsText" dxfId="27" priority="31" operator="containsText" text="t">
      <formula>NOT(ISERROR(SEARCH("t",EH23)))</formula>
    </cfRule>
  </conditionalFormatting>
  <conditionalFormatting sqref="EU23:EU34">
    <cfRule type="containsText" dxfId="25" priority="29" operator="containsText" text="t">
      <formula>NOT(ISERROR(SEARCH("t",EU23)))</formula>
    </cfRule>
  </conditionalFormatting>
  <conditionalFormatting sqref="D23:D34">
    <cfRule type="containsText" dxfId="24" priority="25" operator="containsText" text="*">
      <formula>NOT(ISERROR(SEARCH("*",D23)))</formula>
    </cfRule>
  </conditionalFormatting>
  <conditionalFormatting sqref="Q23:Q34">
    <cfRule type="containsText" dxfId="21" priority="21" operator="containsText" text="*">
      <formula>NOT(ISERROR(SEARCH("*",Q23)))</formula>
    </cfRule>
  </conditionalFormatting>
  <conditionalFormatting sqref="AD23:AD34">
    <cfRule type="containsText" dxfId="20" priority="20" operator="containsText" text="*">
      <formula>NOT(ISERROR(SEARCH("*",AD23)))</formula>
    </cfRule>
  </conditionalFormatting>
  <conditionalFormatting sqref="AT23:AT34">
    <cfRule type="containsText" dxfId="19" priority="19" operator="containsText" text="*">
      <formula>NOT(ISERROR(SEARCH("*",AT23)))</formula>
    </cfRule>
  </conditionalFormatting>
  <conditionalFormatting sqref="BG23:BG34">
    <cfRule type="containsText" dxfId="18" priority="18" operator="containsText" text="*">
      <formula>NOT(ISERROR(SEARCH("*",BG23)))</formula>
    </cfRule>
  </conditionalFormatting>
  <conditionalFormatting sqref="BT23:BT34">
    <cfRule type="containsText" dxfId="17" priority="17" operator="containsText" text="*">
      <formula>NOT(ISERROR(SEARCH("*",BT23)))</formula>
    </cfRule>
  </conditionalFormatting>
  <conditionalFormatting sqref="CH23:CH34">
    <cfRule type="containsText" dxfId="16" priority="16" operator="containsText" text="*">
      <formula>NOT(ISERROR(SEARCH("*",CH23)))</formula>
    </cfRule>
  </conditionalFormatting>
  <conditionalFormatting sqref="CU23:CU34">
    <cfRule type="containsText" dxfId="15" priority="15" operator="containsText" text="*">
      <formula>NOT(ISERROR(SEARCH("*",CU23)))</formula>
    </cfRule>
  </conditionalFormatting>
  <conditionalFormatting sqref="DH23:DH34">
    <cfRule type="containsText" dxfId="14" priority="14" operator="containsText" text="*">
      <formula>NOT(ISERROR(SEARCH("*",DH23)))</formula>
    </cfRule>
  </conditionalFormatting>
  <conditionalFormatting sqref="DV23:DV34">
    <cfRule type="containsText" dxfId="13" priority="13" operator="containsText" text="*">
      <formula>NOT(ISERROR(SEARCH("*",DV23)))</formula>
    </cfRule>
  </conditionalFormatting>
  <conditionalFormatting sqref="EI23:EI34">
    <cfRule type="containsText" dxfId="12" priority="12" operator="containsText" text="*">
      <formula>NOT(ISERROR(SEARCH("*",EI23)))</formula>
    </cfRule>
  </conditionalFormatting>
  <conditionalFormatting sqref="EV23:EV34">
    <cfRule type="containsText" dxfId="11" priority="11" operator="containsText" text="*">
      <formula>NOT(ISERROR(SEARCH("*",EV23)))</formula>
    </cfRule>
  </conditionalFormatting>
  <conditionalFormatting sqref="FG23:FG34">
    <cfRule type="containsText" dxfId="10" priority="10" operator="containsText" text="*">
      <formula>NOT(ISERROR(SEARCH("*",FG23)))</formula>
    </cfRule>
  </conditionalFormatting>
  <conditionalFormatting sqref="AS4:AS15">
    <cfRule type="containsText" dxfId="9" priority="9" operator="containsText" text="t">
      <formula>NOT(ISERROR(SEARCH("t",AS4)))</formula>
    </cfRule>
  </conditionalFormatting>
  <conditionalFormatting sqref="BF4:BF15">
    <cfRule type="containsText" dxfId="8" priority="8" operator="containsText" text="t">
      <formula>NOT(ISERROR(SEARCH("t",BF4)))</formula>
    </cfRule>
  </conditionalFormatting>
  <conditionalFormatting sqref="BS4:BS15">
    <cfRule type="containsText" dxfId="7" priority="7" operator="containsText" text="t">
      <formula>NOT(ISERROR(SEARCH("t",BS4)))</formula>
    </cfRule>
  </conditionalFormatting>
  <conditionalFormatting sqref="CG4:CG15">
    <cfRule type="containsText" dxfId="6" priority="6" operator="containsText" text="t">
      <formula>NOT(ISERROR(SEARCH("t",CG4)))</formula>
    </cfRule>
  </conditionalFormatting>
  <conditionalFormatting sqref="CT4:CT15">
    <cfRule type="containsText" dxfId="5" priority="5" operator="containsText" text="t">
      <formula>NOT(ISERROR(SEARCH("t",CT4)))</formula>
    </cfRule>
  </conditionalFormatting>
  <conditionalFormatting sqref="DG4:DG15">
    <cfRule type="containsText" dxfId="4" priority="4" operator="containsText" text="t">
      <formula>NOT(ISERROR(SEARCH("t",DG4)))</formula>
    </cfRule>
  </conditionalFormatting>
  <conditionalFormatting sqref="DU4:DU15">
    <cfRule type="containsText" dxfId="2" priority="3" operator="containsText" text="t">
      <formula>NOT(ISERROR(SEARCH("t",DU4)))</formula>
    </cfRule>
  </conditionalFormatting>
  <conditionalFormatting sqref="EH4:EH15">
    <cfRule type="containsText" dxfId="1" priority="2" operator="containsText" text="t">
      <formula>NOT(ISERROR(SEARCH("t",EH4)))</formula>
    </cfRule>
  </conditionalFormatting>
  <conditionalFormatting sqref="EU4:EU15">
    <cfRule type="containsText" dxfId="0" priority="1" operator="containsText" text="t">
      <formula>NOT(ISERROR(SEARCH("t",EU4)))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98B886-B188-487E-A135-C40660EDBC21}">
          <x14:formula1>
            <xm:f>players!$B$3:$B$14</xm:f>
          </x14:formula1>
          <xm:sqref>A195 BG23:BR34 Q23:AB34 CU23:DF34 A41 A55 A69 A83 A97 A111 A125 A139 A153 A167 A181 B23:B34 EI23:ET34 D23:O34 AR23:AR34 AD23:AN34 AT23:BE34 CF23:CF34 BT23:CD34 CH23:CS34 DT23:DT34 DH23:DR34 DV23:EG34 EV23:FG34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A16D-FB73-4D44-8B78-4B30317D9D1F}">
  <dimension ref="A1:W20"/>
  <sheetViews>
    <sheetView workbookViewId="0">
      <selection activeCell="V17" sqref="A1:V17"/>
    </sheetView>
  </sheetViews>
  <sheetFormatPr defaultRowHeight="15" x14ac:dyDescent="0.25"/>
  <cols>
    <col min="5" max="5" width="3.28515625" customWidth="1"/>
    <col min="6" max="6" width="7.85546875" customWidth="1"/>
    <col min="7" max="7" width="2.85546875" customWidth="1"/>
    <col min="11" max="11" width="3" customWidth="1"/>
    <col min="15" max="15" width="3.7109375" customWidth="1"/>
    <col min="19" max="19" width="3.5703125" customWidth="1"/>
    <col min="21" max="21" width="3.140625" customWidth="1"/>
  </cols>
  <sheetData>
    <row r="1" spans="1:23" ht="21" x14ac:dyDescent="0.35">
      <c r="A1" s="15" t="s">
        <v>46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ht="36" x14ac:dyDescent="0.25">
      <c r="A2" s="16"/>
      <c r="B2" s="2" t="s">
        <v>35</v>
      </c>
      <c r="C2" s="2" t="s">
        <v>36</v>
      </c>
      <c r="D2" s="2" t="s">
        <v>37</v>
      </c>
      <c r="E2" s="16"/>
      <c r="F2" s="4" t="s">
        <v>43</v>
      </c>
      <c r="H2" s="47" t="s">
        <v>39</v>
      </c>
      <c r="I2" s="48"/>
      <c r="J2" s="48"/>
      <c r="L2" s="47" t="s">
        <v>40</v>
      </c>
      <c r="M2" s="48"/>
      <c r="N2" s="48"/>
      <c r="P2" s="47" t="s">
        <v>41</v>
      </c>
      <c r="Q2" s="48"/>
      <c r="R2" s="48"/>
      <c r="S2" s="16"/>
      <c r="T2" s="2" t="s">
        <v>42</v>
      </c>
      <c r="U2" s="16"/>
      <c r="V2" s="9" t="s">
        <v>44</v>
      </c>
      <c r="W2" s="16"/>
    </row>
    <row r="3" spans="1:23" ht="48" x14ac:dyDescent="0.3">
      <c r="A3" s="16"/>
      <c r="B3" s="16"/>
      <c r="C3" s="16"/>
      <c r="D3" s="16"/>
      <c r="E3" s="16"/>
      <c r="F3" s="5"/>
      <c r="H3" s="13" t="s">
        <v>45</v>
      </c>
      <c r="I3" s="13" t="s">
        <v>38</v>
      </c>
      <c r="J3" s="12" t="s">
        <v>47</v>
      </c>
      <c r="K3" s="14"/>
      <c r="L3" s="13" t="s">
        <v>45</v>
      </c>
      <c r="M3" s="13" t="s">
        <v>38</v>
      </c>
      <c r="N3" s="12" t="s">
        <v>47</v>
      </c>
      <c r="O3" s="14"/>
      <c r="P3" s="13" t="s">
        <v>45</v>
      </c>
      <c r="Q3" s="13" t="s">
        <v>38</v>
      </c>
      <c r="R3" s="12" t="s">
        <v>47</v>
      </c>
      <c r="S3" s="16"/>
      <c r="T3" s="6"/>
      <c r="U3" s="16"/>
      <c r="V3" s="17"/>
      <c r="W3" s="16"/>
    </row>
    <row r="4" spans="1:23" ht="18.75" x14ac:dyDescent="0.3">
      <c r="A4" s="16" t="s">
        <v>48</v>
      </c>
      <c r="B4" s="16">
        <v>72</v>
      </c>
      <c r="C4" s="16">
        <v>72</v>
      </c>
      <c r="D4" s="16">
        <v>72</v>
      </c>
      <c r="E4" s="16"/>
      <c r="F4" s="8">
        <f>SUM(B4:D4)</f>
        <v>216</v>
      </c>
      <c r="G4" s="16"/>
      <c r="H4" s="16">
        <v>12</v>
      </c>
      <c r="I4" s="16">
        <v>12</v>
      </c>
      <c r="J4" s="16">
        <v>12</v>
      </c>
      <c r="K4" s="16"/>
      <c r="L4" s="16">
        <v>24</v>
      </c>
      <c r="M4" s="16">
        <v>24</v>
      </c>
      <c r="N4" s="16">
        <v>24</v>
      </c>
      <c r="O4" s="16"/>
      <c r="P4" s="16">
        <v>36</v>
      </c>
      <c r="Q4" s="16">
        <v>36</v>
      </c>
      <c r="R4" s="16">
        <v>36</v>
      </c>
      <c r="S4" s="16"/>
      <c r="T4" s="8">
        <f t="shared" ref="T4:T15" si="0">SUM(H4:R4)</f>
        <v>216</v>
      </c>
      <c r="U4" s="16"/>
      <c r="V4" s="18">
        <f t="shared" ref="V4:V15" si="1">T4+F4</f>
        <v>432</v>
      </c>
      <c r="W4" s="16"/>
    </row>
    <row r="5" spans="1:23" ht="18.75" x14ac:dyDescent="0.3">
      <c r="A5" s="16" t="s">
        <v>49</v>
      </c>
      <c r="B5" s="16">
        <v>66</v>
      </c>
      <c r="C5" s="16">
        <v>66</v>
      </c>
      <c r="D5" s="16">
        <v>66</v>
      </c>
      <c r="E5" s="16"/>
      <c r="F5" s="8">
        <f t="shared" ref="F5:F15" si="2">SUM(B5:D5)</f>
        <v>198</v>
      </c>
      <c r="G5" s="16"/>
      <c r="H5" s="16">
        <v>11</v>
      </c>
      <c r="I5" s="16">
        <v>11</v>
      </c>
      <c r="J5" s="16">
        <v>11</v>
      </c>
      <c r="K5" s="16"/>
      <c r="L5" s="16">
        <v>22</v>
      </c>
      <c r="M5" s="16">
        <v>22</v>
      </c>
      <c r="N5" s="16">
        <v>22</v>
      </c>
      <c r="O5" s="16"/>
      <c r="P5" s="16">
        <v>33</v>
      </c>
      <c r="Q5" s="16">
        <v>33</v>
      </c>
      <c r="R5" s="16">
        <v>33</v>
      </c>
      <c r="S5" s="16"/>
      <c r="T5" s="8">
        <f t="shared" si="0"/>
        <v>198</v>
      </c>
      <c r="U5" s="16"/>
      <c r="V5" s="18">
        <f t="shared" si="1"/>
        <v>396</v>
      </c>
      <c r="W5" s="16"/>
    </row>
    <row r="6" spans="1:23" ht="18.75" x14ac:dyDescent="0.3">
      <c r="A6" s="16" t="s">
        <v>50</v>
      </c>
      <c r="B6" s="16">
        <v>60</v>
      </c>
      <c r="C6" s="16">
        <v>60</v>
      </c>
      <c r="D6" s="16">
        <v>60</v>
      </c>
      <c r="E6" s="16"/>
      <c r="F6" s="8">
        <f t="shared" si="2"/>
        <v>180</v>
      </c>
      <c r="G6" s="16"/>
      <c r="H6" s="16">
        <v>10</v>
      </c>
      <c r="I6" s="16">
        <v>10</v>
      </c>
      <c r="J6" s="16">
        <v>10</v>
      </c>
      <c r="K6" s="16"/>
      <c r="L6" s="16">
        <v>20</v>
      </c>
      <c r="M6" s="16">
        <v>20</v>
      </c>
      <c r="N6" s="16">
        <v>20</v>
      </c>
      <c r="O6" s="16"/>
      <c r="P6" s="16">
        <v>30</v>
      </c>
      <c r="Q6" s="16">
        <v>30</v>
      </c>
      <c r="R6" s="16">
        <v>30</v>
      </c>
      <c r="S6" s="16"/>
      <c r="T6" s="8">
        <f t="shared" si="0"/>
        <v>180</v>
      </c>
      <c r="U6" s="16"/>
      <c r="V6" s="18">
        <f t="shared" si="1"/>
        <v>360</v>
      </c>
      <c r="W6" s="16"/>
    </row>
    <row r="7" spans="1:23" ht="18.75" x14ac:dyDescent="0.3">
      <c r="A7" s="16" t="s">
        <v>51</v>
      </c>
      <c r="B7" s="16">
        <v>54</v>
      </c>
      <c r="C7" s="16">
        <v>54</v>
      </c>
      <c r="D7" s="16">
        <v>54</v>
      </c>
      <c r="E7" s="16"/>
      <c r="F7" s="8">
        <f t="shared" si="2"/>
        <v>162</v>
      </c>
      <c r="G7" s="16"/>
      <c r="H7" s="16">
        <v>9</v>
      </c>
      <c r="I7" s="16">
        <v>9</v>
      </c>
      <c r="J7" s="16">
        <v>9</v>
      </c>
      <c r="K7" s="16"/>
      <c r="L7" s="16">
        <v>18</v>
      </c>
      <c r="M7" s="16">
        <v>18</v>
      </c>
      <c r="N7" s="16">
        <v>18</v>
      </c>
      <c r="O7" s="16"/>
      <c r="P7" s="16">
        <v>27</v>
      </c>
      <c r="Q7" s="16">
        <v>27</v>
      </c>
      <c r="R7" s="16">
        <v>27</v>
      </c>
      <c r="S7" s="16"/>
      <c r="T7" s="8">
        <f t="shared" si="0"/>
        <v>162</v>
      </c>
      <c r="U7" s="16"/>
      <c r="V7" s="18">
        <f t="shared" si="1"/>
        <v>324</v>
      </c>
      <c r="W7" s="16"/>
    </row>
    <row r="8" spans="1:23" ht="18.75" x14ac:dyDescent="0.3">
      <c r="A8" s="16" t="s">
        <v>52</v>
      </c>
      <c r="B8" s="16">
        <v>48</v>
      </c>
      <c r="C8" s="16">
        <v>48</v>
      </c>
      <c r="D8" s="16">
        <v>48</v>
      </c>
      <c r="E8" s="16"/>
      <c r="F8" s="8">
        <f t="shared" si="2"/>
        <v>144</v>
      </c>
      <c r="G8" s="16"/>
      <c r="H8" s="16">
        <v>8</v>
      </c>
      <c r="I8" s="16">
        <v>8</v>
      </c>
      <c r="J8" s="16">
        <v>8</v>
      </c>
      <c r="K8" s="16"/>
      <c r="L8" s="16">
        <v>16</v>
      </c>
      <c r="M8" s="16">
        <v>16</v>
      </c>
      <c r="N8" s="16">
        <v>16</v>
      </c>
      <c r="O8" s="16"/>
      <c r="P8" s="16">
        <v>24</v>
      </c>
      <c r="Q8" s="16">
        <v>24</v>
      </c>
      <c r="R8" s="16">
        <v>24</v>
      </c>
      <c r="S8" s="16"/>
      <c r="T8" s="8">
        <f t="shared" si="0"/>
        <v>144</v>
      </c>
      <c r="U8" s="16"/>
      <c r="V8" s="18">
        <f t="shared" si="1"/>
        <v>288</v>
      </c>
      <c r="W8" s="16"/>
    </row>
    <row r="9" spans="1:23" ht="18.75" x14ac:dyDescent="0.3">
      <c r="A9" s="16" t="s">
        <v>53</v>
      </c>
      <c r="B9" s="16">
        <v>42</v>
      </c>
      <c r="C9" s="16">
        <v>42</v>
      </c>
      <c r="D9" s="16">
        <v>42</v>
      </c>
      <c r="E9" s="16"/>
      <c r="F9" s="8">
        <f t="shared" si="2"/>
        <v>126</v>
      </c>
      <c r="G9" s="16"/>
      <c r="H9" s="16">
        <v>7</v>
      </c>
      <c r="I9" s="16">
        <v>7</v>
      </c>
      <c r="J9" s="16">
        <v>7</v>
      </c>
      <c r="K9" s="16"/>
      <c r="L9" s="16">
        <v>14</v>
      </c>
      <c r="M9" s="16">
        <v>14</v>
      </c>
      <c r="N9" s="16">
        <v>14</v>
      </c>
      <c r="O9" s="16"/>
      <c r="P9" s="16">
        <v>21</v>
      </c>
      <c r="Q9" s="16">
        <v>21</v>
      </c>
      <c r="R9" s="16">
        <v>21</v>
      </c>
      <c r="S9" s="16"/>
      <c r="T9" s="8">
        <f t="shared" si="0"/>
        <v>126</v>
      </c>
      <c r="U9" s="16"/>
      <c r="V9" s="18">
        <f t="shared" si="1"/>
        <v>252</v>
      </c>
      <c r="W9" s="16"/>
    </row>
    <row r="10" spans="1:23" ht="18.75" x14ac:dyDescent="0.3">
      <c r="A10" s="16" t="s">
        <v>54</v>
      </c>
      <c r="B10" s="16">
        <v>36</v>
      </c>
      <c r="C10" s="16">
        <v>36</v>
      </c>
      <c r="D10" s="16">
        <v>36</v>
      </c>
      <c r="E10" s="16"/>
      <c r="F10" s="8">
        <f t="shared" si="2"/>
        <v>108</v>
      </c>
      <c r="G10" s="16"/>
      <c r="H10" s="16">
        <v>6</v>
      </c>
      <c r="I10" s="16">
        <v>6</v>
      </c>
      <c r="J10" s="16">
        <v>6</v>
      </c>
      <c r="K10" s="16"/>
      <c r="L10" s="16">
        <v>12</v>
      </c>
      <c r="M10" s="16">
        <v>12</v>
      </c>
      <c r="N10" s="16">
        <v>12</v>
      </c>
      <c r="O10" s="16"/>
      <c r="P10" s="16">
        <v>18</v>
      </c>
      <c r="Q10" s="16">
        <v>18</v>
      </c>
      <c r="R10" s="16">
        <v>18</v>
      </c>
      <c r="S10" s="16"/>
      <c r="T10" s="8">
        <f t="shared" si="0"/>
        <v>108</v>
      </c>
      <c r="U10" s="16"/>
      <c r="V10" s="18">
        <f t="shared" si="1"/>
        <v>216</v>
      </c>
      <c r="W10" s="16"/>
    </row>
    <row r="11" spans="1:23" ht="18.75" x14ac:dyDescent="0.3">
      <c r="A11" s="16" t="s">
        <v>55</v>
      </c>
      <c r="B11" s="16">
        <v>30</v>
      </c>
      <c r="C11" s="16">
        <v>30</v>
      </c>
      <c r="D11" s="16">
        <v>30</v>
      </c>
      <c r="E11" s="16"/>
      <c r="F11" s="8">
        <f t="shared" si="2"/>
        <v>90</v>
      </c>
      <c r="G11" s="16"/>
      <c r="H11" s="16">
        <v>5</v>
      </c>
      <c r="I11" s="16">
        <v>5</v>
      </c>
      <c r="J11" s="16">
        <v>5</v>
      </c>
      <c r="K11" s="16"/>
      <c r="L11" s="16">
        <v>10</v>
      </c>
      <c r="M11" s="16">
        <v>10</v>
      </c>
      <c r="N11" s="16">
        <v>10</v>
      </c>
      <c r="O11" s="16"/>
      <c r="P11" s="16">
        <v>15</v>
      </c>
      <c r="Q11" s="16">
        <v>15</v>
      </c>
      <c r="R11" s="16">
        <v>15</v>
      </c>
      <c r="S11" s="16"/>
      <c r="T11" s="8">
        <f t="shared" si="0"/>
        <v>90</v>
      </c>
      <c r="U11" s="16"/>
      <c r="V11" s="18">
        <f t="shared" si="1"/>
        <v>180</v>
      </c>
      <c r="W11" s="16"/>
    </row>
    <row r="12" spans="1:23" ht="18.75" x14ac:dyDescent="0.3">
      <c r="A12" s="16" t="s">
        <v>56</v>
      </c>
      <c r="B12" s="16">
        <v>24</v>
      </c>
      <c r="C12" s="16">
        <v>24</v>
      </c>
      <c r="D12" s="16">
        <v>24</v>
      </c>
      <c r="E12" s="16"/>
      <c r="F12" s="8">
        <f t="shared" si="2"/>
        <v>72</v>
      </c>
      <c r="G12" s="16"/>
      <c r="H12" s="16">
        <v>4</v>
      </c>
      <c r="I12" s="16">
        <v>4</v>
      </c>
      <c r="J12" s="16">
        <v>4</v>
      </c>
      <c r="K12" s="16"/>
      <c r="L12" s="16">
        <v>8</v>
      </c>
      <c r="M12" s="16">
        <v>8</v>
      </c>
      <c r="N12" s="16">
        <v>8</v>
      </c>
      <c r="O12" s="16"/>
      <c r="P12" s="16">
        <v>12</v>
      </c>
      <c r="Q12" s="16">
        <v>12</v>
      </c>
      <c r="R12" s="16">
        <v>12</v>
      </c>
      <c r="S12" s="16"/>
      <c r="T12" s="8">
        <f t="shared" si="0"/>
        <v>72</v>
      </c>
      <c r="U12" s="16"/>
      <c r="V12" s="18">
        <f t="shared" si="1"/>
        <v>144</v>
      </c>
      <c r="W12" s="16"/>
    </row>
    <row r="13" spans="1:23" ht="18.75" x14ac:dyDescent="0.3">
      <c r="A13" s="16" t="s">
        <v>57</v>
      </c>
      <c r="B13" s="16">
        <v>18</v>
      </c>
      <c r="C13" s="16">
        <v>18</v>
      </c>
      <c r="D13" s="16">
        <v>18</v>
      </c>
      <c r="E13" s="16"/>
      <c r="F13" s="8">
        <f t="shared" si="2"/>
        <v>54</v>
      </c>
      <c r="G13" s="16"/>
      <c r="H13" s="16">
        <v>3</v>
      </c>
      <c r="I13" s="16">
        <v>3</v>
      </c>
      <c r="J13" s="16">
        <v>3</v>
      </c>
      <c r="K13" s="16"/>
      <c r="L13" s="16">
        <v>6</v>
      </c>
      <c r="M13" s="16">
        <v>6</v>
      </c>
      <c r="N13" s="16">
        <v>6</v>
      </c>
      <c r="O13" s="16"/>
      <c r="P13" s="16">
        <v>9</v>
      </c>
      <c r="Q13" s="16">
        <v>9</v>
      </c>
      <c r="R13" s="16">
        <v>9</v>
      </c>
      <c r="S13" s="16"/>
      <c r="T13" s="8">
        <f t="shared" si="0"/>
        <v>54</v>
      </c>
      <c r="U13" s="16"/>
      <c r="V13" s="18">
        <f t="shared" si="1"/>
        <v>108</v>
      </c>
      <c r="W13" s="16"/>
    </row>
    <row r="14" spans="1:23" ht="18.75" x14ac:dyDescent="0.3">
      <c r="A14" s="16" t="s">
        <v>58</v>
      </c>
      <c r="B14" s="16">
        <v>12</v>
      </c>
      <c r="C14" s="16">
        <v>12</v>
      </c>
      <c r="D14" s="16">
        <v>12</v>
      </c>
      <c r="E14" s="16"/>
      <c r="F14" s="8">
        <f t="shared" si="2"/>
        <v>36</v>
      </c>
      <c r="G14" s="16"/>
      <c r="H14" s="16">
        <v>2</v>
      </c>
      <c r="I14" s="16">
        <v>2</v>
      </c>
      <c r="J14" s="16">
        <v>2</v>
      </c>
      <c r="K14" s="16"/>
      <c r="L14" s="16">
        <v>4</v>
      </c>
      <c r="M14" s="16">
        <v>4</v>
      </c>
      <c r="N14" s="16">
        <v>4</v>
      </c>
      <c r="O14" s="16"/>
      <c r="P14" s="16">
        <v>6</v>
      </c>
      <c r="Q14" s="16">
        <v>6</v>
      </c>
      <c r="R14" s="16">
        <v>6</v>
      </c>
      <c r="S14" s="16"/>
      <c r="T14" s="8">
        <f t="shared" si="0"/>
        <v>36</v>
      </c>
      <c r="U14" s="16"/>
      <c r="V14" s="18">
        <f t="shared" si="1"/>
        <v>72</v>
      </c>
      <c r="W14" s="16"/>
    </row>
    <row r="15" spans="1:23" ht="18.75" x14ac:dyDescent="0.3">
      <c r="A15" s="16" t="s">
        <v>59</v>
      </c>
      <c r="B15" s="16">
        <v>6</v>
      </c>
      <c r="C15" s="16">
        <v>6</v>
      </c>
      <c r="D15" s="16">
        <v>6</v>
      </c>
      <c r="E15" s="16"/>
      <c r="F15" s="8">
        <f t="shared" si="2"/>
        <v>18</v>
      </c>
      <c r="G15" s="16"/>
      <c r="H15" s="16">
        <v>1</v>
      </c>
      <c r="I15" s="16">
        <v>1</v>
      </c>
      <c r="J15" s="16">
        <v>1</v>
      </c>
      <c r="K15" s="16"/>
      <c r="L15" s="16">
        <v>2</v>
      </c>
      <c r="M15" s="16">
        <v>2</v>
      </c>
      <c r="N15" s="16">
        <v>2</v>
      </c>
      <c r="O15" s="16"/>
      <c r="P15" s="16">
        <v>3</v>
      </c>
      <c r="Q15" s="16">
        <v>3</v>
      </c>
      <c r="R15" s="16">
        <v>3</v>
      </c>
      <c r="S15" s="16"/>
      <c r="T15" s="8">
        <f t="shared" si="0"/>
        <v>18</v>
      </c>
      <c r="U15" s="16"/>
      <c r="V15" s="18">
        <f t="shared" si="1"/>
        <v>36</v>
      </c>
      <c r="W15" s="16"/>
    </row>
    <row r="16" spans="1:23" ht="18.75" x14ac:dyDescent="0.3">
      <c r="A16" s="16"/>
      <c r="B16" s="16"/>
      <c r="C16" s="16"/>
      <c r="D16" s="16"/>
      <c r="E16" s="16"/>
      <c r="F16" s="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6"/>
      <c r="U16" s="16"/>
      <c r="V16" s="17"/>
      <c r="W16" s="16"/>
    </row>
    <row r="17" spans="1:23" ht="18.75" x14ac:dyDescent="0.3">
      <c r="B17" s="3">
        <f t="shared" ref="B17:J17" si="3">SUM(B4:B15)</f>
        <v>468</v>
      </c>
      <c r="C17" s="3">
        <f t="shared" si="3"/>
        <v>468</v>
      </c>
      <c r="D17" s="3">
        <f t="shared" si="3"/>
        <v>468</v>
      </c>
      <c r="F17" s="7">
        <f>SUM(F4:F15)</f>
        <v>1404</v>
      </c>
      <c r="H17" s="3">
        <f t="shared" si="3"/>
        <v>78</v>
      </c>
      <c r="I17" s="3">
        <f t="shared" si="3"/>
        <v>78</v>
      </c>
      <c r="J17" s="3">
        <f t="shared" si="3"/>
        <v>78</v>
      </c>
      <c r="L17" s="3">
        <f t="shared" ref="L17:N17" si="4">SUM(L4:L15)</f>
        <v>156</v>
      </c>
      <c r="M17" s="3">
        <f t="shared" si="4"/>
        <v>156</v>
      </c>
      <c r="N17" s="3">
        <f t="shared" si="4"/>
        <v>156</v>
      </c>
      <c r="P17" s="3">
        <f t="shared" ref="P17:R17" si="5">SUM(P4:P15)</f>
        <v>234</v>
      </c>
      <c r="Q17" s="3">
        <f t="shared" si="5"/>
        <v>234</v>
      </c>
      <c r="R17" s="3">
        <f t="shared" si="5"/>
        <v>234</v>
      </c>
      <c r="T17" s="3">
        <f>SUM(T4:T15)</f>
        <v>1404</v>
      </c>
      <c r="U17" s="16"/>
      <c r="V17" s="10">
        <f>SUM(V4:V15)</f>
        <v>2808</v>
      </c>
      <c r="W17" s="16"/>
    </row>
    <row r="18" spans="1:23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1:23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</sheetData>
  <mergeCells count="3">
    <mergeCell ref="H2:J2"/>
    <mergeCell ref="L2:N2"/>
    <mergeCell ref="P2: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E650-9441-46DF-93D9-708117724FBD}">
  <dimension ref="A1:B14"/>
  <sheetViews>
    <sheetView workbookViewId="0">
      <selection activeCell="B15" sqref="B15"/>
    </sheetView>
  </sheetViews>
  <sheetFormatPr defaultRowHeight="15" x14ac:dyDescent="0.25"/>
  <sheetData>
    <row r="1" spans="1:2" ht="28.5" x14ac:dyDescent="0.45">
      <c r="A1" s="44" t="s">
        <v>0</v>
      </c>
    </row>
    <row r="3" spans="1:2" ht="18.75" x14ac:dyDescent="0.3">
      <c r="A3">
        <v>1</v>
      </c>
      <c r="B3" s="45" t="s">
        <v>1</v>
      </c>
    </row>
    <row r="4" spans="1:2" ht="18.75" x14ac:dyDescent="0.3">
      <c r="A4">
        <v>2</v>
      </c>
      <c r="B4" s="45" t="s">
        <v>2</v>
      </c>
    </row>
    <row r="5" spans="1:2" ht="18.75" x14ac:dyDescent="0.3">
      <c r="A5">
        <v>3</v>
      </c>
      <c r="B5" s="45" t="s">
        <v>3</v>
      </c>
    </row>
    <row r="6" spans="1:2" ht="18.75" x14ac:dyDescent="0.3">
      <c r="A6">
        <v>4</v>
      </c>
      <c r="B6" s="45" t="s">
        <v>4</v>
      </c>
    </row>
    <row r="7" spans="1:2" ht="18.75" x14ac:dyDescent="0.3">
      <c r="A7">
        <v>5</v>
      </c>
      <c r="B7" s="45" t="s">
        <v>5</v>
      </c>
    </row>
    <row r="8" spans="1:2" ht="18.75" x14ac:dyDescent="0.3">
      <c r="A8">
        <v>6</v>
      </c>
      <c r="B8" s="45" t="s">
        <v>6</v>
      </c>
    </row>
    <row r="9" spans="1:2" ht="18.75" x14ac:dyDescent="0.3">
      <c r="A9">
        <v>7</v>
      </c>
      <c r="B9" s="45" t="s">
        <v>7</v>
      </c>
    </row>
    <row r="10" spans="1:2" ht="18.75" x14ac:dyDescent="0.3">
      <c r="A10">
        <v>8</v>
      </c>
      <c r="B10" s="45" t="s">
        <v>8</v>
      </c>
    </row>
    <row r="11" spans="1:2" ht="18.75" x14ac:dyDescent="0.3">
      <c r="A11">
        <v>9</v>
      </c>
      <c r="B11" s="45" t="s">
        <v>9</v>
      </c>
    </row>
    <row r="12" spans="1:2" ht="18.75" x14ac:dyDescent="0.3">
      <c r="A12">
        <v>10</v>
      </c>
      <c r="B12" s="45" t="s">
        <v>10</v>
      </c>
    </row>
    <row r="13" spans="1:2" ht="18.75" x14ac:dyDescent="0.3">
      <c r="A13">
        <v>11</v>
      </c>
      <c r="B13" s="45" t="s">
        <v>11</v>
      </c>
    </row>
    <row r="14" spans="1:2" ht="18.75" x14ac:dyDescent="0.3">
      <c r="A14">
        <v>12</v>
      </c>
      <c r="B14" s="4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AB98-E298-4611-8038-B0BA66B114C8}">
  <dimension ref="A1:L38"/>
  <sheetViews>
    <sheetView workbookViewId="0">
      <selection activeCell="E15" sqref="E15"/>
    </sheetView>
  </sheetViews>
  <sheetFormatPr defaultRowHeight="15" x14ac:dyDescent="0.25"/>
  <sheetData>
    <row r="1" spans="1:9" ht="21" x14ac:dyDescent="0.35">
      <c r="A1" s="11" t="s">
        <v>60</v>
      </c>
    </row>
    <row r="2" spans="1:9" ht="21" x14ac:dyDescent="0.35">
      <c r="A2" s="11"/>
    </row>
    <row r="3" spans="1:9" x14ac:dyDescent="0.25">
      <c r="C3" s="20" t="s">
        <v>61</v>
      </c>
      <c r="E3" s="20" t="s">
        <v>62</v>
      </c>
    </row>
    <row r="4" spans="1:9" x14ac:dyDescent="0.25">
      <c r="A4">
        <v>1</v>
      </c>
      <c r="C4" s="16" t="s">
        <v>1</v>
      </c>
      <c r="E4" s="16" t="s">
        <v>5</v>
      </c>
    </row>
    <row r="5" spans="1:9" x14ac:dyDescent="0.25">
      <c r="A5">
        <v>2</v>
      </c>
      <c r="C5" s="16" t="s">
        <v>9</v>
      </c>
      <c r="E5" s="16" t="s">
        <v>2</v>
      </c>
    </row>
    <row r="6" spans="1:9" x14ac:dyDescent="0.25">
      <c r="A6">
        <v>3</v>
      </c>
      <c r="C6" s="16" t="s">
        <v>3</v>
      </c>
      <c r="E6" s="16" t="s">
        <v>6</v>
      </c>
    </row>
    <row r="7" spans="1:9" x14ac:dyDescent="0.25">
      <c r="A7">
        <v>4</v>
      </c>
      <c r="C7" s="16" t="s">
        <v>11</v>
      </c>
      <c r="E7" s="16" t="s">
        <v>10</v>
      </c>
    </row>
    <row r="8" spans="1:9" x14ac:dyDescent="0.25">
      <c r="A8">
        <v>5</v>
      </c>
      <c r="C8" s="16" t="s">
        <v>8</v>
      </c>
      <c r="E8" s="16" t="s">
        <v>4</v>
      </c>
    </row>
    <row r="9" spans="1:9" x14ac:dyDescent="0.25">
      <c r="A9">
        <v>6</v>
      </c>
      <c r="C9" s="16" t="s">
        <v>7</v>
      </c>
      <c r="E9" s="16" t="s">
        <v>77</v>
      </c>
    </row>
    <row r="11" spans="1:9" x14ac:dyDescent="0.25">
      <c r="C11" s="20" t="s">
        <v>63</v>
      </c>
      <c r="F11" s="21" t="s">
        <v>64</v>
      </c>
      <c r="G11" s="21" t="s">
        <v>65</v>
      </c>
      <c r="H11" s="21"/>
      <c r="I11" s="21" t="s">
        <v>70</v>
      </c>
    </row>
    <row r="13" spans="1:9" x14ac:dyDescent="0.25">
      <c r="B13" s="49" t="s">
        <v>73</v>
      </c>
      <c r="C13" s="28" t="str">
        <f>$C$7</f>
        <v>andrew</v>
      </c>
      <c r="D13" s="29" t="str">
        <f>$C$8</f>
        <v xml:space="preserve">marty </v>
      </c>
      <c r="F13" s="34" t="str">
        <f>D13</f>
        <v xml:space="preserve">marty </v>
      </c>
      <c r="G13" t="str">
        <f>IF(C13=F13,D13,C13)</f>
        <v>andrew</v>
      </c>
      <c r="I13">
        <v>10</v>
      </c>
    </row>
    <row r="14" spans="1:9" x14ac:dyDescent="0.25">
      <c r="B14" s="50"/>
      <c r="C14" s="30" t="str">
        <f>$C$4</f>
        <v xml:space="preserve">billy </v>
      </c>
      <c r="D14" s="31" t="str">
        <f>$C$7</f>
        <v>andrew</v>
      </c>
      <c r="F14" s="35" t="str">
        <f>C14</f>
        <v xml:space="preserve">billy </v>
      </c>
      <c r="G14" t="str">
        <f>IF(C14=F14,D14,C14)</f>
        <v>andrew</v>
      </c>
      <c r="I14">
        <v>4</v>
      </c>
    </row>
    <row r="15" spans="1:9" x14ac:dyDescent="0.25">
      <c r="B15" s="50"/>
      <c r="C15" s="30" t="str">
        <f>$C$5</f>
        <v>bob</v>
      </c>
      <c r="D15" s="31" t="str">
        <f>$C$7</f>
        <v>andrew</v>
      </c>
      <c r="F15" s="35" t="str">
        <f>D15</f>
        <v>andrew</v>
      </c>
      <c r="G15" t="str">
        <f t="shared" ref="G15:G27" si="0">IF(C15=F15,D15,C15)</f>
        <v>bob</v>
      </c>
      <c r="I15">
        <v>6</v>
      </c>
    </row>
    <row r="16" spans="1:9" x14ac:dyDescent="0.25">
      <c r="B16" s="50"/>
      <c r="C16" s="30" t="str">
        <f>$C$4</f>
        <v xml:space="preserve">billy </v>
      </c>
      <c r="D16" s="31" t="str">
        <f>$C$9</f>
        <v xml:space="preserve">pat </v>
      </c>
      <c r="F16" s="35" t="str">
        <f>C16</f>
        <v xml:space="preserve">billy </v>
      </c>
      <c r="G16" t="str">
        <f t="shared" si="0"/>
        <v xml:space="preserve">pat </v>
      </c>
      <c r="I16">
        <v>8</v>
      </c>
    </row>
    <row r="17" spans="2:10" x14ac:dyDescent="0.25">
      <c r="B17" s="51"/>
      <c r="C17" s="32" t="str">
        <f>$C$5</f>
        <v>bob</v>
      </c>
      <c r="D17" s="33" t="str">
        <f>$C$8</f>
        <v xml:space="preserve">marty </v>
      </c>
      <c r="F17" s="35" t="str">
        <f>D17</f>
        <v xml:space="preserve">marty </v>
      </c>
      <c r="G17" t="str">
        <f t="shared" si="0"/>
        <v>bob</v>
      </c>
      <c r="I17">
        <v>2</v>
      </c>
    </row>
    <row r="18" spans="2:10" x14ac:dyDescent="0.25">
      <c r="B18" s="49" t="s">
        <v>74</v>
      </c>
      <c r="C18" s="28" t="str">
        <f>$C$6</f>
        <v xml:space="preserve">herb </v>
      </c>
      <c r="D18" s="29" t="str">
        <f>$C$7</f>
        <v>andrew</v>
      </c>
      <c r="F18" s="35" t="str">
        <f>C18</f>
        <v xml:space="preserve">herb </v>
      </c>
      <c r="G18" t="str">
        <f t="shared" si="0"/>
        <v>andrew</v>
      </c>
      <c r="I18">
        <v>4</v>
      </c>
    </row>
    <row r="19" spans="2:10" x14ac:dyDescent="0.25">
      <c r="B19" s="50"/>
      <c r="C19" s="30" t="str">
        <f>$C$5</f>
        <v>bob</v>
      </c>
      <c r="D19" s="31" t="str">
        <f>$C$9</f>
        <v xml:space="preserve">pat </v>
      </c>
      <c r="F19" s="35" t="str">
        <f>D19</f>
        <v xml:space="preserve">pat </v>
      </c>
      <c r="G19" t="str">
        <f t="shared" si="0"/>
        <v>bob</v>
      </c>
      <c r="I19">
        <v>13</v>
      </c>
    </row>
    <row r="20" spans="2:10" x14ac:dyDescent="0.25">
      <c r="B20" s="50"/>
      <c r="C20" s="30" t="str">
        <f>$C$9</f>
        <v xml:space="preserve">pat </v>
      </c>
      <c r="D20" s="31" t="str">
        <f>$C$8</f>
        <v xml:space="preserve">marty </v>
      </c>
      <c r="F20" s="35" t="str">
        <f>C20</f>
        <v xml:space="preserve">pat </v>
      </c>
      <c r="G20" t="str">
        <f t="shared" si="0"/>
        <v xml:space="preserve">marty </v>
      </c>
      <c r="I20">
        <v>15</v>
      </c>
    </row>
    <row r="21" spans="2:10" x14ac:dyDescent="0.25">
      <c r="B21" s="50"/>
      <c r="C21" s="30" t="str">
        <f>$C$7</f>
        <v>andrew</v>
      </c>
      <c r="D21" s="31" t="str">
        <f>$C$9</f>
        <v xml:space="preserve">pat </v>
      </c>
      <c r="F21" s="35" t="str">
        <f>D21</f>
        <v xml:space="preserve">pat </v>
      </c>
      <c r="G21" t="str">
        <f t="shared" si="0"/>
        <v>andrew</v>
      </c>
      <c r="I21">
        <v>23</v>
      </c>
    </row>
    <row r="22" spans="2:10" x14ac:dyDescent="0.25">
      <c r="B22" s="51"/>
      <c r="C22" s="32" t="str">
        <f>$C$5</f>
        <v>bob</v>
      </c>
      <c r="D22" s="33" t="str">
        <f>$C$6</f>
        <v xml:space="preserve">herb </v>
      </c>
      <c r="F22" s="35" t="str">
        <f>C22</f>
        <v>bob</v>
      </c>
      <c r="G22" t="str">
        <f t="shared" si="0"/>
        <v xml:space="preserve">herb </v>
      </c>
      <c r="I22">
        <v>16</v>
      </c>
    </row>
    <row r="23" spans="2:10" x14ac:dyDescent="0.25">
      <c r="B23" s="49" t="s">
        <v>75</v>
      </c>
      <c r="C23" s="28" t="str">
        <f>$C$4</f>
        <v xml:space="preserve">billy </v>
      </c>
      <c r="D23" s="29" t="str">
        <f>$C$6</f>
        <v xml:space="preserve">herb </v>
      </c>
      <c r="F23" s="35" t="str">
        <f>D23</f>
        <v xml:space="preserve">herb </v>
      </c>
      <c r="G23" t="str">
        <f t="shared" si="0"/>
        <v xml:space="preserve">billy </v>
      </c>
      <c r="I23">
        <v>11</v>
      </c>
    </row>
    <row r="24" spans="2:10" x14ac:dyDescent="0.25">
      <c r="B24" s="50"/>
      <c r="C24" s="30" t="str">
        <f>$C$6</f>
        <v xml:space="preserve">herb </v>
      </c>
      <c r="D24" s="31" t="str">
        <f>$C$8</f>
        <v xml:space="preserve">marty </v>
      </c>
      <c r="F24" s="35" t="str">
        <f>C24</f>
        <v xml:space="preserve">herb </v>
      </c>
      <c r="G24" t="str">
        <f t="shared" si="0"/>
        <v xml:space="preserve">marty </v>
      </c>
      <c r="I24">
        <v>4</v>
      </c>
    </row>
    <row r="25" spans="2:10" x14ac:dyDescent="0.25">
      <c r="B25" s="50"/>
      <c r="C25" s="30" t="str">
        <f>$C$4</f>
        <v xml:space="preserve">billy </v>
      </c>
      <c r="D25" s="31" t="str">
        <f>$C$8</f>
        <v xml:space="preserve">marty </v>
      </c>
      <c r="F25" s="35" t="str">
        <f>D25</f>
        <v xml:space="preserve">marty </v>
      </c>
      <c r="G25" t="str">
        <f t="shared" si="0"/>
        <v xml:space="preserve">billy </v>
      </c>
      <c r="I25">
        <v>8</v>
      </c>
    </row>
    <row r="26" spans="2:10" x14ac:dyDescent="0.25">
      <c r="B26" s="50"/>
      <c r="C26" s="30" t="str">
        <f>$C$4</f>
        <v xml:space="preserve">billy </v>
      </c>
      <c r="D26" s="31" t="str">
        <f>$C$5</f>
        <v>bob</v>
      </c>
      <c r="F26" s="35" t="str">
        <f>C26</f>
        <v xml:space="preserve">billy </v>
      </c>
      <c r="G26" t="str">
        <f t="shared" si="0"/>
        <v>bob</v>
      </c>
      <c r="I26">
        <v>4</v>
      </c>
    </row>
    <row r="27" spans="2:10" x14ac:dyDescent="0.25">
      <c r="B27" s="51"/>
      <c r="C27" s="32" t="str">
        <f>$C$6</f>
        <v xml:space="preserve">herb </v>
      </c>
      <c r="D27" s="33" t="str">
        <f>$C$9</f>
        <v xml:space="preserve">pat </v>
      </c>
      <c r="F27" s="36" t="str">
        <f>D27</f>
        <v xml:space="preserve">pat </v>
      </c>
      <c r="G27" t="str">
        <f t="shared" si="0"/>
        <v xml:space="preserve">herb </v>
      </c>
      <c r="I27">
        <v>9</v>
      </c>
    </row>
    <row r="29" spans="2:10" x14ac:dyDescent="0.25">
      <c r="H29" s="43"/>
    </row>
    <row r="30" spans="2:10" x14ac:dyDescent="0.25">
      <c r="C30" s="20" t="s">
        <v>66</v>
      </c>
      <c r="D30" s="22" t="s">
        <v>67</v>
      </c>
      <c r="E30" s="22" t="s">
        <v>68</v>
      </c>
      <c r="F30" s="25" t="s">
        <v>69</v>
      </c>
      <c r="H30" s="25" t="s">
        <v>72</v>
      </c>
      <c r="J30" s="25" t="s">
        <v>71</v>
      </c>
    </row>
    <row r="31" spans="2:10" x14ac:dyDescent="0.25">
      <c r="C31" t="str">
        <f t="shared" ref="C31:C36" si="1">C4</f>
        <v xml:space="preserve">billy </v>
      </c>
      <c r="D31">
        <f>COUNTIF(F$13:$F$27,C31)</f>
        <v>3</v>
      </c>
      <c r="E31">
        <f>COUNTIF($G$13:G$27,C31)</f>
        <v>2</v>
      </c>
      <c r="F31" s="23">
        <f t="shared" ref="F31:F36" si="2">RANK(D31,$D$31:$D$36,0)</f>
        <v>2</v>
      </c>
      <c r="H31" s="43" t="s">
        <v>80</v>
      </c>
      <c r="J31" s="26">
        <v>4</v>
      </c>
    </row>
    <row r="32" spans="2:10" x14ac:dyDescent="0.25">
      <c r="C32" t="str">
        <f t="shared" si="1"/>
        <v>bob</v>
      </c>
      <c r="D32">
        <f>COUNTIF(F$13:$F$27,C32)</f>
        <v>1</v>
      </c>
      <c r="E32">
        <f>COUNTIF($G$13:G$27,C32)</f>
        <v>4</v>
      </c>
      <c r="F32" s="23">
        <f t="shared" si="2"/>
        <v>5</v>
      </c>
      <c r="H32" s="43" t="s">
        <v>81</v>
      </c>
      <c r="J32" s="26">
        <v>6</v>
      </c>
    </row>
    <row r="33" spans="3:12" x14ac:dyDescent="0.25">
      <c r="C33" t="str">
        <f t="shared" si="1"/>
        <v xml:space="preserve">herb </v>
      </c>
      <c r="D33">
        <f>COUNTIF(F$13:$F$27,C33)</f>
        <v>3</v>
      </c>
      <c r="E33">
        <f>COUNTIF($G$13:G$27,C33)</f>
        <v>2</v>
      </c>
      <c r="F33" s="23">
        <f t="shared" si="2"/>
        <v>2</v>
      </c>
      <c r="H33" s="43" t="s">
        <v>82</v>
      </c>
      <c r="J33" s="26">
        <v>2</v>
      </c>
      <c r="L33" s="42" t="s">
        <v>76</v>
      </c>
    </row>
    <row r="34" spans="3:12" x14ac:dyDescent="0.25">
      <c r="C34" t="str">
        <f t="shared" si="1"/>
        <v>andrew</v>
      </c>
      <c r="D34">
        <f>COUNTIF(F$13:$F$27,C34)</f>
        <v>1</v>
      </c>
      <c r="E34">
        <f>COUNTIF($G$13:G$27,C34)</f>
        <v>4</v>
      </c>
      <c r="F34" s="23">
        <f t="shared" si="2"/>
        <v>5</v>
      </c>
      <c r="H34" s="43" t="s">
        <v>83</v>
      </c>
      <c r="J34" s="26">
        <v>5</v>
      </c>
    </row>
    <row r="35" spans="3:12" x14ac:dyDescent="0.25">
      <c r="C35" t="str">
        <f t="shared" si="1"/>
        <v xml:space="preserve">marty </v>
      </c>
      <c r="D35">
        <f>COUNTIF(F$13:$F$27,C35)</f>
        <v>3</v>
      </c>
      <c r="E35">
        <f>COUNTIF($G$13:G$27,C35)</f>
        <v>2</v>
      </c>
      <c r="F35" s="23">
        <f t="shared" si="2"/>
        <v>2</v>
      </c>
      <c r="H35" s="43" t="s">
        <v>84</v>
      </c>
      <c r="J35" s="26">
        <v>3</v>
      </c>
    </row>
    <row r="36" spans="3:12" x14ac:dyDescent="0.25">
      <c r="C36" t="str">
        <f t="shared" si="1"/>
        <v xml:space="preserve">pat </v>
      </c>
      <c r="D36">
        <f>COUNTIF(F$13:$F$27,C36)</f>
        <v>4</v>
      </c>
      <c r="E36">
        <f>COUNTIF($G$13:G$27,C36)</f>
        <v>1</v>
      </c>
      <c r="F36" s="24">
        <f t="shared" si="2"/>
        <v>1</v>
      </c>
      <c r="J36" s="27">
        <v>1</v>
      </c>
      <c r="L36" s="42" t="s">
        <v>76</v>
      </c>
    </row>
    <row r="38" spans="3:12" x14ac:dyDescent="0.25">
      <c r="D38">
        <f>SUM(D31:D36)</f>
        <v>15</v>
      </c>
      <c r="E38">
        <f>SUM(E31:E36)</f>
        <v>15</v>
      </c>
    </row>
  </sheetData>
  <mergeCells count="3">
    <mergeCell ref="B13:B17"/>
    <mergeCell ref="B18:B22"/>
    <mergeCell ref="B23:B2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818D9E-3D97-49B9-8B45-104DD1075E2C}">
          <x14:formula1>
            <xm:f>players!$B$3:$B$14</xm:f>
          </x14:formula1>
          <xm:sqref>C4:C9 E4:E9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B52D-39BE-4449-887B-5F80B89A5251}">
  <dimension ref="A2:K53"/>
  <sheetViews>
    <sheetView workbookViewId="0">
      <selection activeCell="H3" sqref="H3"/>
    </sheetView>
  </sheetViews>
  <sheetFormatPr defaultRowHeight="15" x14ac:dyDescent="0.25"/>
  <cols>
    <col min="2" max="2" width="9.85546875" bestFit="1" customWidth="1"/>
    <col min="3" max="3" width="9.85546875" customWidth="1"/>
  </cols>
  <sheetData>
    <row r="2" spans="1:11" x14ac:dyDescent="0.25">
      <c r="A2" s="1" t="s">
        <v>12</v>
      </c>
      <c r="B2" s="1" t="s">
        <v>13</v>
      </c>
      <c r="C2" s="1" t="s">
        <v>26</v>
      </c>
      <c r="D2" s="1" t="s">
        <v>14</v>
      </c>
      <c r="E2" s="1" t="s">
        <v>33</v>
      </c>
      <c r="F2" s="1" t="s">
        <v>34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27</v>
      </c>
    </row>
    <row r="3" spans="1:11" x14ac:dyDescent="0.25">
      <c r="B3" t="s">
        <v>15</v>
      </c>
      <c r="C3">
        <v>1</v>
      </c>
      <c r="D3" t="s">
        <v>16</v>
      </c>
      <c r="E3" t="str">
        <f>players!$B$3</f>
        <v xml:space="preserve">billy </v>
      </c>
      <c r="F3" t="s">
        <v>25</v>
      </c>
    </row>
    <row r="4" spans="1:11" x14ac:dyDescent="0.25">
      <c r="B4" t="s">
        <v>15</v>
      </c>
      <c r="C4">
        <v>1</v>
      </c>
      <c r="D4" t="s">
        <v>17</v>
      </c>
      <c r="E4" t="str">
        <f>players!$B$3</f>
        <v xml:space="preserve">billy </v>
      </c>
      <c r="F4" t="s">
        <v>25</v>
      </c>
    </row>
    <row r="5" spans="1:11" x14ac:dyDescent="0.25">
      <c r="B5" t="s">
        <v>15</v>
      </c>
      <c r="C5">
        <v>1</v>
      </c>
      <c r="D5" t="s">
        <v>18</v>
      </c>
      <c r="E5" t="str">
        <f>players!$B$3</f>
        <v xml:space="preserve">billy </v>
      </c>
      <c r="F5" t="s">
        <v>25</v>
      </c>
    </row>
    <row r="6" spans="1:11" x14ac:dyDescent="0.25">
      <c r="B6" t="s">
        <v>15</v>
      </c>
      <c r="C6">
        <v>1</v>
      </c>
      <c r="D6" t="s">
        <v>23</v>
      </c>
      <c r="E6" t="str">
        <f>players!$B$3</f>
        <v xml:space="preserve">billy </v>
      </c>
      <c r="F6" t="s">
        <v>25</v>
      </c>
    </row>
    <row r="7" spans="1:11" x14ac:dyDescent="0.25">
      <c r="B7" t="s">
        <v>15</v>
      </c>
      <c r="C7">
        <v>1</v>
      </c>
      <c r="D7" t="s">
        <v>24</v>
      </c>
      <c r="E7" t="str">
        <f>players!$B$3</f>
        <v xml:space="preserve">billy </v>
      </c>
      <c r="F7" t="s">
        <v>25</v>
      </c>
    </row>
    <row r="8" spans="1:11" x14ac:dyDescent="0.25">
      <c r="B8" t="s">
        <v>15</v>
      </c>
      <c r="C8">
        <v>2</v>
      </c>
      <c r="D8" t="s">
        <v>16</v>
      </c>
      <c r="E8" t="str">
        <f>players!$B$3</f>
        <v xml:space="preserve">billy </v>
      </c>
      <c r="F8" t="s">
        <v>25</v>
      </c>
    </row>
    <row r="9" spans="1:11" x14ac:dyDescent="0.25">
      <c r="B9" t="s">
        <v>15</v>
      </c>
      <c r="C9">
        <v>2</v>
      </c>
      <c r="D9" t="s">
        <v>17</v>
      </c>
      <c r="E9" t="str">
        <f>players!$B$3</f>
        <v xml:space="preserve">billy </v>
      </c>
      <c r="F9" t="s">
        <v>25</v>
      </c>
    </row>
    <row r="10" spans="1:11" x14ac:dyDescent="0.25">
      <c r="B10" t="s">
        <v>15</v>
      </c>
      <c r="C10">
        <v>2</v>
      </c>
      <c r="D10" t="s">
        <v>18</v>
      </c>
      <c r="E10" t="str">
        <f>players!$B$3</f>
        <v xml:space="preserve">billy </v>
      </c>
      <c r="F10" t="s">
        <v>25</v>
      </c>
    </row>
    <row r="11" spans="1:11" x14ac:dyDescent="0.25">
      <c r="B11" t="s">
        <v>15</v>
      </c>
      <c r="C11">
        <v>2</v>
      </c>
      <c r="D11" t="s">
        <v>23</v>
      </c>
      <c r="E11" t="str">
        <f>players!$B$3</f>
        <v xml:space="preserve">billy </v>
      </c>
      <c r="F11" t="s">
        <v>25</v>
      </c>
    </row>
    <row r="12" spans="1:11" x14ac:dyDescent="0.25">
      <c r="B12" t="s">
        <v>15</v>
      </c>
      <c r="C12">
        <v>2</v>
      </c>
      <c r="D12" t="s">
        <v>24</v>
      </c>
      <c r="E12" t="str">
        <f>players!$B$3</f>
        <v xml:space="preserve">billy </v>
      </c>
      <c r="F12" t="s">
        <v>25</v>
      </c>
    </row>
    <row r="13" spans="1:11" x14ac:dyDescent="0.25">
      <c r="B13" t="s">
        <v>15</v>
      </c>
      <c r="C13">
        <v>3</v>
      </c>
      <c r="D13" t="s">
        <v>16</v>
      </c>
      <c r="E13" t="str">
        <f>players!$B$3</f>
        <v xml:space="preserve">billy </v>
      </c>
      <c r="F13" t="s">
        <v>25</v>
      </c>
    </row>
    <row r="14" spans="1:11" x14ac:dyDescent="0.25">
      <c r="B14" t="s">
        <v>15</v>
      </c>
      <c r="C14">
        <v>3</v>
      </c>
      <c r="D14" t="s">
        <v>17</v>
      </c>
      <c r="E14" t="str">
        <f>players!$B$3</f>
        <v xml:space="preserve">billy </v>
      </c>
      <c r="F14" t="s">
        <v>25</v>
      </c>
    </row>
    <row r="15" spans="1:11" x14ac:dyDescent="0.25">
      <c r="B15" t="s">
        <v>15</v>
      </c>
      <c r="C15">
        <v>3</v>
      </c>
      <c r="D15" t="s">
        <v>18</v>
      </c>
      <c r="E15" t="str">
        <f>players!$B$3</f>
        <v xml:space="preserve">billy </v>
      </c>
      <c r="F15" t="s">
        <v>25</v>
      </c>
    </row>
    <row r="16" spans="1:11" x14ac:dyDescent="0.25">
      <c r="B16" t="s">
        <v>15</v>
      </c>
      <c r="C16">
        <v>3</v>
      </c>
      <c r="D16" t="s">
        <v>23</v>
      </c>
      <c r="E16" t="str">
        <f>players!$B$3</f>
        <v xml:space="preserve">billy </v>
      </c>
      <c r="F16" t="s">
        <v>25</v>
      </c>
    </row>
    <row r="17" spans="2:6" x14ac:dyDescent="0.25">
      <c r="B17" t="s">
        <v>15</v>
      </c>
      <c r="C17">
        <v>3</v>
      </c>
      <c r="D17" t="s">
        <v>24</v>
      </c>
      <c r="E17" t="str">
        <f>players!$B$3</f>
        <v xml:space="preserve">billy </v>
      </c>
      <c r="F17" t="s">
        <v>25</v>
      </c>
    </row>
    <row r="18" spans="2:6" x14ac:dyDescent="0.25">
      <c r="B18" t="s">
        <v>22</v>
      </c>
      <c r="C18" t="s">
        <v>32</v>
      </c>
      <c r="D18" t="s">
        <v>19</v>
      </c>
      <c r="E18" t="str">
        <f>players!$B$3</f>
        <v xml:space="preserve">billy </v>
      </c>
      <c r="F18" t="str">
        <f>players!B3</f>
        <v xml:space="preserve">billy </v>
      </c>
    </row>
    <row r="19" spans="2:6" x14ac:dyDescent="0.25">
      <c r="B19" t="s">
        <v>22</v>
      </c>
      <c r="C19" t="s">
        <v>32</v>
      </c>
      <c r="D19" t="s">
        <v>19</v>
      </c>
      <c r="E19" t="str">
        <f>players!$B$3</f>
        <v xml:space="preserve">billy </v>
      </c>
      <c r="F19" t="str">
        <f>players!B4</f>
        <v xml:space="preserve">tyler </v>
      </c>
    </row>
    <row r="20" spans="2:6" x14ac:dyDescent="0.25">
      <c r="B20" t="s">
        <v>22</v>
      </c>
      <c r="C20" t="s">
        <v>32</v>
      </c>
      <c r="D20" t="s">
        <v>19</v>
      </c>
      <c r="E20" t="str">
        <f>players!$B$3</f>
        <v xml:space="preserve">billy </v>
      </c>
      <c r="F20" t="str">
        <f>players!B5</f>
        <v xml:space="preserve">herb </v>
      </c>
    </row>
    <row r="21" spans="2:6" x14ac:dyDescent="0.25">
      <c r="B21" t="s">
        <v>22</v>
      </c>
      <c r="C21" t="s">
        <v>32</v>
      </c>
      <c r="D21" t="s">
        <v>19</v>
      </c>
      <c r="E21" t="str">
        <f>players!$B$3</f>
        <v xml:space="preserve">billy </v>
      </c>
      <c r="F21" t="str">
        <f>players!B6</f>
        <v xml:space="preserve">Dino </v>
      </c>
    </row>
    <row r="22" spans="2:6" x14ac:dyDescent="0.25">
      <c r="B22" t="s">
        <v>22</v>
      </c>
      <c r="C22" t="s">
        <v>32</v>
      </c>
      <c r="D22" t="s">
        <v>19</v>
      </c>
      <c r="E22" t="str">
        <f>players!$B$3</f>
        <v xml:space="preserve">billy </v>
      </c>
      <c r="F22" t="str">
        <f>players!B7</f>
        <v>greg</v>
      </c>
    </row>
    <row r="23" spans="2:6" x14ac:dyDescent="0.25">
      <c r="B23" t="s">
        <v>22</v>
      </c>
      <c r="C23" t="s">
        <v>32</v>
      </c>
      <c r="D23" t="s">
        <v>19</v>
      </c>
      <c r="E23" t="str">
        <f>players!$B$3</f>
        <v xml:space="preserve">billy </v>
      </c>
      <c r="F23" t="str">
        <f>players!B8</f>
        <v xml:space="preserve">jack </v>
      </c>
    </row>
    <row r="24" spans="2:6" x14ac:dyDescent="0.25">
      <c r="B24" t="s">
        <v>22</v>
      </c>
      <c r="C24" t="s">
        <v>32</v>
      </c>
      <c r="D24" t="s">
        <v>19</v>
      </c>
      <c r="E24" t="str">
        <f>players!$B$3</f>
        <v xml:space="preserve">billy </v>
      </c>
      <c r="F24" t="str">
        <f>players!B9</f>
        <v xml:space="preserve">pat </v>
      </c>
    </row>
    <row r="25" spans="2:6" x14ac:dyDescent="0.25">
      <c r="B25" t="s">
        <v>22</v>
      </c>
      <c r="C25" t="s">
        <v>32</v>
      </c>
      <c r="D25" t="s">
        <v>19</v>
      </c>
      <c r="E25" t="str">
        <f>players!$B$3</f>
        <v xml:space="preserve">billy </v>
      </c>
      <c r="F25" t="str">
        <f>players!B10</f>
        <v xml:space="preserve">marty </v>
      </c>
    </row>
    <row r="26" spans="2:6" x14ac:dyDescent="0.25">
      <c r="B26" t="s">
        <v>22</v>
      </c>
      <c r="C26" t="s">
        <v>32</v>
      </c>
      <c r="D26" t="s">
        <v>19</v>
      </c>
      <c r="E26" t="str">
        <f>players!$B$3</f>
        <v xml:space="preserve">billy </v>
      </c>
      <c r="F26" t="str">
        <f>players!B11</f>
        <v>bob</v>
      </c>
    </row>
    <row r="27" spans="2:6" x14ac:dyDescent="0.25">
      <c r="B27" t="s">
        <v>22</v>
      </c>
      <c r="C27" t="s">
        <v>32</v>
      </c>
      <c r="D27" t="s">
        <v>19</v>
      </c>
      <c r="E27" t="str">
        <f>players!$B$3</f>
        <v xml:space="preserve">billy </v>
      </c>
      <c r="F27" t="str">
        <f>players!B12</f>
        <v xml:space="preserve">rich </v>
      </c>
    </row>
    <row r="28" spans="2:6" x14ac:dyDescent="0.25">
      <c r="B28" t="s">
        <v>22</v>
      </c>
      <c r="C28" t="s">
        <v>32</v>
      </c>
      <c r="D28" t="s">
        <v>19</v>
      </c>
      <c r="E28" t="str">
        <f>players!$B$3</f>
        <v xml:space="preserve">billy </v>
      </c>
      <c r="F28" t="str">
        <f>players!B13</f>
        <v>andrew</v>
      </c>
    </row>
    <row r="29" spans="2:6" x14ac:dyDescent="0.25">
      <c r="B29" t="s">
        <v>22</v>
      </c>
      <c r="C29" t="s">
        <v>32</v>
      </c>
      <c r="D29" t="s">
        <v>19</v>
      </c>
      <c r="E29" t="str">
        <f>players!$B$3</f>
        <v xml:space="preserve">billy </v>
      </c>
      <c r="F29" t="str">
        <f>players!B14</f>
        <v>webster</v>
      </c>
    </row>
    <row r="30" spans="2:6" x14ac:dyDescent="0.25">
      <c r="B30" t="s">
        <v>22</v>
      </c>
      <c r="C30" t="s">
        <v>32</v>
      </c>
      <c r="D30" t="s">
        <v>20</v>
      </c>
      <c r="E30" t="str">
        <f>players!$B$3</f>
        <v xml:space="preserve">billy </v>
      </c>
      <c r="F30" t="str">
        <f>players!B3</f>
        <v xml:space="preserve">billy </v>
      </c>
    </row>
    <row r="31" spans="2:6" x14ac:dyDescent="0.25">
      <c r="B31" t="s">
        <v>22</v>
      </c>
      <c r="C31" t="s">
        <v>32</v>
      </c>
      <c r="D31" t="s">
        <v>20</v>
      </c>
      <c r="E31" t="str">
        <f>players!$B$3</f>
        <v xml:space="preserve">billy </v>
      </c>
      <c r="F31" t="str">
        <f>players!B4</f>
        <v xml:space="preserve">tyler </v>
      </c>
    </row>
    <row r="32" spans="2:6" x14ac:dyDescent="0.25">
      <c r="B32" t="s">
        <v>22</v>
      </c>
      <c r="C32" t="s">
        <v>32</v>
      </c>
      <c r="D32" t="s">
        <v>20</v>
      </c>
      <c r="E32" t="str">
        <f>players!$B$3</f>
        <v xml:space="preserve">billy </v>
      </c>
      <c r="F32" t="str">
        <f>players!B5</f>
        <v xml:space="preserve">herb </v>
      </c>
    </row>
    <row r="33" spans="2:6" x14ac:dyDescent="0.25">
      <c r="B33" t="s">
        <v>22</v>
      </c>
      <c r="C33" t="s">
        <v>32</v>
      </c>
      <c r="D33" t="s">
        <v>20</v>
      </c>
      <c r="E33" t="str">
        <f>players!$B$3</f>
        <v xml:space="preserve">billy </v>
      </c>
      <c r="F33" t="str">
        <f>players!B6</f>
        <v xml:space="preserve">Dino </v>
      </c>
    </row>
    <row r="34" spans="2:6" x14ac:dyDescent="0.25">
      <c r="B34" t="s">
        <v>22</v>
      </c>
      <c r="C34" t="s">
        <v>32</v>
      </c>
      <c r="D34" t="s">
        <v>20</v>
      </c>
      <c r="E34" t="str">
        <f>players!$B$3</f>
        <v xml:space="preserve">billy </v>
      </c>
      <c r="F34" t="str">
        <f>players!B7</f>
        <v>greg</v>
      </c>
    </row>
    <row r="35" spans="2:6" x14ac:dyDescent="0.25">
      <c r="B35" t="s">
        <v>22</v>
      </c>
      <c r="C35" t="s">
        <v>32</v>
      </c>
      <c r="D35" t="s">
        <v>20</v>
      </c>
      <c r="E35" t="str">
        <f>players!$B$3</f>
        <v xml:space="preserve">billy </v>
      </c>
      <c r="F35" t="str">
        <f>players!B8</f>
        <v xml:space="preserve">jack </v>
      </c>
    </row>
    <row r="36" spans="2:6" x14ac:dyDescent="0.25">
      <c r="B36" t="s">
        <v>22</v>
      </c>
      <c r="C36" t="s">
        <v>32</v>
      </c>
      <c r="D36" t="s">
        <v>20</v>
      </c>
      <c r="E36" t="str">
        <f>players!$B$3</f>
        <v xml:space="preserve">billy </v>
      </c>
      <c r="F36" t="str">
        <f>players!B9</f>
        <v xml:space="preserve">pat </v>
      </c>
    </row>
    <row r="37" spans="2:6" x14ac:dyDescent="0.25">
      <c r="B37" t="s">
        <v>22</v>
      </c>
      <c r="C37" t="s">
        <v>32</v>
      </c>
      <c r="D37" t="s">
        <v>20</v>
      </c>
      <c r="E37" t="str">
        <f>players!$B$3</f>
        <v xml:space="preserve">billy </v>
      </c>
      <c r="F37" t="str">
        <f>players!B10</f>
        <v xml:space="preserve">marty </v>
      </c>
    </row>
    <row r="38" spans="2:6" x14ac:dyDescent="0.25">
      <c r="B38" t="s">
        <v>22</v>
      </c>
      <c r="C38" t="s">
        <v>32</v>
      </c>
      <c r="D38" t="s">
        <v>20</v>
      </c>
      <c r="E38" t="str">
        <f>players!$B$3</f>
        <v xml:space="preserve">billy </v>
      </c>
      <c r="F38" t="str">
        <f>players!B11</f>
        <v>bob</v>
      </c>
    </row>
    <row r="39" spans="2:6" x14ac:dyDescent="0.25">
      <c r="B39" t="s">
        <v>22</v>
      </c>
      <c r="C39" t="s">
        <v>32</v>
      </c>
      <c r="D39" t="s">
        <v>20</v>
      </c>
      <c r="E39" t="str">
        <f>players!$B$3</f>
        <v xml:space="preserve">billy </v>
      </c>
      <c r="F39" t="str">
        <f>players!B12</f>
        <v xml:space="preserve">rich </v>
      </c>
    </row>
    <row r="40" spans="2:6" x14ac:dyDescent="0.25">
      <c r="B40" t="s">
        <v>22</v>
      </c>
      <c r="C40" t="s">
        <v>32</v>
      </c>
      <c r="D40" t="s">
        <v>20</v>
      </c>
      <c r="E40" t="str">
        <f>players!$B$3</f>
        <v xml:space="preserve">billy </v>
      </c>
      <c r="F40" t="str">
        <f>players!B13</f>
        <v>andrew</v>
      </c>
    </row>
    <row r="41" spans="2:6" x14ac:dyDescent="0.25">
      <c r="B41" t="s">
        <v>22</v>
      </c>
      <c r="C41" t="s">
        <v>32</v>
      </c>
      <c r="D41" t="s">
        <v>20</v>
      </c>
      <c r="E41" t="str">
        <f>players!$B$3</f>
        <v xml:space="preserve">billy </v>
      </c>
      <c r="F41" t="str">
        <f>players!B14</f>
        <v>webster</v>
      </c>
    </row>
    <row r="42" spans="2:6" x14ac:dyDescent="0.25">
      <c r="B42" t="s">
        <v>22</v>
      </c>
      <c r="C42" t="s">
        <v>32</v>
      </c>
      <c r="D42" t="s">
        <v>21</v>
      </c>
      <c r="E42" t="str">
        <f>players!$B$3</f>
        <v xml:space="preserve">billy </v>
      </c>
      <c r="F42" t="str">
        <f>players!B3</f>
        <v xml:space="preserve">billy </v>
      </c>
    </row>
    <row r="43" spans="2:6" x14ac:dyDescent="0.25">
      <c r="B43" t="s">
        <v>22</v>
      </c>
      <c r="C43" t="s">
        <v>32</v>
      </c>
      <c r="D43" t="s">
        <v>21</v>
      </c>
      <c r="E43" t="str">
        <f>players!$B$3</f>
        <v xml:space="preserve">billy </v>
      </c>
      <c r="F43" t="str">
        <f>players!B4</f>
        <v xml:space="preserve">tyler </v>
      </c>
    </row>
    <row r="44" spans="2:6" x14ac:dyDescent="0.25">
      <c r="B44" t="s">
        <v>22</v>
      </c>
      <c r="C44" t="s">
        <v>32</v>
      </c>
      <c r="D44" t="s">
        <v>21</v>
      </c>
      <c r="E44" t="str">
        <f>players!$B$3</f>
        <v xml:space="preserve">billy </v>
      </c>
      <c r="F44" t="str">
        <f>players!B5</f>
        <v xml:space="preserve">herb </v>
      </c>
    </row>
    <row r="45" spans="2:6" x14ac:dyDescent="0.25">
      <c r="B45" t="s">
        <v>22</v>
      </c>
      <c r="C45" t="s">
        <v>32</v>
      </c>
      <c r="D45" t="s">
        <v>21</v>
      </c>
      <c r="E45" t="str">
        <f>players!$B$3</f>
        <v xml:space="preserve">billy </v>
      </c>
      <c r="F45" t="str">
        <f>players!B6</f>
        <v xml:space="preserve">Dino </v>
      </c>
    </row>
    <row r="46" spans="2:6" x14ac:dyDescent="0.25">
      <c r="B46" t="s">
        <v>22</v>
      </c>
      <c r="C46" t="s">
        <v>32</v>
      </c>
      <c r="D46" t="s">
        <v>21</v>
      </c>
      <c r="E46" t="str">
        <f>players!$B$3</f>
        <v xml:space="preserve">billy </v>
      </c>
      <c r="F46" t="str">
        <f>players!B7</f>
        <v>greg</v>
      </c>
    </row>
    <row r="47" spans="2:6" x14ac:dyDescent="0.25">
      <c r="B47" t="s">
        <v>22</v>
      </c>
      <c r="C47" t="s">
        <v>32</v>
      </c>
      <c r="D47" t="s">
        <v>21</v>
      </c>
      <c r="E47" t="str">
        <f>players!$B$3</f>
        <v xml:space="preserve">billy </v>
      </c>
      <c r="F47" t="str">
        <f>players!B8</f>
        <v xml:space="preserve">jack </v>
      </c>
    </row>
    <row r="48" spans="2:6" x14ac:dyDescent="0.25">
      <c r="B48" t="s">
        <v>22</v>
      </c>
      <c r="C48" t="s">
        <v>32</v>
      </c>
      <c r="D48" t="s">
        <v>21</v>
      </c>
      <c r="E48" t="str">
        <f>players!$B$3</f>
        <v xml:space="preserve">billy </v>
      </c>
      <c r="F48" t="str">
        <f>players!B9</f>
        <v xml:space="preserve">pat </v>
      </c>
    </row>
    <row r="49" spans="2:6" x14ac:dyDescent="0.25">
      <c r="B49" t="s">
        <v>22</v>
      </c>
      <c r="C49" t="s">
        <v>32</v>
      </c>
      <c r="D49" t="s">
        <v>21</v>
      </c>
      <c r="E49" t="str">
        <f>players!$B$3</f>
        <v xml:space="preserve">billy </v>
      </c>
      <c r="F49" t="str">
        <f>players!B10</f>
        <v xml:space="preserve">marty </v>
      </c>
    </row>
    <row r="50" spans="2:6" x14ac:dyDescent="0.25">
      <c r="B50" t="s">
        <v>22</v>
      </c>
      <c r="C50" t="s">
        <v>32</v>
      </c>
      <c r="D50" t="s">
        <v>21</v>
      </c>
      <c r="E50" t="str">
        <f>players!$B$3</f>
        <v xml:space="preserve">billy </v>
      </c>
      <c r="F50" t="str">
        <f>players!B11</f>
        <v>bob</v>
      </c>
    </row>
    <row r="51" spans="2:6" x14ac:dyDescent="0.25">
      <c r="B51" t="s">
        <v>22</v>
      </c>
      <c r="C51" t="s">
        <v>32</v>
      </c>
      <c r="D51" t="s">
        <v>21</v>
      </c>
      <c r="E51" t="str">
        <f>players!$B$3</f>
        <v xml:space="preserve">billy </v>
      </c>
      <c r="F51" t="str">
        <f>players!B12</f>
        <v xml:space="preserve">rich </v>
      </c>
    </row>
    <row r="52" spans="2:6" x14ac:dyDescent="0.25">
      <c r="B52" t="s">
        <v>22</v>
      </c>
      <c r="C52" t="s">
        <v>32</v>
      </c>
      <c r="D52" t="s">
        <v>21</v>
      </c>
      <c r="E52" t="str">
        <f>players!$B$3</f>
        <v xml:space="preserve">billy </v>
      </c>
      <c r="F52" t="str">
        <f>players!B13</f>
        <v>andrew</v>
      </c>
    </row>
    <row r="53" spans="2:6" x14ac:dyDescent="0.25">
      <c r="B53" t="s">
        <v>22</v>
      </c>
      <c r="C53" t="s">
        <v>32</v>
      </c>
      <c r="D53" t="s">
        <v>21</v>
      </c>
      <c r="E53" t="str">
        <f>players!$B$3</f>
        <v xml:space="preserve">billy </v>
      </c>
      <c r="F53" t="str">
        <f>players!B14</f>
        <v>webster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Scoreboard</vt:lpstr>
      <vt:lpstr>points per event</vt:lpstr>
      <vt:lpstr>players</vt:lpstr>
      <vt:lpstr>Pong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16467</dc:creator>
  <cp:lastModifiedBy>Paul Cassidy</cp:lastModifiedBy>
  <cp:lastPrinted>2023-08-19T10:10:05Z</cp:lastPrinted>
  <dcterms:created xsi:type="dcterms:W3CDTF">2023-08-19T04:54:34Z</dcterms:created>
  <dcterms:modified xsi:type="dcterms:W3CDTF">2023-09-12T23:56:15Z</dcterms:modified>
</cp:coreProperties>
</file>