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/>
  <mc:AlternateContent xmlns:mc="http://schemas.openxmlformats.org/markup-compatibility/2006">
    <mc:Choice Requires="x15">
      <x15ac:absPath xmlns:x15ac="http://schemas.microsoft.com/office/spreadsheetml/2010/11/ac" url="/Users/debdeeppaul/Documents/Procurement/PIDSG25/demanddro/"/>
    </mc:Choice>
  </mc:AlternateContent>
  <xr:revisionPtr revIDLastSave="0" documentId="13_ncr:1_{B0666492-97AE-0943-B5CD-89BBADE86EB2}" xr6:coauthVersionLast="47" xr6:coauthVersionMax="47" xr10:uidLastSave="{00000000-0000-0000-0000-000000000000}"/>
  <bookViews>
    <workbookView xWindow="4880" yWindow="4220" windowWidth="16380" windowHeight="8200" tabRatio="500" activeTab="1" xr2:uid="{00000000-000D-0000-FFFF-FFFF00000000}"/>
  </bookViews>
  <sheets>
    <sheet name="supplier" sheetId="1" r:id="rId1"/>
    <sheet name="demand" sheetId="2" r:id="rId2"/>
    <sheet name="price" sheetId="3" r:id="rId3"/>
    <sheet name="capacity" sheetId="4" r:id="rId4"/>
    <sheet name="result" sheetId="5" r:id="rId5"/>
  </sheets>
  <definedNames>
    <definedName name="_xlnm._FilterDatabase" localSheetId="3" hidden="1">capacity!$A$1:$C$13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34" i="5" l="1"/>
  <c r="T30" i="5"/>
  <c r="F29" i="5"/>
  <c r="R28" i="5"/>
  <c r="Q28" i="5"/>
  <c r="S28" i="5" s="1"/>
  <c r="S27" i="5"/>
  <c r="S26" i="5"/>
  <c r="G26" i="5"/>
  <c r="G29" i="5" s="1"/>
  <c r="G16" i="5"/>
  <c r="G15" i="5"/>
  <c r="G14" i="5"/>
  <c r="G13" i="5"/>
  <c r="G12" i="5"/>
  <c r="G11" i="5"/>
  <c r="G10" i="5"/>
  <c r="G9" i="5"/>
  <c r="G8" i="5"/>
  <c r="G7" i="5"/>
  <c r="G6" i="5"/>
  <c r="I5" i="5"/>
  <c r="M5" i="5" s="1"/>
  <c r="G5" i="5"/>
  <c r="G20" i="5" s="1"/>
  <c r="M6" i="5" l="1"/>
  <c r="O5" i="5"/>
  <c r="M7" i="5" l="1"/>
  <c r="O6" i="5"/>
  <c r="M8" i="5" l="1"/>
  <c r="O7" i="5"/>
  <c r="M9" i="5" l="1"/>
  <c r="O8" i="5"/>
  <c r="O9" i="5" l="1"/>
  <c r="M10" i="5"/>
  <c r="M11" i="5" l="1"/>
  <c r="O10" i="5"/>
  <c r="M12" i="5" l="1"/>
  <c r="O11" i="5"/>
  <c r="O12" i="5" l="1"/>
  <c r="M13" i="5"/>
  <c r="M14" i="5" l="1"/>
  <c r="O13" i="5"/>
  <c r="M15" i="5" l="1"/>
  <c r="O14" i="5"/>
  <c r="M16" i="5" l="1"/>
  <c r="O15" i="5"/>
  <c r="O16" i="5" l="1"/>
  <c r="O20" i="5" s="1"/>
  <c r="O23" i="5" s="1"/>
  <c r="R30" i="5" s="1"/>
  <c r="V30" i="5" s="1"/>
  <c r="E26" i="5"/>
  <c r="E29" i="5" l="1"/>
  <c r="F33" i="5"/>
  <c r="F36" i="5" l="1"/>
  <c r="I29" i="5"/>
</calcChain>
</file>

<file path=xl/sharedStrings.xml><?xml version="1.0" encoding="utf-8"?>
<sst xmlns="http://schemas.openxmlformats.org/spreadsheetml/2006/main" count="134" uniqueCount="126">
  <si>
    <t>supplier</t>
  </si>
  <si>
    <t>unit_price</t>
  </si>
  <si>
    <t>order_cost</t>
  </si>
  <si>
    <t>lead_time</t>
  </si>
  <si>
    <t>quality_level</t>
  </si>
  <si>
    <t>capacity</t>
  </si>
  <si>
    <t>s1</t>
  </si>
  <si>
    <t>s2</t>
  </si>
  <si>
    <t>time</t>
  </si>
  <si>
    <t>Demand</t>
  </si>
  <si>
    <t>Syn-1</t>
  </si>
  <si>
    <t>Syn-2</t>
  </si>
  <si>
    <t>Syn-3</t>
  </si>
  <si>
    <t>Syn-4</t>
  </si>
  <si>
    <t>Syn-5</t>
  </si>
  <si>
    <t>Syn-6</t>
  </si>
  <si>
    <t>Syn-7</t>
  </si>
  <si>
    <t>Syn-8</t>
  </si>
  <si>
    <t>Syn-9</t>
  </si>
  <si>
    <t>Syn-10</t>
  </si>
  <si>
    <t>Syn-11</t>
  </si>
  <si>
    <t>Syn-12</t>
  </si>
  <si>
    <t>Syn-13</t>
  </si>
  <si>
    <t>Syn-14</t>
  </si>
  <si>
    <t>Syn-15</t>
  </si>
  <si>
    <t>Syn-16</t>
  </si>
  <si>
    <t>Syn-17</t>
  </si>
  <si>
    <t>Syn-18</t>
  </si>
  <si>
    <t>Syn-19</t>
  </si>
  <si>
    <t>Syn-20</t>
  </si>
  <si>
    <t>Syn-21</t>
  </si>
  <si>
    <t>Syn-22</t>
  </si>
  <si>
    <t>Syn-23</t>
  </si>
  <si>
    <t>Syn-24</t>
  </si>
  <si>
    <t>Syn-25</t>
  </si>
  <si>
    <t>Syn-26</t>
  </si>
  <si>
    <t>Syn-27</t>
  </si>
  <si>
    <t>Syn-28</t>
  </si>
  <si>
    <t>Syn-29</t>
  </si>
  <si>
    <t>Syn-30</t>
  </si>
  <si>
    <t>Syn-31</t>
  </si>
  <si>
    <t>Syn-32</t>
  </si>
  <si>
    <t>Syn-33</t>
  </si>
  <si>
    <t>Syn-34</t>
  </si>
  <si>
    <t>Syn-35</t>
  </si>
  <si>
    <t>Syn-36</t>
  </si>
  <si>
    <t>Syn-37</t>
  </si>
  <si>
    <t>Syn-38</t>
  </si>
  <si>
    <t>Syn-39</t>
  </si>
  <si>
    <t>Syn-40</t>
  </si>
  <si>
    <t>Syn-41</t>
  </si>
  <si>
    <t>Syn-42</t>
  </si>
  <si>
    <t>Syn-43</t>
  </si>
  <si>
    <t>Syn-44</t>
  </si>
  <si>
    <t>Syn-45</t>
  </si>
  <si>
    <t>Syn-46</t>
  </si>
  <si>
    <t>Syn-47</t>
  </si>
  <si>
    <t>Syn-48</t>
  </si>
  <si>
    <t>Syn-49</t>
  </si>
  <si>
    <t>Syn-50</t>
  </si>
  <si>
    <t>Syn-51</t>
  </si>
  <si>
    <t>Syn-52</t>
  </si>
  <si>
    <t>Syn-53</t>
  </si>
  <si>
    <t>Syn-54</t>
  </si>
  <si>
    <t>Syn-55</t>
  </si>
  <si>
    <t>Syn-56</t>
  </si>
  <si>
    <t>Syn-57</t>
  </si>
  <si>
    <t>Syn-58</t>
  </si>
  <si>
    <t>Syn-59</t>
  </si>
  <si>
    <t>Syn-60</t>
  </si>
  <si>
    <t>Syn-61</t>
  </si>
  <si>
    <t>Syn-62</t>
  </si>
  <si>
    <t>Syn-63</t>
  </si>
  <si>
    <t>Syn-64</t>
  </si>
  <si>
    <t>Syn-65</t>
  </si>
  <si>
    <t>Syn-66</t>
  </si>
  <si>
    <t>Syn-67</t>
  </si>
  <si>
    <t>Syn-68</t>
  </si>
  <si>
    <t>Syn-69</t>
  </si>
  <si>
    <t>Syn-70</t>
  </si>
  <si>
    <t>Syn-71</t>
  </si>
  <si>
    <t>Syn-72</t>
  </si>
  <si>
    <t>Syn-73</t>
  </si>
  <si>
    <t>Syn-74</t>
  </si>
  <si>
    <t>Syn-75</t>
  </si>
  <si>
    <t>Syn-76</t>
  </si>
  <si>
    <t>Syn-77</t>
  </si>
  <si>
    <t>Syn-78</t>
  </si>
  <si>
    <t>Syn-79</t>
  </si>
  <si>
    <t>Syn-80</t>
  </si>
  <si>
    <t>Syn-81</t>
  </si>
  <si>
    <t>Syn-82</t>
  </si>
  <si>
    <t>Syn-83</t>
  </si>
  <si>
    <t>Syn-84</t>
  </si>
  <si>
    <t>Syn-85</t>
  </si>
  <si>
    <t>Syn-86</t>
  </si>
  <si>
    <t>Syn-87</t>
  </si>
  <si>
    <t>Syn-88</t>
  </si>
  <si>
    <t>Syn-89</t>
  </si>
  <si>
    <t>Syn-90</t>
  </si>
  <si>
    <t>Syn-91</t>
  </si>
  <si>
    <t>Syn-92</t>
  </si>
  <si>
    <t>Syn-93</t>
  </si>
  <si>
    <t>Syn-94</t>
  </si>
  <si>
    <t>Syn-95</t>
  </si>
  <si>
    <t>Syn-96</t>
  </si>
  <si>
    <t>Syn-97</t>
  </si>
  <si>
    <t>Syn-98</t>
  </si>
  <si>
    <t>Syn-99</t>
  </si>
  <si>
    <t>Syn-100</t>
  </si>
  <si>
    <t>Price-1</t>
  </si>
  <si>
    <t>Price-2</t>
  </si>
  <si>
    <t>Man proc</t>
  </si>
  <si>
    <t>Manual Proc</t>
  </si>
  <si>
    <t>I0</t>
  </si>
  <si>
    <t>Procurement</t>
  </si>
  <si>
    <t>storage cost</t>
  </si>
  <si>
    <t>Sum</t>
  </si>
  <si>
    <t>DRO</t>
  </si>
  <si>
    <t>SAA</t>
  </si>
  <si>
    <t>Man</t>
  </si>
  <si>
    <t>AI</t>
  </si>
  <si>
    <t>Proc</t>
  </si>
  <si>
    <t>Stor</t>
  </si>
  <si>
    <t>Back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</si>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</sst>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\-??_-;_-@_-"/>
    <numFmt numFmtId="165" formatCode="_-* #,##0_-;\-* #,##0_-;_-* \-??_-;_-@_-"/>
  </numFmts>
  <fonts count="5" x14ac:knownFonts="1">
    <font>
      <sz val="11"/>
      <color rgb="FF000000"/>
      <name val="Calibri"/>
      <family val="2"/>
      <charset val="1"/>
    </font>
    <font>
      <b/>
      <sz val="11"/>
      <name val="Cambria"/>
      <family val="1"/>
    </font>
    <font>
      <sz val="11"/>
      <name val="Calibri"/>
      <family val="2"/>
      <charset val="1"/>
    </font>
    <font>
      <sz val="11"/>
      <color rgb="FFC00000"/>
      <name val="Calibri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08080"/>
        <bgColor rgb="FF96969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4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1" xfId="0" applyFont="1" applyBorder="1" applyAlignment="1">
      <alignment horizontal="center" vertical="top"/>
    </xf>
    <xf numFmtId="165" fontId="4" fillId="0" borderId="0" xfId="1" applyNumberFormat="1"/>
    <xf numFmtId="165" fontId="4" fillId="2" borderId="0" xfId="1" applyNumberFormat="1" applyFill="1"/>
    <xf numFmtId="2" fontId="0" fillId="2" borderId="0" xfId="0" applyNumberFormat="1" applyFill="1"/>
    <xf numFmtId="2" fontId="4" fillId="0" borderId="0" xfId="1" applyNumberFormat="1"/>
    <xf numFmtId="2" fontId="0" fillId="0" borderId="0" xfId="0" applyNumberFormat="1"/>
    <xf numFmtId="165" fontId="0" fillId="0" borderId="0" xfId="0" applyNumberFormat="1"/>
    <xf numFmtId="0" fontId="2" fillId="0" borderId="0" xfId="0" applyFont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1" sqref="I11"/>
    </sheetView>
  </sheetViews>
  <sheetFormatPr baseColWidth="10" defaultColWidth="8.83203125" defaultRowHeight="15" x14ac:dyDescent="0.2"/>
  <cols>
    <col min="2" max="2" width="9.6640625" customWidth="1"/>
    <col min="3" max="3" width="9.83203125" customWidth="1"/>
    <col min="4" max="4" width="9.6640625" customWidth="1"/>
    <col min="5" max="5" width="10.83203125" customWidth="1"/>
  </cols>
  <sheetData>
    <row r="1" spans="1:6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x14ac:dyDescent="0.2">
      <c r="A2" s="1" t="s">
        <v>6</v>
      </c>
      <c r="B2" s="2">
        <v>2</v>
      </c>
      <c r="C2">
        <v>10</v>
      </c>
      <c r="D2">
        <v>3</v>
      </c>
      <c r="E2">
        <v>1</v>
      </c>
      <c r="F2" s="2">
        <v>500</v>
      </c>
    </row>
    <row r="3" spans="1:6" x14ac:dyDescent="0.2">
      <c r="A3" s="1" t="s">
        <v>7</v>
      </c>
      <c r="B3" s="2">
        <v>4</v>
      </c>
      <c r="C3">
        <v>10</v>
      </c>
      <c r="D3">
        <v>3</v>
      </c>
      <c r="E3">
        <v>4</v>
      </c>
      <c r="F3" s="2">
        <v>500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X16"/>
  <sheetViews>
    <sheetView tabSelected="1" zoomScaleNormal="100" workbookViewId="0">
      <selection activeCell="B5" sqref="B5:B16"/>
    </sheetView>
  </sheetViews>
  <sheetFormatPr baseColWidth="10" defaultColWidth="8.5" defaultRowHeight="15" x14ac:dyDescent="0.2"/>
  <cols>
    <col min="28" max="28" width="9.1640625" customWidth="1"/>
    <col min="96" max="96" width="12.83203125" customWidth="1"/>
    <col min="97" max="97" width="18.33203125" customWidth="1"/>
    <col min="1025" max="1025" width="9.1640625" customWidth="1"/>
  </cols>
  <sheetData>
    <row r="1" spans="1:102" x14ac:dyDescent="0.2">
      <c r="A1" t="s">
        <v>8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16</v>
      </c>
      <c r="J1" s="3" t="s">
        <v>17</v>
      </c>
      <c r="K1" s="3" t="s">
        <v>18</v>
      </c>
      <c r="L1" s="3" t="s">
        <v>19</v>
      </c>
      <c r="M1" s="3" t="s">
        <v>20</v>
      </c>
      <c r="N1" s="3" t="s">
        <v>21</v>
      </c>
      <c r="O1" s="3" t="s">
        <v>22</v>
      </c>
      <c r="P1" s="3" t="s">
        <v>23</v>
      </c>
      <c r="Q1" s="3" t="s">
        <v>24</v>
      </c>
      <c r="R1" s="3" t="s">
        <v>25</v>
      </c>
      <c r="S1" s="3" t="s">
        <v>26</v>
      </c>
      <c r="T1" s="3" t="s">
        <v>27</v>
      </c>
      <c r="U1" s="3" t="s">
        <v>28</v>
      </c>
      <c r="V1" s="3" t="s">
        <v>29</v>
      </c>
      <c r="W1" s="3" t="s">
        <v>30</v>
      </c>
      <c r="X1" s="3" t="s">
        <v>31</v>
      </c>
      <c r="Y1" s="3" t="s">
        <v>32</v>
      </c>
      <c r="Z1" s="3" t="s">
        <v>33</v>
      </c>
      <c r="AA1" s="3" t="s">
        <v>34</v>
      </c>
      <c r="AB1" s="3" t="s">
        <v>35</v>
      </c>
      <c r="AC1" s="3" t="s">
        <v>36</v>
      </c>
      <c r="AD1" s="3" t="s">
        <v>37</v>
      </c>
      <c r="AE1" s="3" t="s">
        <v>38</v>
      </c>
      <c r="AF1" s="3" t="s">
        <v>39</v>
      </c>
      <c r="AG1" s="3" t="s">
        <v>40</v>
      </c>
      <c r="AH1" s="3" t="s">
        <v>41</v>
      </c>
      <c r="AI1" s="3" t="s">
        <v>42</v>
      </c>
      <c r="AJ1" s="3" t="s">
        <v>43</v>
      </c>
      <c r="AK1" s="3" t="s">
        <v>44</v>
      </c>
      <c r="AL1" s="3" t="s">
        <v>45</v>
      </c>
      <c r="AM1" s="3" t="s">
        <v>46</v>
      </c>
      <c r="AN1" s="3" t="s">
        <v>47</v>
      </c>
      <c r="AO1" s="3" t="s">
        <v>48</v>
      </c>
      <c r="AP1" s="3" t="s">
        <v>49</v>
      </c>
      <c r="AQ1" s="3" t="s">
        <v>50</v>
      </c>
      <c r="AR1" s="3" t="s">
        <v>51</v>
      </c>
      <c r="AS1" s="3" t="s">
        <v>52</v>
      </c>
      <c r="AT1" s="3" t="s">
        <v>53</v>
      </c>
      <c r="AU1" s="3" t="s">
        <v>54</v>
      </c>
      <c r="AV1" s="3" t="s">
        <v>55</v>
      </c>
      <c r="AW1" s="3" t="s">
        <v>56</v>
      </c>
      <c r="AX1" s="3" t="s">
        <v>57</v>
      </c>
      <c r="AY1" s="3" t="s">
        <v>58</v>
      </c>
      <c r="AZ1" s="3" t="s">
        <v>59</v>
      </c>
      <c r="BA1" s="3" t="s">
        <v>60</v>
      </c>
      <c r="BB1" s="3" t="s">
        <v>61</v>
      </c>
      <c r="BC1" s="3" t="s">
        <v>62</v>
      </c>
      <c r="BD1" s="3" t="s">
        <v>63</v>
      </c>
      <c r="BE1" s="3" t="s">
        <v>64</v>
      </c>
      <c r="BF1" s="3" t="s">
        <v>65</v>
      </c>
      <c r="BG1" s="3" t="s">
        <v>66</v>
      </c>
      <c r="BH1" s="3" t="s">
        <v>67</v>
      </c>
      <c r="BI1" s="3" t="s">
        <v>68</v>
      </c>
      <c r="BJ1" s="3" t="s">
        <v>69</v>
      </c>
      <c r="BK1" s="3" t="s">
        <v>70</v>
      </c>
      <c r="BL1" s="3" t="s">
        <v>71</v>
      </c>
      <c r="BM1" s="3" t="s">
        <v>72</v>
      </c>
      <c r="BN1" s="3" t="s">
        <v>73</v>
      </c>
      <c r="BO1" s="3" t="s">
        <v>74</v>
      </c>
      <c r="BP1" s="3" t="s">
        <v>75</v>
      </c>
      <c r="BQ1" s="3" t="s">
        <v>76</v>
      </c>
      <c r="BR1" s="3" t="s">
        <v>77</v>
      </c>
      <c r="BS1" s="3" t="s">
        <v>78</v>
      </c>
      <c r="BT1" s="3" t="s">
        <v>79</v>
      </c>
      <c r="BU1" s="3" t="s">
        <v>80</v>
      </c>
      <c r="BV1" s="3" t="s">
        <v>81</v>
      </c>
      <c r="BW1" s="3" t="s">
        <v>82</v>
      </c>
      <c r="BX1" s="3" t="s">
        <v>83</v>
      </c>
      <c r="BY1" s="3" t="s">
        <v>84</v>
      </c>
      <c r="BZ1" s="3" t="s">
        <v>85</v>
      </c>
      <c r="CA1" s="3" t="s">
        <v>86</v>
      </c>
      <c r="CB1" s="3" t="s">
        <v>87</v>
      </c>
      <c r="CC1" s="3" t="s">
        <v>88</v>
      </c>
      <c r="CD1" s="3" t="s">
        <v>89</v>
      </c>
      <c r="CE1" s="3" t="s">
        <v>90</v>
      </c>
      <c r="CF1" s="3" t="s">
        <v>91</v>
      </c>
      <c r="CG1" s="3" t="s">
        <v>92</v>
      </c>
      <c r="CH1" s="3" t="s">
        <v>93</v>
      </c>
      <c r="CI1" s="3" t="s">
        <v>94</v>
      </c>
      <c r="CJ1" s="3" t="s">
        <v>95</v>
      </c>
      <c r="CK1" s="3" t="s">
        <v>96</v>
      </c>
      <c r="CL1" s="3" t="s">
        <v>97</v>
      </c>
      <c r="CM1" s="3" t="s">
        <v>98</v>
      </c>
      <c r="CN1" s="3" t="s">
        <v>99</v>
      </c>
      <c r="CO1" s="3" t="s">
        <v>100</v>
      </c>
      <c r="CP1" s="3" t="s">
        <v>101</v>
      </c>
      <c r="CQ1" s="3" t="s">
        <v>102</v>
      </c>
      <c r="CR1" s="3" t="s">
        <v>103</v>
      </c>
      <c r="CS1" s="3" t="s">
        <v>104</v>
      </c>
      <c r="CT1" s="3" t="s">
        <v>105</v>
      </c>
      <c r="CU1" s="3" t="s">
        <v>106</v>
      </c>
      <c r="CV1" s="3" t="s">
        <v>107</v>
      </c>
      <c r="CW1" s="3" t="s">
        <v>108</v>
      </c>
      <c r="CX1" s="3" t="s">
        <v>109</v>
      </c>
    </row>
    <row r="2" spans="1:102" x14ac:dyDescent="0.2">
      <c r="A2">
        <v>1</v>
      </c>
      <c r="B2">
        <v>167</v>
      </c>
      <c r="C2">
        <v>249.83257870502101</v>
      </c>
      <c r="D2">
        <v>163.665948591584</v>
      </c>
      <c r="E2">
        <v>232.67748771576899</v>
      </c>
      <c r="F2">
        <v>275.66388111069699</v>
      </c>
      <c r="G2">
        <v>318.92268473156702</v>
      </c>
      <c r="H2">
        <v>178.92312997070701</v>
      </c>
      <c r="I2">
        <v>286.46617562481799</v>
      </c>
      <c r="J2">
        <v>295.84981849739899</v>
      </c>
      <c r="K2">
        <v>251.12641290712901</v>
      </c>
      <c r="L2">
        <v>180.37703715631</v>
      </c>
      <c r="M2">
        <v>261.75086878355199</v>
      </c>
      <c r="N2">
        <v>261.71317847318198</v>
      </c>
      <c r="O2">
        <v>288.36028689190698</v>
      </c>
      <c r="P2">
        <v>304.07293527493999</v>
      </c>
      <c r="Q2">
        <v>297.557115189044</v>
      </c>
      <c r="R2">
        <v>141.462879154207</v>
      </c>
      <c r="S2">
        <v>285.479717307079</v>
      </c>
      <c r="T2">
        <v>274.549960256117</v>
      </c>
      <c r="U2">
        <v>228.29295797551501</v>
      </c>
      <c r="V2">
        <v>302.487073987011</v>
      </c>
      <c r="W2">
        <v>212.66655251539299</v>
      </c>
      <c r="X2">
        <v>192.87153179779301</v>
      </c>
      <c r="Y2">
        <v>231.673252799566</v>
      </c>
      <c r="Z2">
        <v>166.900528462805</v>
      </c>
      <c r="AA2">
        <v>232.22732387764501</v>
      </c>
      <c r="AB2">
        <v>201.025094453972</v>
      </c>
      <c r="AC2">
        <v>216.490329846728</v>
      </c>
      <c r="AD2">
        <v>246.88354945363201</v>
      </c>
      <c r="AE2">
        <v>201.11449794746699</v>
      </c>
      <c r="AF2">
        <v>274.14144090048001</v>
      </c>
      <c r="AG2">
        <v>242.03735340256</v>
      </c>
      <c r="AH2">
        <v>213.80980940888099</v>
      </c>
      <c r="AI2">
        <v>258.925665420835</v>
      </c>
      <c r="AJ2">
        <v>219.74183554606199</v>
      </c>
      <c r="AK2">
        <v>293.91126446518399</v>
      </c>
      <c r="AL2">
        <v>279.88968990785798</v>
      </c>
      <c r="AM2">
        <v>207.569075466572</v>
      </c>
      <c r="AN2">
        <v>265.67930290213297</v>
      </c>
      <c r="AO2">
        <v>200.671944244402</v>
      </c>
      <c r="AP2">
        <v>180.93615387663101</v>
      </c>
      <c r="AQ2">
        <v>157.68442640499899</v>
      </c>
      <c r="AR2">
        <v>205.02421017910899</v>
      </c>
      <c r="AS2">
        <v>245.630108823613</v>
      </c>
      <c r="AT2">
        <v>273.43796498007401</v>
      </c>
      <c r="AU2">
        <v>213.070574862249</v>
      </c>
      <c r="AV2">
        <v>221.45079522518</v>
      </c>
      <c r="AW2">
        <v>264.98089649934599</v>
      </c>
      <c r="AX2">
        <v>222.96562606652</v>
      </c>
      <c r="AY2">
        <v>183.96303932858299</v>
      </c>
      <c r="AZ2">
        <v>219.103454878907</v>
      </c>
      <c r="BA2">
        <v>231.69908451918801</v>
      </c>
      <c r="BB2">
        <v>227.26623381681799</v>
      </c>
      <c r="BC2">
        <v>199.35513983213801</v>
      </c>
      <c r="BD2">
        <v>282.87625506677603</v>
      </c>
      <c r="BE2">
        <v>246.34961053642999</v>
      </c>
      <c r="BF2">
        <v>248.56982110103201</v>
      </c>
      <c r="BG2">
        <v>235.321476244481</v>
      </c>
      <c r="BH2">
        <v>197.27308139094799</v>
      </c>
      <c r="BI2">
        <v>178.463881311319</v>
      </c>
      <c r="BJ2">
        <v>234.98492160446401</v>
      </c>
      <c r="BK2">
        <v>193.662813930488</v>
      </c>
      <c r="BL2">
        <v>324.96283694146098</v>
      </c>
      <c r="BM2">
        <v>229.60627706024999</v>
      </c>
      <c r="BN2">
        <v>259.81240764765801</v>
      </c>
      <c r="BO2">
        <v>245.18756247969799</v>
      </c>
      <c r="BP2">
        <v>259.12068824866702</v>
      </c>
      <c r="BQ2">
        <v>297.98840236832399</v>
      </c>
      <c r="BR2">
        <v>176.410218959361</v>
      </c>
      <c r="BS2">
        <v>238.56831314700599</v>
      </c>
      <c r="BT2">
        <v>243.49772352810101</v>
      </c>
      <c r="BU2">
        <v>262.63714258237599</v>
      </c>
      <c r="BV2">
        <v>273.17746427185699</v>
      </c>
      <c r="BW2">
        <v>305.38583043569099</v>
      </c>
      <c r="BX2">
        <v>271.089897182556</v>
      </c>
      <c r="BY2">
        <v>279.67004700222998</v>
      </c>
      <c r="BZ2">
        <v>240.59618528699701</v>
      </c>
      <c r="CA2">
        <v>215.12620790171499</v>
      </c>
      <c r="CB2">
        <v>218.011749431559</v>
      </c>
      <c r="CC2">
        <v>169.953886298556</v>
      </c>
      <c r="CD2">
        <v>305.39278991464198</v>
      </c>
      <c r="CE2">
        <v>267.18368890818499</v>
      </c>
      <c r="CF2">
        <v>315.08664541366898</v>
      </c>
      <c r="CG2">
        <v>226.01967726966799</v>
      </c>
      <c r="CH2">
        <v>223.812337965951</v>
      </c>
      <c r="CI2">
        <v>202.83962252922299</v>
      </c>
      <c r="CJ2">
        <v>203.872633277304</v>
      </c>
      <c r="CK2">
        <v>215.60528008253499</v>
      </c>
      <c r="CL2">
        <v>209.73704800156099</v>
      </c>
      <c r="CM2">
        <v>215.700818124069</v>
      </c>
      <c r="CN2">
        <v>207.61934646409799</v>
      </c>
      <c r="CO2">
        <v>223.875301009651</v>
      </c>
      <c r="CP2">
        <v>303.81417698787499</v>
      </c>
      <c r="CQ2">
        <v>272.14996894336502</v>
      </c>
      <c r="CR2">
        <v>236.43165833188999</v>
      </c>
      <c r="CS2">
        <v>246.68755903780999</v>
      </c>
      <c r="CT2">
        <v>228.29304497616101</v>
      </c>
      <c r="CU2">
        <v>237.954495657183</v>
      </c>
      <c r="CV2">
        <v>232.98221241716499</v>
      </c>
      <c r="CW2">
        <v>249.08842098684599</v>
      </c>
      <c r="CX2">
        <v>202.34192859889899</v>
      </c>
    </row>
    <row r="3" spans="1:102" x14ac:dyDescent="0.2">
      <c r="A3">
        <v>2</v>
      </c>
      <c r="B3">
        <v>149</v>
      </c>
      <c r="C3">
        <v>220.710336365682</v>
      </c>
      <c r="D3">
        <v>276.32668816302299</v>
      </c>
      <c r="E3">
        <v>228.20228786987099</v>
      </c>
      <c r="F3">
        <v>237.49706076092301</v>
      </c>
      <c r="G3">
        <v>275.68116617859403</v>
      </c>
      <c r="H3">
        <v>331.81483251559098</v>
      </c>
      <c r="I3">
        <v>221.411698191157</v>
      </c>
      <c r="J3">
        <v>251.999701217118</v>
      </c>
      <c r="K3">
        <v>170.411282626332</v>
      </c>
      <c r="L3">
        <v>236.103704563208</v>
      </c>
      <c r="M3">
        <v>278.13220165833701</v>
      </c>
      <c r="N3">
        <v>211.519784949209</v>
      </c>
      <c r="O3">
        <v>262.67628095939199</v>
      </c>
      <c r="P3">
        <v>243.24284537747599</v>
      </c>
      <c r="Q3">
        <v>194.73741965783901</v>
      </c>
      <c r="R3">
        <v>253.08333666207699</v>
      </c>
      <c r="S3">
        <v>258.852022249431</v>
      </c>
      <c r="T3">
        <v>254.17162513877</v>
      </c>
      <c r="U3">
        <v>217.226221294601</v>
      </c>
      <c r="V3">
        <v>230.883371030707</v>
      </c>
      <c r="W3">
        <v>243.24121088150801</v>
      </c>
      <c r="X3">
        <v>202.14475355208901</v>
      </c>
      <c r="Y3">
        <v>214.336341737147</v>
      </c>
      <c r="Z3">
        <v>246.25453750166699</v>
      </c>
      <c r="AA3">
        <v>201.02710491114399</v>
      </c>
      <c r="AB3">
        <v>219.97636453656901</v>
      </c>
      <c r="AC3">
        <v>176.07665608953499</v>
      </c>
      <c r="AD3">
        <v>243.66048138049601</v>
      </c>
      <c r="AE3">
        <v>282.05059973457799</v>
      </c>
      <c r="AF3">
        <v>241.15714785000799</v>
      </c>
      <c r="AG3">
        <v>267.91270862573901</v>
      </c>
      <c r="AH3">
        <v>174.953153965974</v>
      </c>
      <c r="AI3">
        <v>302.79003061978699</v>
      </c>
      <c r="AJ3">
        <v>283.30852286861898</v>
      </c>
      <c r="AK3">
        <v>238.264077726491</v>
      </c>
      <c r="AL3">
        <v>271.02808868296597</v>
      </c>
      <c r="AM3">
        <v>168.245601937027</v>
      </c>
      <c r="AN3">
        <v>265.50459233718198</v>
      </c>
      <c r="AO3">
        <v>260.80017508545501</v>
      </c>
      <c r="AP3">
        <v>247.777676837998</v>
      </c>
      <c r="AQ3">
        <v>288.59292308790498</v>
      </c>
      <c r="AR3">
        <v>220.26992587619401</v>
      </c>
      <c r="AS3">
        <v>227.11561488668801</v>
      </c>
      <c r="AT3">
        <v>250.15943633192501</v>
      </c>
      <c r="AU3">
        <v>210.13233774741201</v>
      </c>
      <c r="AV3">
        <v>188.223774464315</v>
      </c>
      <c r="AW3">
        <v>265.82258679866499</v>
      </c>
      <c r="AX3">
        <v>268.63676271860101</v>
      </c>
      <c r="AY3">
        <v>226.007231747395</v>
      </c>
      <c r="AZ3">
        <v>228.50976603147299</v>
      </c>
      <c r="BA3">
        <v>324.90781291993102</v>
      </c>
      <c r="BB3">
        <v>207.84060430045699</v>
      </c>
      <c r="BC3">
        <v>218.13840440651001</v>
      </c>
      <c r="BD3">
        <v>164.59943114416899</v>
      </c>
      <c r="BE3">
        <v>298.17632361859103</v>
      </c>
      <c r="BF3">
        <v>251.171760693485</v>
      </c>
      <c r="BG3">
        <v>235.51190811641899</v>
      </c>
      <c r="BH3">
        <v>222.94433313497399</v>
      </c>
      <c r="BI3">
        <v>248.70496692998799</v>
      </c>
      <c r="BJ3">
        <v>267.898238924059</v>
      </c>
      <c r="BK3">
        <v>218.53363748407699</v>
      </c>
      <c r="BL3">
        <v>246.04707353911601</v>
      </c>
      <c r="BM3">
        <v>228.08972948269599</v>
      </c>
      <c r="BN3">
        <v>294.74695678097299</v>
      </c>
      <c r="BO3">
        <v>252.369850155351</v>
      </c>
      <c r="BP3">
        <v>231.45659129313901</v>
      </c>
      <c r="BQ3">
        <v>213.43111388199301</v>
      </c>
      <c r="BR3">
        <v>257.05250308786901</v>
      </c>
      <c r="BS3">
        <v>290.50862562684301</v>
      </c>
      <c r="BT3">
        <v>144.07118288124701</v>
      </c>
      <c r="BU3">
        <v>236.34681015824799</v>
      </c>
      <c r="BV3">
        <v>260.55874408695701</v>
      </c>
      <c r="BW3">
        <v>242.01157014621899</v>
      </c>
      <c r="BX3">
        <v>226.32770556598601</v>
      </c>
      <c r="BY3">
        <v>257.743426538802</v>
      </c>
      <c r="BZ3">
        <v>239.59266646813199</v>
      </c>
      <c r="CA3">
        <v>203.415899766617</v>
      </c>
      <c r="CB3">
        <v>235.28984910544199</v>
      </c>
      <c r="CC3">
        <v>217.70830050296101</v>
      </c>
      <c r="CD3">
        <v>202.23422788019101</v>
      </c>
      <c r="CE3">
        <v>230.16811169796301</v>
      </c>
      <c r="CF3">
        <v>229.459662673575</v>
      </c>
      <c r="CG3">
        <v>252.56913392913799</v>
      </c>
      <c r="CH3">
        <v>149.53625796611999</v>
      </c>
      <c r="CI3">
        <v>182.768590088617</v>
      </c>
      <c r="CJ3">
        <v>237.35916245516799</v>
      </c>
      <c r="CK3">
        <v>213.57099745373699</v>
      </c>
      <c r="CL3">
        <v>272.87921891733998</v>
      </c>
      <c r="CM3">
        <v>207.62672843645001</v>
      </c>
      <c r="CN3">
        <v>239.033065479562</v>
      </c>
      <c r="CO3">
        <v>203.32974649540699</v>
      </c>
      <c r="CP3">
        <v>222.36560163083999</v>
      </c>
      <c r="CQ3">
        <v>236.812164296237</v>
      </c>
      <c r="CR3">
        <v>240.646111259999</v>
      </c>
      <c r="CS3">
        <v>152.98378781192901</v>
      </c>
      <c r="CT3">
        <v>189.422372459218</v>
      </c>
      <c r="CU3">
        <v>241.145410181508</v>
      </c>
      <c r="CV3">
        <v>262.55849879145802</v>
      </c>
      <c r="CW3">
        <v>179.475252528135</v>
      </c>
      <c r="CX3">
        <v>212.221383604333</v>
      </c>
    </row>
    <row r="4" spans="1:102" x14ac:dyDescent="0.2">
      <c r="A4">
        <v>3</v>
      </c>
      <c r="B4">
        <v>190</v>
      </c>
      <c r="C4">
        <v>198.69303158475799</v>
      </c>
      <c r="D4">
        <v>315.57180152951202</v>
      </c>
      <c r="E4">
        <v>234.13203186886901</v>
      </c>
      <c r="F4">
        <v>160.78746272781899</v>
      </c>
      <c r="G4">
        <v>341.60065355610197</v>
      </c>
      <c r="H4">
        <v>288.572146155506</v>
      </c>
      <c r="I4">
        <v>251.64956994444501</v>
      </c>
      <c r="J4">
        <v>229.90056505171199</v>
      </c>
      <c r="K4">
        <v>242.157951867821</v>
      </c>
      <c r="L4">
        <v>244.522169108491</v>
      </c>
      <c r="M4">
        <v>250.84292492903299</v>
      </c>
      <c r="N4">
        <v>365.20487392374099</v>
      </c>
      <c r="O4">
        <v>220.58079104296601</v>
      </c>
      <c r="P4">
        <v>191.62048848601199</v>
      </c>
      <c r="Q4">
        <v>290.24789855081201</v>
      </c>
      <c r="R4">
        <v>234.35067008006499</v>
      </c>
      <c r="S4">
        <v>239.19339405996899</v>
      </c>
      <c r="T4">
        <v>190.32238637803701</v>
      </c>
      <c r="U4">
        <v>266.11294167567701</v>
      </c>
      <c r="V4">
        <v>293.94137830398302</v>
      </c>
      <c r="W4">
        <v>262.60665788940702</v>
      </c>
      <c r="X4">
        <v>234.30702253630801</v>
      </c>
      <c r="Y4">
        <v>318.42932629067298</v>
      </c>
      <c r="Z4">
        <v>221.821611860004</v>
      </c>
      <c r="AA4">
        <v>258.98209939887801</v>
      </c>
      <c r="AB4">
        <v>217.61251241889801</v>
      </c>
      <c r="AC4">
        <v>299.33825264541701</v>
      </c>
      <c r="AD4">
        <v>251.70685338829099</v>
      </c>
      <c r="AE4">
        <v>264.23007782380898</v>
      </c>
      <c r="AF4">
        <v>244.479576823765</v>
      </c>
      <c r="AG4">
        <v>256.26500583276498</v>
      </c>
      <c r="AH4">
        <v>265.672448353383</v>
      </c>
      <c r="AI4">
        <v>224.42609672338801</v>
      </c>
      <c r="AJ4">
        <v>262.14845754816503</v>
      </c>
      <c r="AK4">
        <v>272.53523390371998</v>
      </c>
      <c r="AL4">
        <v>186.90321776380199</v>
      </c>
      <c r="AM4">
        <v>231.545148317459</v>
      </c>
      <c r="AN4">
        <v>253.74689337950099</v>
      </c>
      <c r="AO4">
        <v>272.882960068297</v>
      </c>
      <c r="AP4">
        <v>175.65091732779999</v>
      </c>
      <c r="AQ4">
        <v>255.01570612043099</v>
      </c>
      <c r="AR4">
        <v>186.32488840259199</v>
      </c>
      <c r="AS4">
        <v>240.86483497527001</v>
      </c>
      <c r="AT4">
        <v>199.24056976463501</v>
      </c>
      <c r="AU4">
        <v>272.17682419570099</v>
      </c>
      <c r="AV4">
        <v>256.29639546980798</v>
      </c>
      <c r="AW4">
        <v>280.23692512211397</v>
      </c>
      <c r="AX4">
        <v>265.83249019375199</v>
      </c>
      <c r="AY4">
        <v>294.38064203987699</v>
      </c>
      <c r="AZ4">
        <v>263.01236009420398</v>
      </c>
      <c r="BA4">
        <v>218.79395330240999</v>
      </c>
      <c r="BB4">
        <v>184.83558298307199</v>
      </c>
      <c r="BC4">
        <v>181.664502732844</v>
      </c>
      <c r="BD4">
        <v>197.905951534428</v>
      </c>
      <c r="BE4">
        <v>225.09073403542399</v>
      </c>
      <c r="BF4">
        <v>286.73663087661203</v>
      </c>
      <c r="BG4">
        <v>220.79322067994099</v>
      </c>
      <c r="BH4">
        <v>272.441143056074</v>
      </c>
      <c r="BI4">
        <v>267.91260840075802</v>
      </c>
      <c r="BJ4">
        <v>307.83268535493397</v>
      </c>
      <c r="BK4">
        <v>213.56832650322099</v>
      </c>
      <c r="BL4">
        <v>184.461953021444</v>
      </c>
      <c r="BM4">
        <v>252.34454161922901</v>
      </c>
      <c r="BN4">
        <v>276.846964915944</v>
      </c>
      <c r="BO4">
        <v>230.558050701985</v>
      </c>
      <c r="BP4">
        <v>193.97442220031999</v>
      </c>
      <c r="BQ4">
        <v>249.61470139120399</v>
      </c>
      <c r="BR4">
        <v>280.57790351287002</v>
      </c>
      <c r="BS4">
        <v>210.14823453828299</v>
      </c>
      <c r="BT4">
        <v>248.472243198988</v>
      </c>
      <c r="BU4">
        <v>216.844820130074</v>
      </c>
      <c r="BV4">
        <v>248.54882422013799</v>
      </c>
      <c r="BW4">
        <v>327.17755271141698</v>
      </c>
      <c r="BX4">
        <v>244.21455168505301</v>
      </c>
      <c r="BY4">
        <v>212.44056038386501</v>
      </c>
      <c r="BZ4">
        <v>186.81625242595101</v>
      </c>
      <c r="CA4">
        <v>220.63016875491499</v>
      </c>
      <c r="CB4">
        <v>220.481237722923</v>
      </c>
      <c r="CC4">
        <v>307.88481263051699</v>
      </c>
      <c r="CD4">
        <v>246.621007191123</v>
      </c>
      <c r="CE4">
        <v>241.12063640826</v>
      </c>
      <c r="CF4">
        <v>253.71331255825001</v>
      </c>
      <c r="CG4">
        <v>284.27758019019399</v>
      </c>
      <c r="CH4">
        <v>181.37485283570501</v>
      </c>
      <c r="CI4">
        <v>256.93721646447699</v>
      </c>
      <c r="CJ4">
        <v>232.59934632000301</v>
      </c>
      <c r="CK4">
        <v>274.394380566694</v>
      </c>
      <c r="CL4">
        <v>183.287629053692</v>
      </c>
      <c r="CM4">
        <v>238.44781824030301</v>
      </c>
      <c r="CN4">
        <v>188.69995533916199</v>
      </c>
      <c r="CO4">
        <v>243.879892980584</v>
      </c>
      <c r="CP4">
        <v>325.46785192475198</v>
      </c>
      <c r="CQ4">
        <v>228.41816993238299</v>
      </c>
      <c r="CR4">
        <v>239.98417042030499</v>
      </c>
      <c r="CS4">
        <v>216.81170063242001</v>
      </c>
      <c r="CT4">
        <v>230.29963990913501</v>
      </c>
      <c r="CU4">
        <v>238.55799809303801</v>
      </c>
      <c r="CV4">
        <v>327.44066343066402</v>
      </c>
      <c r="CW4">
        <v>302.33143894014</v>
      </c>
      <c r="CX4">
        <v>168.24922700850701</v>
      </c>
    </row>
    <row r="5" spans="1:102" x14ac:dyDescent="0.2">
      <c r="A5">
        <v>4</v>
      </c>
      <c r="B5">
        <v>305.85033192772107</v>
      </c>
      <c r="C5">
        <v>288.06660649064798</v>
      </c>
      <c r="D5">
        <v>204.65844664132899</v>
      </c>
      <c r="E5">
        <v>217.62234550087501</v>
      </c>
      <c r="F5">
        <v>260.26884885317202</v>
      </c>
      <c r="G5">
        <v>203.22534452404699</v>
      </c>
      <c r="H5">
        <v>212.29956774418201</v>
      </c>
      <c r="I5">
        <v>217.79781762916201</v>
      </c>
      <c r="J5">
        <v>298.46265669470802</v>
      </c>
      <c r="K5">
        <v>299.49167297928602</v>
      </c>
      <c r="L5">
        <v>221.05987445269599</v>
      </c>
      <c r="M5">
        <v>257.96622744954198</v>
      </c>
      <c r="N5">
        <v>180.52280119449799</v>
      </c>
      <c r="O5">
        <v>227.257660764637</v>
      </c>
      <c r="P5">
        <v>179.32857587145199</v>
      </c>
      <c r="Q5">
        <v>246.93323123516501</v>
      </c>
      <c r="R5">
        <v>223.99999328651401</v>
      </c>
      <c r="S5">
        <v>253.59664978432701</v>
      </c>
      <c r="T5">
        <v>314.80298085441001</v>
      </c>
      <c r="U5">
        <v>242.15929014148901</v>
      </c>
      <c r="V5">
        <v>213.97558511367001</v>
      </c>
      <c r="W5">
        <v>281.71172550687601</v>
      </c>
      <c r="X5">
        <v>213.33681597047899</v>
      </c>
      <c r="Y5">
        <v>329.706537653412</v>
      </c>
      <c r="Z5">
        <v>210.20087416678999</v>
      </c>
      <c r="AA5">
        <v>263.68523990488399</v>
      </c>
      <c r="AB5">
        <v>232.55535666637999</v>
      </c>
      <c r="AC5">
        <v>226.06913692035801</v>
      </c>
      <c r="AD5">
        <v>249.74241938382801</v>
      </c>
      <c r="AE5">
        <v>245.625689118482</v>
      </c>
      <c r="AF5">
        <v>323.82051875755599</v>
      </c>
      <c r="AG5">
        <v>147.12377454497999</v>
      </c>
      <c r="AH5">
        <v>204.74999834752299</v>
      </c>
      <c r="AI5">
        <v>259.25906811103499</v>
      </c>
      <c r="AJ5">
        <v>239.439256437626</v>
      </c>
      <c r="AK5">
        <v>309.47146161015399</v>
      </c>
      <c r="AL5">
        <v>327.90317573477603</v>
      </c>
      <c r="AM5">
        <v>221.82037469321699</v>
      </c>
      <c r="AN5">
        <v>258.37049032275303</v>
      </c>
      <c r="AO5">
        <v>293.29121380521798</v>
      </c>
      <c r="AP5">
        <v>338.26352403399397</v>
      </c>
      <c r="AQ5">
        <v>255.51290523620901</v>
      </c>
      <c r="AR5">
        <v>270.15862988234602</v>
      </c>
      <c r="AS5">
        <v>280.26481049714903</v>
      </c>
      <c r="AT5">
        <v>256.88425224616299</v>
      </c>
      <c r="AU5">
        <v>294.37369818541202</v>
      </c>
      <c r="AV5">
        <v>215.87673787552001</v>
      </c>
      <c r="AW5">
        <v>216.490203133329</v>
      </c>
      <c r="AX5">
        <v>208.121579454346</v>
      </c>
      <c r="AY5">
        <v>210.194593073124</v>
      </c>
      <c r="AZ5">
        <v>294.131346486881</v>
      </c>
      <c r="BA5">
        <v>254.63193922535001</v>
      </c>
      <c r="BB5">
        <v>268.13929511760699</v>
      </c>
      <c r="BC5">
        <v>266.46378074920898</v>
      </c>
      <c r="BD5">
        <v>257.65559552471001</v>
      </c>
      <c r="BE5">
        <v>335.17992982633899</v>
      </c>
      <c r="BF5">
        <v>276.55396584283602</v>
      </c>
      <c r="BG5">
        <v>185.41559792382699</v>
      </c>
      <c r="BH5">
        <v>211.47010368999</v>
      </c>
      <c r="BI5">
        <v>282.50125347663197</v>
      </c>
      <c r="BJ5">
        <v>257.315790709731</v>
      </c>
      <c r="BK5">
        <v>281.68325906088302</v>
      </c>
      <c r="BL5">
        <v>188.209280112736</v>
      </c>
      <c r="BM5">
        <v>232.421370202021</v>
      </c>
      <c r="BN5">
        <v>292.83330684538299</v>
      </c>
      <c r="BO5">
        <v>230.59952261772</v>
      </c>
      <c r="BP5">
        <v>245.42819409331901</v>
      </c>
      <c r="BQ5">
        <v>316.71854021541702</v>
      </c>
      <c r="BR5">
        <v>286.10624275952898</v>
      </c>
      <c r="BS5">
        <v>175.951035457496</v>
      </c>
      <c r="BT5">
        <v>163.72677668053001</v>
      </c>
      <c r="BU5">
        <v>261.60789554550303</v>
      </c>
      <c r="BV5">
        <v>275.10376436182497</v>
      </c>
      <c r="BW5">
        <v>258.36863850292002</v>
      </c>
      <c r="BX5">
        <v>260.614448706041</v>
      </c>
      <c r="BY5">
        <v>297.78756708154299</v>
      </c>
      <c r="BZ5">
        <v>242.95694123798799</v>
      </c>
      <c r="CA5">
        <v>258.77580497184101</v>
      </c>
      <c r="CB5">
        <v>340.79896163458397</v>
      </c>
      <c r="CC5">
        <v>221.229785103692</v>
      </c>
      <c r="CD5">
        <v>204.80788217840799</v>
      </c>
      <c r="CE5">
        <v>209.85751998156201</v>
      </c>
      <c r="CF5">
        <v>221.26822006974001</v>
      </c>
      <c r="CG5">
        <v>187.86963159706201</v>
      </c>
      <c r="CH5">
        <v>234.129432162439</v>
      </c>
      <c r="CI5">
        <v>211.82279328263101</v>
      </c>
      <c r="CJ5">
        <v>306.32039047610101</v>
      </c>
      <c r="CK5">
        <v>286.99540244027702</v>
      </c>
      <c r="CL5">
        <v>238.028267478023</v>
      </c>
      <c r="CM5">
        <v>262.67536298471902</v>
      </c>
      <c r="CN5">
        <v>199.47616055314199</v>
      </c>
      <c r="CO5">
        <v>209.21660741037499</v>
      </c>
      <c r="CP5">
        <v>206.31466708534001</v>
      </c>
      <c r="CQ5">
        <v>301.610565483703</v>
      </c>
      <c r="CR5">
        <v>151.675533584287</v>
      </c>
      <c r="CS5">
        <v>153.14035820015999</v>
      </c>
      <c r="CT5">
        <v>242.627361462522</v>
      </c>
      <c r="CU5">
        <v>302.08983669531398</v>
      </c>
      <c r="CV5">
        <v>165.50088659685599</v>
      </c>
      <c r="CW5">
        <v>241.34373135832999</v>
      </c>
      <c r="CX5">
        <v>235.49365416581401</v>
      </c>
    </row>
    <row r="6" spans="1:102" x14ac:dyDescent="0.2">
      <c r="A6">
        <v>5</v>
      </c>
      <c r="B6">
        <v>82.636046213435321</v>
      </c>
      <c r="C6">
        <v>258.06697175493599</v>
      </c>
      <c r="D6">
        <v>300.67988595103799</v>
      </c>
      <c r="E6">
        <v>155.40045496899401</v>
      </c>
      <c r="F6">
        <v>239.731631216799</v>
      </c>
      <c r="G6">
        <v>275.6333210446</v>
      </c>
      <c r="H6">
        <v>309.45646487707103</v>
      </c>
      <c r="I6">
        <v>204.91592645597899</v>
      </c>
      <c r="J6">
        <v>239.265644308097</v>
      </c>
      <c r="K6">
        <v>286.28754396381402</v>
      </c>
      <c r="L6">
        <v>226.49779597867899</v>
      </c>
      <c r="M6">
        <v>230.523710036111</v>
      </c>
      <c r="N6">
        <v>268.11831859842698</v>
      </c>
      <c r="O6">
        <v>204.507117265798</v>
      </c>
      <c r="P6">
        <v>210.295177369757</v>
      </c>
      <c r="Q6">
        <v>151.83329365194101</v>
      </c>
      <c r="R6">
        <v>230.08883838355601</v>
      </c>
      <c r="S6">
        <v>235.93139329421399</v>
      </c>
      <c r="T6">
        <v>266.02247092673002</v>
      </c>
      <c r="U6">
        <v>220.85358616833199</v>
      </c>
      <c r="V6">
        <v>207.413360077036</v>
      </c>
      <c r="W6">
        <v>239.94369721113401</v>
      </c>
      <c r="X6">
        <v>251.513763140055</v>
      </c>
      <c r="Y6">
        <v>276.18045674113603</v>
      </c>
      <c r="Z6">
        <v>272.67153113947899</v>
      </c>
      <c r="AA6">
        <v>280.023137949594</v>
      </c>
      <c r="AB6">
        <v>204.16971812450799</v>
      </c>
      <c r="AC6">
        <v>199.084217142645</v>
      </c>
      <c r="AD6">
        <v>224.32877193645101</v>
      </c>
      <c r="AE6">
        <v>213.72582700698501</v>
      </c>
      <c r="AF6">
        <v>285.09235529710401</v>
      </c>
      <c r="AG6">
        <v>195.50709075324599</v>
      </c>
      <c r="AH6">
        <v>291.13446803947102</v>
      </c>
      <c r="AI6">
        <v>298.09163540164701</v>
      </c>
      <c r="AJ6">
        <v>197.536928715203</v>
      </c>
      <c r="AK6">
        <v>238.350279354431</v>
      </c>
      <c r="AL6">
        <v>203.82624488594101</v>
      </c>
      <c r="AM6">
        <v>151.66672976301399</v>
      </c>
      <c r="AN6">
        <v>166.24695133473</v>
      </c>
      <c r="AO6">
        <v>238.441679860177</v>
      </c>
      <c r="AP6">
        <v>241.00836582450199</v>
      </c>
      <c r="AQ6">
        <v>319.349932285769</v>
      </c>
      <c r="AR6">
        <v>283.968977475727</v>
      </c>
      <c r="AS6">
        <v>217.563795201669</v>
      </c>
      <c r="AT6">
        <v>278.66521368026702</v>
      </c>
      <c r="AU6">
        <v>139.06864265719199</v>
      </c>
      <c r="AV6">
        <v>270.48160369070598</v>
      </c>
      <c r="AW6">
        <v>268.791078299942</v>
      </c>
      <c r="AX6">
        <v>227.7455643296</v>
      </c>
      <c r="AY6">
        <v>311.60952127538297</v>
      </c>
      <c r="AZ6">
        <v>249.485317742772</v>
      </c>
      <c r="BA6">
        <v>178.768604264206</v>
      </c>
      <c r="BB6">
        <v>194.006509916667</v>
      </c>
      <c r="BC6">
        <v>284.45242640491102</v>
      </c>
      <c r="BD6">
        <v>200.848461293029</v>
      </c>
      <c r="BE6">
        <v>215.793607914191</v>
      </c>
      <c r="BF6">
        <v>225.01727068408599</v>
      </c>
      <c r="BG6">
        <v>229.76444818664999</v>
      </c>
      <c r="BH6">
        <v>197.24893405110799</v>
      </c>
      <c r="BI6">
        <v>282.71029882229601</v>
      </c>
      <c r="BJ6">
        <v>317.31559296999598</v>
      </c>
      <c r="BK6">
        <v>174.45712214957101</v>
      </c>
      <c r="BL6">
        <v>281.98500758855698</v>
      </c>
      <c r="BM6">
        <v>207.51284304105101</v>
      </c>
      <c r="BN6">
        <v>268.34854591175002</v>
      </c>
      <c r="BO6">
        <v>219.48626167313401</v>
      </c>
      <c r="BP6">
        <v>245.75617840022099</v>
      </c>
      <c r="BQ6">
        <v>255.55557610334</v>
      </c>
      <c r="BR6">
        <v>310.37921795319897</v>
      </c>
      <c r="BS6">
        <v>173.842432605478</v>
      </c>
      <c r="BT6">
        <v>299.17838543034298</v>
      </c>
      <c r="BU6">
        <v>199.271804955032</v>
      </c>
      <c r="BV6">
        <v>231.10330718039</v>
      </c>
      <c r="BW6">
        <v>303.67906564185</v>
      </c>
      <c r="BX6">
        <v>187.28268973934499</v>
      </c>
      <c r="BY6">
        <v>202.35618743225601</v>
      </c>
      <c r="BZ6">
        <v>198.160673484152</v>
      </c>
      <c r="CA6">
        <v>204.95960431138599</v>
      </c>
      <c r="CB6">
        <v>171.76068232399501</v>
      </c>
      <c r="CC6">
        <v>284.15243564721698</v>
      </c>
      <c r="CD6">
        <v>159.988113853372</v>
      </c>
      <c r="CE6">
        <v>190.94004334686099</v>
      </c>
      <c r="CF6">
        <v>227.938571142119</v>
      </c>
      <c r="CG6">
        <v>302.01109865782701</v>
      </c>
      <c r="CH6">
        <v>132.963991572971</v>
      </c>
      <c r="CI6">
        <v>339.87414062537403</v>
      </c>
      <c r="CJ6">
        <v>286.84029829658903</v>
      </c>
      <c r="CK6">
        <v>254.77034968817799</v>
      </c>
      <c r="CL6">
        <v>186.084947730343</v>
      </c>
      <c r="CM6">
        <v>274.041828296669</v>
      </c>
      <c r="CN6">
        <v>214.16658640552799</v>
      </c>
      <c r="CO6">
        <v>225.43837210946401</v>
      </c>
      <c r="CP6">
        <v>180.803277098113</v>
      </c>
      <c r="CQ6">
        <v>254.14703265051699</v>
      </c>
      <c r="CR6">
        <v>216.05184030015499</v>
      </c>
      <c r="CS6">
        <v>260.28644030300001</v>
      </c>
      <c r="CT6">
        <v>303.855956699839</v>
      </c>
      <c r="CU6">
        <v>215.32518212253601</v>
      </c>
      <c r="CV6">
        <v>125.50149097432001</v>
      </c>
      <c r="CW6">
        <v>290.26587539179297</v>
      </c>
      <c r="CX6">
        <v>294.54143072617097</v>
      </c>
    </row>
    <row r="7" spans="1:102" x14ac:dyDescent="0.2">
      <c r="A7">
        <v>6</v>
      </c>
      <c r="B7">
        <v>309.52464115758585</v>
      </c>
      <c r="C7">
        <v>188.55587090165901</v>
      </c>
      <c r="D7">
        <v>205.39045938694099</v>
      </c>
      <c r="E7">
        <v>242.34069262301</v>
      </c>
      <c r="F7">
        <v>224.230219027033</v>
      </c>
      <c r="G7">
        <v>241.83802238397999</v>
      </c>
      <c r="H7">
        <v>309.07068698593599</v>
      </c>
      <c r="I7">
        <v>195.33565806933501</v>
      </c>
      <c r="J7">
        <v>274.22546357538999</v>
      </c>
      <c r="K7">
        <v>282.852409650391</v>
      </c>
      <c r="L7">
        <v>247.481997850227</v>
      </c>
      <c r="M7">
        <v>254.34041449524301</v>
      </c>
      <c r="N7">
        <v>208.128841666265</v>
      </c>
      <c r="O7">
        <v>247.578438255181</v>
      </c>
      <c r="P7">
        <v>232.16113697234499</v>
      </c>
      <c r="Q7">
        <v>191.036439084238</v>
      </c>
      <c r="R7">
        <v>298.77039261653601</v>
      </c>
      <c r="S7">
        <v>202.478847258152</v>
      </c>
      <c r="T7">
        <v>294.35725316845901</v>
      </c>
      <c r="U7">
        <v>245.93701138294799</v>
      </c>
      <c r="V7">
        <v>202.927298574937</v>
      </c>
      <c r="W7">
        <v>246.78173191408001</v>
      </c>
      <c r="X7">
        <v>301.76990891492397</v>
      </c>
      <c r="Y7">
        <v>208.799533911564</v>
      </c>
      <c r="Z7">
        <v>144.41789592109001</v>
      </c>
      <c r="AA7">
        <v>126.14860878771501</v>
      </c>
      <c r="AB7">
        <v>214.44247672976499</v>
      </c>
      <c r="AC7">
        <v>230.423858014724</v>
      </c>
      <c r="AD7">
        <v>196.55957354229699</v>
      </c>
      <c r="AE7">
        <v>341.36040679115399</v>
      </c>
      <c r="AF7">
        <v>269.36135043386599</v>
      </c>
      <c r="AG7">
        <v>197.45522643851001</v>
      </c>
      <c r="AH7">
        <v>225.76837563586199</v>
      </c>
      <c r="AI7">
        <v>189.294877930463</v>
      </c>
      <c r="AJ7">
        <v>146.68305922652601</v>
      </c>
      <c r="AK7">
        <v>276.180418960525</v>
      </c>
      <c r="AL7">
        <v>246.09325064840701</v>
      </c>
      <c r="AM7">
        <v>216.70755874783001</v>
      </c>
      <c r="AN7">
        <v>259.31357369577501</v>
      </c>
      <c r="AO7">
        <v>292.459228000005</v>
      </c>
      <c r="AP7">
        <v>220.50813043173301</v>
      </c>
      <c r="AQ7">
        <v>218.30712763893601</v>
      </c>
      <c r="AR7">
        <v>256.47591157759501</v>
      </c>
      <c r="AS7">
        <v>260.39420275887301</v>
      </c>
      <c r="AT7">
        <v>300.25256512769101</v>
      </c>
      <c r="AU7">
        <v>202.11261371819501</v>
      </c>
      <c r="AV7">
        <v>168.64240008745</v>
      </c>
      <c r="AW7">
        <v>285.93272875986003</v>
      </c>
      <c r="AX7">
        <v>291.07199577639301</v>
      </c>
      <c r="AY7">
        <v>188.78149830528201</v>
      </c>
      <c r="AZ7">
        <v>271.01857862201001</v>
      </c>
      <c r="BA7">
        <v>193.88503203166499</v>
      </c>
      <c r="BB7">
        <v>206.58024048319001</v>
      </c>
      <c r="BC7">
        <v>227.80091758646799</v>
      </c>
      <c r="BD7">
        <v>225.51893087241999</v>
      </c>
      <c r="BE7">
        <v>170.74901651835501</v>
      </c>
      <c r="BF7">
        <v>292.47832440739398</v>
      </c>
      <c r="BG7">
        <v>187.870569327661</v>
      </c>
      <c r="BH7">
        <v>299.14832300696997</v>
      </c>
      <c r="BI7">
        <v>248.82292163177101</v>
      </c>
      <c r="BJ7">
        <v>305.119330505579</v>
      </c>
      <c r="BK7">
        <v>282.23147158060402</v>
      </c>
      <c r="BL7">
        <v>301.13420607055201</v>
      </c>
      <c r="BM7">
        <v>265.13008158817598</v>
      </c>
      <c r="BN7">
        <v>271.67465920158998</v>
      </c>
      <c r="BO7">
        <v>267.222241924645</v>
      </c>
      <c r="BP7">
        <v>254.932999226569</v>
      </c>
      <c r="BQ7">
        <v>202.96498618159899</v>
      </c>
      <c r="BR7">
        <v>202.84361426437101</v>
      </c>
      <c r="BS7">
        <v>171.833077648477</v>
      </c>
      <c r="BT7">
        <v>172.019990367622</v>
      </c>
      <c r="BU7">
        <v>230.767684322506</v>
      </c>
      <c r="BV7">
        <v>308.19923978868098</v>
      </c>
      <c r="BW7">
        <v>201.87195691899799</v>
      </c>
      <c r="BX7">
        <v>219.38636722186999</v>
      </c>
      <c r="BY7">
        <v>202.45550759566399</v>
      </c>
      <c r="BZ7">
        <v>203.90726049454</v>
      </c>
      <c r="CA7">
        <v>243.93628920754901</v>
      </c>
      <c r="CB7">
        <v>276.46113638485798</v>
      </c>
      <c r="CC7">
        <v>249.39276555100199</v>
      </c>
      <c r="CD7">
        <v>170.62030537929201</v>
      </c>
      <c r="CE7">
        <v>263.24233431930298</v>
      </c>
      <c r="CF7">
        <v>161.17648594260899</v>
      </c>
      <c r="CG7">
        <v>284.69763746858803</v>
      </c>
      <c r="CH7">
        <v>194.23258798644099</v>
      </c>
      <c r="CI7">
        <v>226.36299070597599</v>
      </c>
      <c r="CJ7">
        <v>220.29282994119399</v>
      </c>
      <c r="CK7">
        <v>333.64396204158498</v>
      </c>
      <c r="CL7">
        <v>224.32310240125801</v>
      </c>
      <c r="CM7">
        <v>237.60420899614701</v>
      </c>
      <c r="CN7">
        <v>187.32471920734201</v>
      </c>
      <c r="CO7">
        <v>316.39206048500699</v>
      </c>
      <c r="CP7">
        <v>273.71762947768701</v>
      </c>
      <c r="CQ7">
        <v>191.70260605561401</v>
      </c>
      <c r="CR7">
        <v>210.92748016721299</v>
      </c>
      <c r="CS7">
        <v>248.22656633563801</v>
      </c>
      <c r="CT7">
        <v>320.91542207002402</v>
      </c>
      <c r="CU7">
        <v>260.89007972800101</v>
      </c>
      <c r="CV7">
        <v>284.4549834723</v>
      </c>
      <c r="CW7">
        <v>269.71358592841602</v>
      </c>
      <c r="CX7">
        <v>240.917368098542</v>
      </c>
    </row>
    <row r="8" spans="1:102" x14ac:dyDescent="0.2">
      <c r="A8">
        <v>7</v>
      </c>
      <c r="B8">
        <v>236.03845656029014</v>
      </c>
      <c r="C8">
        <v>219.31822629299299</v>
      </c>
      <c r="D8">
        <v>242.8034939705</v>
      </c>
      <c r="E8">
        <v>275.49197269815198</v>
      </c>
      <c r="F8">
        <v>247.62750651939601</v>
      </c>
      <c r="G8">
        <v>204.18286241363501</v>
      </c>
      <c r="H8">
        <v>250.92172959056199</v>
      </c>
      <c r="I8">
        <v>211.31980296726499</v>
      </c>
      <c r="J8">
        <v>232.699294795897</v>
      </c>
      <c r="K8">
        <v>219.36585595198099</v>
      </c>
      <c r="L8">
        <v>260.75839245835101</v>
      </c>
      <c r="M8">
        <v>233.24505031839001</v>
      </c>
      <c r="N8">
        <v>261.29137391785298</v>
      </c>
      <c r="O8">
        <v>198.720144511157</v>
      </c>
      <c r="P8">
        <v>250.558144749403</v>
      </c>
      <c r="Q8">
        <v>256.07040629791402</v>
      </c>
      <c r="R8">
        <v>272.13103935480802</v>
      </c>
      <c r="S8">
        <v>216.88731199091299</v>
      </c>
      <c r="T8">
        <v>236.74300768930399</v>
      </c>
      <c r="U8">
        <v>281.93093483073801</v>
      </c>
      <c r="V8">
        <v>208.79679927700801</v>
      </c>
      <c r="W8">
        <v>304.239770440418</v>
      </c>
      <c r="X8">
        <v>250.09443060663401</v>
      </c>
      <c r="Y8">
        <v>264.47567419825401</v>
      </c>
      <c r="Z8">
        <v>308.07756539180701</v>
      </c>
      <c r="AA8">
        <v>340.18862408372399</v>
      </c>
      <c r="AB8">
        <v>237.68977532727899</v>
      </c>
      <c r="AC8">
        <v>241.117366862034</v>
      </c>
      <c r="AD8">
        <v>216.36592236528099</v>
      </c>
      <c r="AE8">
        <v>257.69380736468901</v>
      </c>
      <c r="AF8">
        <v>196.61191424352299</v>
      </c>
      <c r="AG8">
        <v>221.29500185106201</v>
      </c>
      <c r="AH8">
        <v>171.93175387401001</v>
      </c>
      <c r="AI8">
        <v>302.84109150184003</v>
      </c>
      <c r="AJ8">
        <v>219.62431014012299</v>
      </c>
      <c r="AK8">
        <v>273.21354027427401</v>
      </c>
      <c r="AL8">
        <v>221.265694204825</v>
      </c>
      <c r="AM8">
        <v>176.828065058287</v>
      </c>
      <c r="AN8">
        <v>241.96963658252301</v>
      </c>
      <c r="AO8">
        <v>197.548094920544</v>
      </c>
      <c r="AP8">
        <v>319.50842010558199</v>
      </c>
      <c r="AQ8">
        <v>230.314172847468</v>
      </c>
      <c r="AR8">
        <v>289.74761928699502</v>
      </c>
      <c r="AS8">
        <v>251.08691451681301</v>
      </c>
      <c r="AT8">
        <v>197.97647781717799</v>
      </c>
      <c r="AU8">
        <v>328.37711640703998</v>
      </c>
      <c r="AV8">
        <v>225.926077993387</v>
      </c>
      <c r="AW8">
        <v>305.97755067343201</v>
      </c>
      <c r="AX8">
        <v>194.25548943961701</v>
      </c>
      <c r="AY8">
        <v>258.76054384440698</v>
      </c>
      <c r="AZ8">
        <v>243.14195100472401</v>
      </c>
      <c r="BA8">
        <v>284.75724417180601</v>
      </c>
      <c r="BB8">
        <v>223.314601703146</v>
      </c>
      <c r="BC8">
        <v>159.11318597121499</v>
      </c>
      <c r="BD8">
        <v>223.18805904278</v>
      </c>
      <c r="BE8">
        <v>178.75654798593001</v>
      </c>
      <c r="BF8">
        <v>310.15593192274599</v>
      </c>
      <c r="BG8">
        <v>150.892517083624</v>
      </c>
      <c r="BH8">
        <v>266.08783613033199</v>
      </c>
      <c r="BI8">
        <v>219.94469842353999</v>
      </c>
      <c r="BJ8">
        <v>160.31256682546299</v>
      </c>
      <c r="BK8">
        <v>220.56210945882799</v>
      </c>
      <c r="BL8">
        <v>199.83659315067399</v>
      </c>
      <c r="BM8">
        <v>274.676866656904</v>
      </c>
      <c r="BN8">
        <v>167.34802928200301</v>
      </c>
      <c r="BO8">
        <v>216.49705005617301</v>
      </c>
      <c r="BP8">
        <v>226.54453533090401</v>
      </c>
      <c r="BQ8">
        <v>211.27911962510501</v>
      </c>
      <c r="BR8">
        <v>261.95921851477198</v>
      </c>
      <c r="BS8">
        <v>213.441276561199</v>
      </c>
      <c r="BT8">
        <v>224.694749134641</v>
      </c>
      <c r="BU8">
        <v>200.91003639727299</v>
      </c>
      <c r="BV8">
        <v>194.59293355052199</v>
      </c>
      <c r="BW8">
        <v>209.94184474818201</v>
      </c>
      <c r="BX8">
        <v>209.54898261791899</v>
      </c>
      <c r="BY8">
        <v>219.714179616698</v>
      </c>
      <c r="BZ8">
        <v>302.89007310247302</v>
      </c>
      <c r="CA8">
        <v>214.68048200592099</v>
      </c>
      <c r="CB8">
        <v>240.98060376603101</v>
      </c>
      <c r="CC8">
        <v>242.357403094023</v>
      </c>
      <c r="CD8">
        <v>295.87556027638601</v>
      </c>
      <c r="CE8">
        <v>219.63777472285801</v>
      </c>
      <c r="CF8">
        <v>267.76892053259701</v>
      </c>
      <c r="CG8">
        <v>290.93683610442997</v>
      </c>
      <c r="CH8">
        <v>253.19817428989899</v>
      </c>
      <c r="CI8">
        <v>213.76248852136399</v>
      </c>
      <c r="CJ8">
        <v>251.48601570224099</v>
      </c>
      <c r="CK8">
        <v>167.81939932524301</v>
      </c>
      <c r="CL8">
        <v>176.42950371755899</v>
      </c>
      <c r="CM8">
        <v>320.87399219251103</v>
      </c>
      <c r="CN8">
        <v>197.47871945291499</v>
      </c>
      <c r="CO8">
        <v>309.62212854113397</v>
      </c>
      <c r="CP8">
        <v>201.753546614615</v>
      </c>
      <c r="CQ8">
        <v>217.992540515749</v>
      </c>
      <c r="CR8">
        <v>296.19975852197598</v>
      </c>
      <c r="CS8">
        <v>218.477416178531</v>
      </c>
      <c r="CT8">
        <v>194.75736181138001</v>
      </c>
      <c r="CU8">
        <v>309.63898552890601</v>
      </c>
      <c r="CV8">
        <v>266.80880948524401</v>
      </c>
      <c r="CW8">
        <v>195.74327046628599</v>
      </c>
      <c r="CX8">
        <v>267.25019742841999</v>
      </c>
    </row>
    <row r="9" spans="1:102" x14ac:dyDescent="0.2">
      <c r="A9">
        <v>8</v>
      </c>
      <c r="B9">
        <v>236.03845656029014</v>
      </c>
      <c r="C9">
        <v>258.26403297273998</v>
      </c>
      <c r="D9">
        <v>254.441371876575</v>
      </c>
      <c r="E9">
        <v>234.333494464502</v>
      </c>
      <c r="F9">
        <v>205.134031048163</v>
      </c>
      <c r="G9">
        <v>211.91657235135199</v>
      </c>
      <c r="H9">
        <v>193.20089083186301</v>
      </c>
      <c r="I9">
        <v>250.74362352049801</v>
      </c>
      <c r="J9">
        <v>193.14122405046101</v>
      </c>
      <c r="K9">
        <v>321.63416748645898</v>
      </c>
      <c r="L9">
        <v>251.97362214317999</v>
      </c>
      <c r="M9">
        <v>207.59625571716001</v>
      </c>
      <c r="N9">
        <v>208.670831292532</v>
      </c>
      <c r="O9">
        <v>227.83424972936899</v>
      </c>
      <c r="P9">
        <v>243.38517758195201</v>
      </c>
      <c r="Q9">
        <v>243.806965054974</v>
      </c>
      <c r="R9">
        <v>254.53428252934299</v>
      </c>
      <c r="S9">
        <v>246.80848878338301</v>
      </c>
      <c r="T9">
        <v>263.01648216883001</v>
      </c>
      <c r="U9">
        <v>258.67420676868898</v>
      </c>
      <c r="V9">
        <v>275.25932269639901</v>
      </c>
      <c r="W9">
        <v>305.87424574455702</v>
      </c>
      <c r="X9">
        <v>281.598322545271</v>
      </c>
      <c r="Y9">
        <v>209.269384750505</v>
      </c>
      <c r="Z9">
        <v>294.66417588587001</v>
      </c>
      <c r="AA9">
        <v>269.50954983894002</v>
      </c>
      <c r="AB9">
        <v>266.23672991143599</v>
      </c>
      <c r="AC9">
        <v>256.18073081889003</v>
      </c>
      <c r="AD9">
        <v>217.10680924741001</v>
      </c>
      <c r="AE9">
        <v>174.61926867102</v>
      </c>
      <c r="AF9">
        <v>334.906650212209</v>
      </c>
      <c r="AG9">
        <v>177.40328151617101</v>
      </c>
      <c r="AH9">
        <v>229.73749425930501</v>
      </c>
      <c r="AI9">
        <v>205.59298046510699</v>
      </c>
      <c r="AJ9">
        <v>230.266576346362</v>
      </c>
      <c r="AK9">
        <v>249.620257678093</v>
      </c>
      <c r="AL9">
        <v>254.70311545236001</v>
      </c>
      <c r="AM9">
        <v>241.55370189438801</v>
      </c>
      <c r="AN9">
        <v>246.48989761511399</v>
      </c>
      <c r="AO9">
        <v>213.83196488556101</v>
      </c>
      <c r="AP9">
        <v>197.686804690054</v>
      </c>
      <c r="AQ9">
        <v>247.740722713309</v>
      </c>
      <c r="AR9">
        <v>176.99993331839599</v>
      </c>
      <c r="AS9">
        <v>184.998135707979</v>
      </c>
      <c r="AT9">
        <v>147.94819108146299</v>
      </c>
      <c r="AU9">
        <v>287.79831705874199</v>
      </c>
      <c r="AV9">
        <v>241.803858488516</v>
      </c>
      <c r="AW9">
        <v>234.33374334251599</v>
      </c>
      <c r="AX9">
        <v>257.96344704871399</v>
      </c>
      <c r="AY9">
        <v>210.03393191571001</v>
      </c>
      <c r="AZ9">
        <v>231.88566105732599</v>
      </c>
      <c r="BA9">
        <v>304.52433173548201</v>
      </c>
      <c r="BB9">
        <v>200.092850644099</v>
      </c>
      <c r="BC9">
        <v>233.522813004417</v>
      </c>
      <c r="BD9">
        <v>211.91293807438501</v>
      </c>
      <c r="BE9">
        <v>191.87015273512</v>
      </c>
      <c r="BF9">
        <v>164.03961699016199</v>
      </c>
      <c r="BG9">
        <v>297.68197354872302</v>
      </c>
      <c r="BH9">
        <v>262.90418953302299</v>
      </c>
      <c r="BI9">
        <v>294.18411812103199</v>
      </c>
      <c r="BJ9">
        <v>264.73017155689001</v>
      </c>
      <c r="BK9">
        <v>230.774638847619</v>
      </c>
      <c r="BL9">
        <v>293.46035832694599</v>
      </c>
      <c r="BM9">
        <v>266.87223798791001</v>
      </c>
      <c r="BN9">
        <v>292.89237036630402</v>
      </c>
      <c r="BO9">
        <v>239.603603754782</v>
      </c>
      <c r="BP9">
        <v>251.82248977678699</v>
      </c>
      <c r="BQ9">
        <v>218.80334838602201</v>
      </c>
      <c r="BR9">
        <v>235.061053583286</v>
      </c>
      <c r="BS9">
        <v>220.63228507472601</v>
      </c>
      <c r="BT9">
        <v>287.16673092985502</v>
      </c>
      <c r="BU9">
        <v>183.49723278003901</v>
      </c>
      <c r="BV9">
        <v>262.08836694824902</v>
      </c>
      <c r="BW9">
        <v>187.82283202053401</v>
      </c>
      <c r="BX9">
        <v>253.83329993507601</v>
      </c>
      <c r="BY9">
        <v>254.60039216521</v>
      </c>
      <c r="BZ9">
        <v>293.12765046126498</v>
      </c>
      <c r="CA9">
        <v>238.53480006869501</v>
      </c>
      <c r="CB9">
        <v>216.169200518005</v>
      </c>
      <c r="CC9">
        <v>362.78489496491301</v>
      </c>
      <c r="CD9">
        <v>264.210882002429</v>
      </c>
      <c r="CE9">
        <v>207.88955281292999</v>
      </c>
      <c r="CF9">
        <v>218.837105057451</v>
      </c>
      <c r="CG9">
        <v>159.210262268995</v>
      </c>
      <c r="CH9">
        <v>196.90448146843801</v>
      </c>
      <c r="CI9">
        <v>226.093435070959</v>
      </c>
      <c r="CJ9">
        <v>202.036285036359</v>
      </c>
      <c r="CK9">
        <v>286.84656564993497</v>
      </c>
      <c r="CL9">
        <v>272.58992474916897</v>
      </c>
      <c r="CM9">
        <v>170.91752248531299</v>
      </c>
      <c r="CN9">
        <v>250.63875360527601</v>
      </c>
      <c r="CO9">
        <v>258.38333285130699</v>
      </c>
      <c r="CP9">
        <v>229.63414213834901</v>
      </c>
      <c r="CQ9">
        <v>218.55422526018199</v>
      </c>
      <c r="CR9">
        <v>234.10905132772899</v>
      </c>
      <c r="CS9">
        <v>228.05378305758501</v>
      </c>
      <c r="CT9">
        <v>280.26536958739302</v>
      </c>
      <c r="CU9">
        <v>200.950749794183</v>
      </c>
      <c r="CV9">
        <v>191.85066379408099</v>
      </c>
      <c r="CW9">
        <v>265.19046572517902</v>
      </c>
      <c r="CX9">
        <v>145.307396821043</v>
      </c>
    </row>
    <row r="10" spans="1:102" x14ac:dyDescent="0.2">
      <c r="A10">
        <v>9</v>
      </c>
      <c r="B10">
        <v>143.26214850620431</v>
      </c>
      <c r="C10">
        <v>269.39474357419101</v>
      </c>
      <c r="D10">
        <v>270.298521031566</v>
      </c>
      <c r="E10">
        <v>238.442172721519</v>
      </c>
      <c r="F10">
        <v>223.83227825901599</v>
      </c>
      <c r="G10">
        <v>199.88754027206801</v>
      </c>
      <c r="H10">
        <v>291.744042679122</v>
      </c>
      <c r="I10">
        <v>258.90193516919197</v>
      </c>
      <c r="J10">
        <v>164.706131163615</v>
      </c>
      <c r="K10">
        <v>231.43812182120899</v>
      </c>
      <c r="L10">
        <v>256.20942237817502</v>
      </c>
      <c r="M10">
        <v>261.40743692180598</v>
      </c>
      <c r="N10">
        <v>260.227987207936</v>
      </c>
      <c r="O10">
        <v>229.27284528534</v>
      </c>
      <c r="P10">
        <v>212.470084355761</v>
      </c>
      <c r="Q10">
        <v>236.12839280049701</v>
      </c>
      <c r="R10">
        <v>242.500402033228</v>
      </c>
      <c r="S10">
        <v>203.41268340841</v>
      </c>
      <c r="T10">
        <v>273.405776725821</v>
      </c>
      <c r="U10">
        <v>298.614283713411</v>
      </c>
      <c r="V10">
        <v>188.82159798566801</v>
      </c>
      <c r="W10">
        <v>237.11772099664501</v>
      </c>
      <c r="X10">
        <v>238.69654529443099</v>
      </c>
      <c r="Y10">
        <v>268.49483829442198</v>
      </c>
      <c r="Z10">
        <v>270.92723794493099</v>
      </c>
      <c r="AA10">
        <v>196.612792785175</v>
      </c>
      <c r="AB10">
        <v>261.243715357925</v>
      </c>
      <c r="AC10">
        <v>196.559203521033</v>
      </c>
      <c r="AD10">
        <v>235.612297076207</v>
      </c>
      <c r="AE10">
        <v>264.333182059835</v>
      </c>
      <c r="AF10">
        <v>202.31532972591299</v>
      </c>
      <c r="AG10">
        <v>223.928517278985</v>
      </c>
      <c r="AH10">
        <v>148.22541117298999</v>
      </c>
      <c r="AI10">
        <v>226.26423084536501</v>
      </c>
      <c r="AJ10">
        <v>217.600073224189</v>
      </c>
      <c r="AK10">
        <v>291.11262923945799</v>
      </c>
      <c r="AL10">
        <v>207.198351189927</v>
      </c>
      <c r="AM10">
        <v>238.043432917231</v>
      </c>
      <c r="AN10">
        <v>277.73880786820399</v>
      </c>
      <c r="AO10">
        <v>253.51039289064099</v>
      </c>
      <c r="AP10">
        <v>326.57262596185899</v>
      </c>
      <c r="AQ10">
        <v>174.04275507309899</v>
      </c>
      <c r="AR10">
        <v>235.761762382889</v>
      </c>
      <c r="AS10">
        <v>259.29949102376401</v>
      </c>
      <c r="AT10">
        <v>227.62196112711499</v>
      </c>
      <c r="AU10">
        <v>192.33047972562801</v>
      </c>
      <c r="AV10">
        <v>317.174356251397</v>
      </c>
      <c r="AW10">
        <v>192.40265742085001</v>
      </c>
      <c r="AX10">
        <v>188.096333881535</v>
      </c>
      <c r="AY10">
        <v>272.64403837537799</v>
      </c>
      <c r="AZ10">
        <v>271.33244005478502</v>
      </c>
      <c r="BA10">
        <v>282.01038634844099</v>
      </c>
      <c r="BB10">
        <v>308.62208611753402</v>
      </c>
      <c r="BC10">
        <v>175.22913232174301</v>
      </c>
      <c r="BD10">
        <v>220.95390381241401</v>
      </c>
      <c r="BE10">
        <v>259.89659065939799</v>
      </c>
      <c r="BF10">
        <v>205.56208144556899</v>
      </c>
      <c r="BG10">
        <v>236.04780622420799</v>
      </c>
      <c r="BH10">
        <v>274.35368831085702</v>
      </c>
      <c r="BI10">
        <v>181.742633153745</v>
      </c>
      <c r="BJ10">
        <v>281.38154845028401</v>
      </c>
      <c r="BK10">
        <v>167.46425181176099</v>
      </c>
      <c r="BL10">
        <v>239.97665852636999</v>
      </c>
      <c r="BM10">
        <v>210.68121151859199</v>
      </c>
      <c r="BN10">
        <v>262.21297656864499</v>
      </c>
      <c r="BO10">
        <v>216.520055669795</v>
      </c>
      <c r="BP10">
        <v>292.94986925454799</v>
      </c>
      <c r="BQ10">
        <v>197.41231058318701</v>
      </c>
      <c r="BR10">
        <v>240.690876224448</v>
      </c>
      <c r="BS10">
        <v>246.78574011232399</v>
      </c>
      <c r="BT10">
        <v>224.47985015446099</v>
      </c>
      <c r="BU10">
        <v>214.17386727929099</v>
      </c>
      <c r="BV10">
        <v>224.51661279099</v>
      </c>
      <c r="BW10">
        <v>301.26719962207102</v>
      </c>
      <c r="BX10">
        <v>233.50471891056799</v>
      </c>
      <c r="BY10">
        <v>238.75740431703599</v>
      </c>
      <c r="BZ10">
        <v>189.413204288137</v>
      </c>
      <c r="CA10">
        <v>263.67219611144799</v>
      </c>
      <c r="CB10">
        <v>233.53190588560199</v>
      </c>
      <c r="CC10">
        <v>163.952162846953</v>
      </c>
      <c r="CD10">
        <v>290.57023465982201</v>
      </c>
      <c r="CE10">
        <v>242.069264946743</v>
      </c>
      <c r="CF10">
        <v>227.06301947883199</v>
      </c>
      <c r="CG10">
        <v>232.330310740453</v>
      </c>
      <c r="CH10">
        <v>273.05622619555498</v>
      </c>
      <c r="CI10">
        <v>170.983488791307</v>
      </c>
      <c r="CJ10">
        <v>280.04708127147398</v>
      </c>
      <c r="CK10">
        <v>246.861300906417</v>
      </c>
      <c r="CL10">
        <v>217.768275529032</v>
      </c>
      <c r="CM10">
        <v>265.01213776448702</v>
      </c>
      <c r="CN10">
        <v>203.617292604792</v>
      </c>
      <c r="CO10">
        <v>236.308334856231</v>
      </c>
      <c r="CP10">
        <v>165.12439141218499</v>
      </c>
      <c r="CQ10">
        <v>271.05655851909398</v>
      </c>
      <c r="CR10">
        <v>184.917400816553</v>
      </c>
      <c r="CS10">
        <v>200.22938242377001</v>
      </c>
      <c r="CT10">
        <v>190.635594465418</v>
      </c>
      <c r="CU10">
        <v>282.18079924902202</v>
      </c>
      <c r="CV10">
        <v>224.04694521704999</v>
      </c>
      <c r="CW10">
        <v>199.40957416664801</v>
      </c>
      <c r="CX10">
        <v>276.33471198394199</v>
      </c>
    </row>
    <row r="11" spans="1:102" x14ac:dyDescent="0.2">
      <c r="A11">
        <v>10</v>
      </c>
      <c r="B11">
        <v>339.08579614115877</v>
      </c>
      <c r="C11">
        <v>248.94419437439799</v>
      </c>
      <c r="D11">
        <v>196.90627089425399</v>
      </c>
      <c r="E11">
        <v>142.74261873431001</v>
      </c>
      <c r="F11">
        <v>309.96866197125001</v>
      </c>
      <c r="G11">
        <v>197.22578794728699</v>
      </c>
      <c r="H11">
        <v>258.69662379863598</v>
      </c>
      <c r="I11">
        <v>277.26230370777398</v>
      </c>
      <c r="J11">
        <v>271.21721791015398</v>
      </c>
      <c r="K11">
        <v>270.06245831761697</v>
      </c>
      <c r="L11">
        <v>260.92321553229903</v>
      </c>
      <c r="M11">
        <v>225.87595629714599</v>
      </c>
      <c r="N11">
        <v>153.00735084417499</v>
      </c>
      <c r="O11">
        <v>187.94699414866699</v>
      </c>
      <c r="P11">
        <v>137.39748037527599</v>
      </c>
      <c r="Q11">
        <v>281.68732525001298</v>
      </c>
      <c r="R11">
        <v>309.26348621428701</v>
      </c>
      <c r="S11">
        <v>250.959436624744</v>
      </c>
      <c r="T11">
        <v>256.630227831659</v>
      </c>
      <c r="U11">
        <v>177.91676291032101</v>
      </c>
      <c r="V11">
        <v>207.71440821908101</v>
      </c>
      <c r="W11">
        <v>244.75260355629601</v>
      </c>
      <c r="X11">
        <v>259.29546610367402</v>
      </c>
      <c r="Y11">
        <v>120.46256020413099</v>
      </c>
      <c r="Z11">
        <v>270.01901117121002</v>
      </c>
      <c r="AA11">
        <v>241.913579911054</v>
      </c>
      <c r="AB11">
        <v>252.105035388293</v>
      </c>
      <c r="AC11">
        <v>293.44267493533698</v>
      </c>
      <c r="AD11">
        <v>247.92023079253599</v>
      </c>
      <c r="AE11">
        <v>221.24598464400501</v>
      </c>
      <c r="AF11">
        <v>231.49555505963201</v>
      </c>
      <c r="AG11">
        <v>236.00540234972399</v>
      </c>
      <c r="AH11">
        <v>363.694562310734</v>
      </c>
      <c r="AI11">
        <v>199.013899862134</v>
      </c>
      <c r="AJ11">
        <v>303.793454278892</v>
      </c>
      <c r="AK11">
        <v>224.76933953699699</v>
      </c>
      <c r="AL11">
        <v>226.53388689685701</v>
      </c>
      <c r="AM11">
        <v>278.84232506106702</v>
      </c>
      <c r="AN11">
        <v>205.73632069777</v>
      </c>
      <c r="AO11">
        <v>255.01123287268501</v>
      </c>
      <c r="AP11">
        <v>225.072115550912</v>
      </c>
      <c r="AQ11">
        <v>279.218445635992</v>
      </c>
      <c r="AR11">
        <v>189.04021259564001</v>
      </c>
      <c r="AS11">
        <v>201.912062772128</v>
      </c>
      <c r="AT11">
        <v>311.83077000829701</v>
      </c>
      <c r="AU11">
        <v>304.46004355569301</v>
      </c>
      <c r="AV11">
        <v>181.35732402692099</v>
      </c>
      <c r="AW11">
        <v>231.35233800961799</v>
      </c>
      <c r="AX11">
        <v>304.87050868765402</v>
      </c>
      <c r="AY11">
        <v>258.87751304221803</v>
      </c>
      <c r="AZ11">
        <v>231.56880644152201</v>
      </c>
      <c r="BA11">
        <v>257.33572332822001</v>
      </c>
      <c r="BB11">
        <v>238.22620295521401</v>
      </c>
      <c r="BC11">
        <v>249.02584969433701</v>
      </c>
      <c r="BD11">
        <v>178.122772438086</v>
      </c>
      <c r="BE11">
        <v>223.05042956702101</v>
      </c>
      <c r="BF11">
        <v>268.695303415919</v>
      </c>
      <c r="BG11">
        <v>148.80577573009001</v>
      </c>
      <c r="BH11">
        <v>224.48965289146801</v>
      </c>
      <c r="BI11">
        <v>268.032015140032</v>
      </c>
      <c r="BJ11">
        <v>212.32053785610901</v>
      </c>
      <c r="BK11">
        <v>193.26432963067199</v>
      </c>
      <c r="BL11">
        <v>263.94597243812802</v>
      </c>
      <c r="BM11">
        <v>226.82185743209899</v>
      </c>
      <c r="BN11">
        <v>211.62507424934799</v>
      </c>
      <c r="BO11">
        <v>280.92701720526298</v>
      </c>
      <c r="BP11">
        <v>324.74778452646098</v>
      </c>
      <c r="BQ11">
        <v>168.82478319119599</v>
      </c>
      <c r="BR11">
        <v>164.622830211539</v>
      </c>
      <c r="BS11">
        <v>250.24753728253501</v>
      </c>
      <c r="BT11">
        <v>251.983253681397</v>
      </c>
      <c r="BU11">
        <v>180.26095424429701</v>
      </c>
      <c r="BV11">
        <v>264.72709452422902</v>
      </c>
      <c r="BW11">
        <v>214.062316130797</v>
      </c>
      <c r="BX11">
        <v>306.36499087392002</v>
      </c>
      <c r="BY11">
        <v>240.864930738476</v>
      </c>
      <c r="BZ11">
        <v>324.18670210406202</v>
      </c>
      <c r="CA11">
        <v>213.29674747945299</v>
      </c>
      <c r="CB11">
        <v>225.88867300990401</v>
      </c>
      <c r="CC11">
        <v>172.70283926073799</v>
      </c>
      <c r="CD11">
        <v>239.21999783402001</v>
      </c>
      <c r="CE11">
        <v>221.94162604879699</v>
      </c>
      <c r="CF11">
        <v>263.954566491072</v>
      </c>
      <c r="CG11">
        <v>198.10327609846499</v>
      </c>
      <c r="CH11">
        <v>199.25986882556299</v>
      </c>
      <c r="CI11">
        <v>272.98229242320201</v>
      </c>
      <c r="CJ11">
        <v>298.19241155922299</v>
      </c>
      <c r="CK11">
        <v>212.15896860365899</v>
      </c>
      <c r="CL11">
        <v>250.74827208189501</v>
      </c>
      <c r="CM11">
        <v>195.15899175624301</v>
      </c>
      <c r="CN11">
        <v>232.02791128253801</v>
      </c>
      <c r="CO11">
        <v>223.99590707463099</v>
      </c>
      <c r="CP11">
        <v>204.932152683467</v>
      </c>
      <c r="CQ11">
        <v>238.51840684357299</v>
      </c>
      <c r="CR11">
        <v>157.16573781640901</v>
      </c>
      <c r="CS11">
        <v>258.136079064245</v>
      </c>
      <c r="CT11">
        <v>199.89618127490499</v>
      </c>
      <c r="CU11">
        <v>242.749533415831</v>
      </c>
      <c r="CV11">
        <v>287.76390987669402</v>
      </c>
      <c r="CW11">
        <v>248.986138090466</v>
      </c>
      <c r="CX11">
        <v>243.019083657171</v>
      </c>
    </row>
    <row r="12" spans="1:102" x14ac:dyDescent="0.2">
      <c r="A12">
        <v>11</v>
      </c>
      <c r="B12">
        <v>236.20513770494478</v>
      </c>
      <c r="C12">
        <v>164.53637023257701</v>
      </c>
      <c r="D12">
        <v>301.366942378555</v>
      </c>
      <c r="E12">
        <v>229.25251102297199</v>
      </c>
      <c r="F12">
        <v>213.12480016259701</v>
      </c>
      <c r="G12">
        <v>253.76596056672301</v>
      </c>
      <c r="H12">
        <v>226.56760086104501</v>
      </c>
      <c r="I12">
        <v>284.48918577096902</v>
      </c>
      <c r="J12">
        <v>153.33067827910301</v>
      </c>
      <c r="K12">
        <v>216.05531788419</v>
      </c>
      <c r="L12">
        <v>229.03719989607799</v>
      </c>
      <c r="M12">
        <v>236.930376072359</v>
      </c>
      <c r="N12">
        <v>231.91207105668599</v>
      </c>
      <c r="O12">
        <v>282.49670394465801</v>
      </c>
      <c r="P12">
        <v>269.28964850921801</v>
      </c>
      <c r="Q12">
        <v>217.71245979031099</v>
      </c>
      <c r="R12">
        <v>164.614019660113</v>
      </c>
      <c r="S12">
        <v>211.28460759375699</v>
      </c>
      <c r="T12">
        <v>261.680405520806</v>
      </c>
      <c r="U12">
        <v>286.4867505487</v>
      </c>
      <c r="V12">
        <v>176.43545115721699</v>
      </c>
      <c r="W12">
        <v>264.230425559004</v>
      </c>
      <c r="X12">
        <v>197.413452103309</v>
      </c>
      <c r="Y12">
        <v>244.350443438768</v>
      </c>
      <c r="Z12">
        <v>174.744146213862</v>
      </c>
      <c r="AA12">
        <v>215.44126312550199</v>
      </c>
      <c r="AB12">
        <v>244.370397833634</v>
      </c>
      <c r="AC12">
        <v>285.168246026703</v>
      </c>
      <c r="AD12">
        <v>172.16602617605901</v>
      </c>
      <c r="AE12">
        <v>188.88707153442201</v>
      </c>
      <c r="AF12">
        <v>240.72653349234</v>
      </c>
      <c r="AG12">
        <v>303.83408404901002</v>
      </c>
      <c r="AH12">
        <v>188.18472725402199</v>
      </c>
      <c r="AI12">
        <v>257.35343831178898</v>
      </c>
      <c r="AJ12">
        <v>219.82263923946999</v>
      </c>
      <c r="AK12">
        <v>281.89126932972499</v>
      </c>
      <c r="AL12">
        <v>317.80268141446498</v>
      </c>
      <c r="AM12">
        <v>193.14972952675501</v>
      </c>
      <c r="AN12">
        <v>233.91576487297101</v>
      </c>
      <c r="AO12">
        <v>269.93359491266898</v>
      </c>
      <c r="AP12">
        <v>221.56129770895899</v>
      </c>
      <c r="AQ12">
        <v>190.68731417605699</v>
      </c>
      <c r="AR12">
        <v>254.25360083641101</v>
      </c>
      <c r="AS12">
        <v>272.854850400864</v>
      </c>
      <c r="AT12">
        <v>227.14876303295</v>
      </c>
      <c r="AU12">
        <v>212.873008304058</v>
      </c>
      <c r="AV12">
        <v>233.85425644342499</v>
      </c>
      <c r="AW12">
        <v>247.972493969857</v>
      </c>
      <c r="AX12">
        <v>234.73318320093901</v>
      </c>
      <c r="AY12">
        <v>225.433151367888</v>
      </c>
      <c r="AZ12">
        <v>254.60282756197401</v>
      </c>
      <c r="BA12">
        <v>251.67865894649</v>
      </c>
      <c r="BB12">
        <v>192.54106955675201</v>
      </c>
      <c r="BC12">
        <v>254.318676650897</v>
      </c>
      <c r="BD12">
        <v>269.97154876431603</v>
      </c>
      <c r="BE12">
        <v>217.941899887885</v>
      </c>
      <c r="BF12">
        <v>204.914104187856</v>
      </c>
      <c r="BG12">
        <v>273.61349774338998</v>
      </c>
      <c r="BH12">
        <v>203.87333415480899</v>
      </c>
      <c r="BI12">
        <v>276.14986827387702</v>
      </c>
      <c r="BJ12">
        <v>257.64356189584498</v>
      </c>
      <c r="BK12">
        <v>195.838506292109</v>
      </c>
      <c r="BL12">
        <v>203.95027098228101</v>
      </c>
      <c r="BM12">
        <v>313.87871915067001</v>
      </c>
      <c r="BN12">
        <v>187.759880964068</v>
      </c>
      <c r="BO12">
        <v>194.443091480059</v>
      </c>
      <c r="BP12">
        <v>151.17021447231099</v>
      </c>
      <c r="BQ12">
        <v>232.665350574575</v>
      </c>
      <c r="BR12">
        <v>160.58995252060399</v>
      </c>
      <c r="BS12">
        <v>249.39544883368399</v>
      </c>
      <c r="BT12">
        <v>237.57725661913301</v>
      </c>
      <c r="BU12">
        <v>201.00907601344801</v>
      </c>
      <c r="BV12">
        <v>95.745333033351301</v>
      </c>
      <c r="BW12">
        <v>261.16393435357401</v>
      </c>
      <c r="BX12">
        <v>211.14520476469301</v>
      </c>
      <c r="BY12">
        <v>199.506938248479</v>
      </c>
      <c r="BZ12">
        <v>240.342113531042</v>
      </c>
      <c r="CA12">
        <v>308.25384700290601</v>
      </c>
      <c r="CB12">
        <v>194.84556826878401</v>
      </c>
      <c r="CC12">
        <v>247.489297352134</v>
      </c>
      <c r="CD12">
        <v>184.56158668919699</v>
      </c>
      <c r="CE12">
        <v>214.57117923601001</v>
      </c>
      <c r="CF12">
        <v>246.795323874795</v>
      </c>
      <c r="CG12">
        <v>185.32003260442499</v>
      </c>
      <c r="CH12">
        <v>194.09394637954199</v>
      </c>
      <c r="CI12">
        <v>194.00356308815</v>
      </c>
      <c r="CJ12">
        <v>326.71138274761398</v>
      </c>
      <c r="CK12">
        <v>139.02278396279999</v>
      </c>
      <c r="CL12">
        <v>220.83729703458499</v>
      </c>
      <c r="CM12">
        <v>188.04293510862999</v>
      </c>
      <c r="CN12">
        <v>258.82673575964202</v>
      </c>
      <c r="CO12">
        <v>204.917289867904</v>
      </c>
      <c r="CP12">
        <v>164.83949235228599</v>
      </c>
      <c r="CQ12">
        <v>298.46127827654101</v>
      </c>
      <c r="CR12">
        <v>296.55294499446302</v>
      </c>
      <c r="CS12">
        <v>238.088201272064</v>
      </c>
      <c r="CT12">
        <v>200.25610889069301</v>
      </c>
      <c r="CU12">
        <v>224.38266277672699</v>
      </c>
      <c r="CV12">
        <v>219.52171283572699</v>
      </c>
      <c r="CW12">
        <v>175.07669328410901</v>
      </c>
      <c r="CX12">
        <v>161.85188520106101</v>
      </c>
    </row>
    <row r="13" spans="1:102" x14ac:dyDescent="0.2">
      <c r="A13">
        <v>12</v>
      </c>
      <c r="B13">
        <v>207.72924117349274</v>
      </c>
      <c r="C13">
        <v>139.48129713327401</v>
      </c>
      <c r="D13">
        <v>225.16945515142001</v>
      </c>
      <c r="E13">
        <v>191.38108007178101</v>
      </c>
      <c r="F13">
        <v>284.36868583562199</v>
      </c>
      <c r="G13">
        <v>266.22701155863501</v>
      </c>
      <c r="H13">
        <v>253.98434567162701</v>
      </c>
      <c r="I13">
        <v>244.887095798015</v>
      </c>
      <c r="J13">
        <v>246.590763868609</v>
      </c>
      <c r="K13">
        <v>216.07317612748199</v>
      </c>
      <c r="L13">
        <v>267.027814193084</v>
      </c>
      <c r="M13">
        <v>136.00694068521801</v>
      </c>
      <c r="N13">
        <v>254.48240750963399</v>
      </c>
      <c r="O13">
        <v>253.89805022413901</v>
      </c>
      <c r="P13">
        <v>261.31223013882402</v>
      </c>
      <c r="Q13">
        <v>245.26960157038999</v>
      </c>
      <c r="R13">
        <v>195.28979304999601</v>
      </c>
      <c r="S13">
        <v>269.955225714422</v>
      </c>
      <c r="T13">
        <v>233.467622614036</v>
      </c>
      <c r="U13">
        <v>254.215177259201</v>
      </c>
      <c r="V13">
        <v>278.39614007777197</v>
      </c>
      <c r="W13">
        <v>237.54526698621601</v>
      </c>
      <c r="X13">
        <v>253.158868483124</v>
      </c>
      <c r="Y13">
        <v>317.02511594044</v>
      </c>
      <c r="Z13">
        <v>235.69752275457799</v>
      </c>
      <c r="AA13">
        <v>246.50530731864299</v>
      </c>
      <c r="AB13">
        <v>219.16949626015099</v>
      </c>
      <c r="AC13">
        <v>246.37525561981801</v>
      </c>
      <c r="AD13">
        <v>228.00680021938001</v>
      </c>
      <c r="AE13">
        <v>143.32872830244</v>
      </c>
      <c r="AF13">
        <v>216.30264670624501</v>
      </c>
      <c r="AG13">
        <v>280.99635036296002</v>
      </c>
      <c r="AH13">
        <v>262.85224849052298</v>
      </c>
      <c r="AI13">
        <v>254.93825143988099</v>
      </c>
      <c r="AJ13">
        <v>189.09340446270599</v>
      </c>
      <c r="AK13">
        <v>314.50355642352099</v>
      </c>
      <c r="AL13">
        <v>274.69242691104802</v>
      </c>
      <c r="AM13">
        <v>158.11545691367499</v>
      </c>
      <c r="AN13">
        <v>346.95520004846702</v>
      </c>
      <c r="AO13">
        <v>235.84434675090799</v>
      </c>
      <c r="AP13">
        <v>176.05771347925801</v>
      </c>
      <c r="AQ13">
        <v>292.657523844102</v>
      </c>
      <c r="AR13">
        <v>175.81373343784301</v>
      </c>
      <c r="AS13">
        <v>238.74250798130799</v>
      </c>
      <c r="AT13">
        <v>240.017525619206</v>
      </c>
      <c r="AU13">
        <v>154.979808843938</v>
      </c>
      <c r="AV13">
        <v>238.07728956667901</v>
      </c>
      <c r="AW13">
        <v>178.394488232914</v>
      </c>
      <c r="AX13">
        <v>188.95843651097701</v>
      </c>
      <c r="AY13">
        <v>247.746237316242</v>
      </c>
      <c r="AZ13">
        <v>185.881786067843</v>
      </c>
      <c r="BA13">
        <v>266.90228240175099</v>
      </c>
      <c r="BB13">
        <v>203.05106712376099</v>
      </c>
      <c r="BC13">
        <v>288.78180694227598</v>
      </c>
      <c r="BD13">
        <v>231.57275568933301</v>
      </c>
      <c r="BE13">
        <v>255.471985296518</v>
      </c>
      <c r="BF13">
        <v>253.66767040236201</v>
      </c>
      <c r="BG13">
        <v>225.16148477818101</v>
      </c>
      <c r="BH13">
        <v>210.78420291131201</v>
      </c>
      <c r="BI13">
        <v>230.487615773627</v>
      </c>
      <c r="BJ13">
        <v>186.99628710342199</v>
      </c>
      <c r="BK13">
        <v>250.086873107147</v>
      </c>
      <c r="BL13">
        <v>298.59999298210698</v>
      </c>
      <c r="BM13">
        <v>240.846561200016</v>
      </c>
      <c r="BN13">
        <v>232.13794349039</v>
      </c>
      <c r="BO13">
        <v>318.11318413813302</v>
      </c>
      <c r="BP13">
        <v>255.60540157609699</v>
      </c>
      <c r="BQ13">
        <v>229.38022110524901</v>
      </c>
      <c r="BR13">
        <v>238.38341197247601</v>
      </c>
      <c r="BS13">
        <v>251.955123475514</v>
      </c>
      <c r="BT13">
        <v>207.74845217879201</v>
      </c>
      <c r="BU13">
        <v>260.95952558736798</v>
      </c>
      <c r="BV13">
        <v>173.722738302826</v>
      </c>
      <c r="BW13">
        <v>269.30410287584903</v>
      </c>
      <c r="BX13">
        <v>275.14186144838197</v>
      </c>
      <c r="BY13">
        <v>206.310271248476</v>
      </c>
      <c r="BZ13">
        <v>210.968924386042</v>
      </c>
      <c r="CA13">
        <v>231.509793778437</v>
      </c>
      <c r="CB13">
        <v>166.62721159108199</v>
      </c>
      <c r="CC13">
        <v>291.446983614901</v>
      </c>
      <c r="CD13">
        <v>237.13485145153399</v>
      </c>
      <c r="CE13">
        <v>198.99945479278301</v>
      </c>
      <c r="CF13">
        <v>234.14370936006799</v>
      </c>
      <c r="CG13">
        <v>194.009782205438</v>
      </c>
      <c r="CH13">
        <v>219.67432572806601</v>
      </c>
      <c r="CI13">
        <v>288.596575967479</v>
      </c>
      <c r="CJ13">
        <v>224.916255206448</v>
      </c>
      <c r="CK13">
        <v>256.42893363280598</v>
      </c>
      <c r="CL13">
        <v>284.60319662608498</v>
      </c>
      <c r="CM13">
        <v>244.199952375658</v>
      </c>
      <c r="CN13">
        <v>175.398199511093</v>
      </c>
      <c r="CO13">
        <v>199.40736841150101</v>
      </c>
      <c r="CP13">
        <v>287.60326336592101</v>
      </c>
      <c r="CQ13">
        <v>270.78763882008502</v>
      </c>
      <c r="CR13">
        <v>173.83350361355701</v>
      </c>
      <c r="CS13">
        <v>219.48189081072701</v>
      </c>
      <c r="CT13">
        <v>237.68258561059599</v>
      </c>
      <c r="CU13">
        <v>279.56777551783802</v>
      </c>
      <c r="CV13">
        <v>263.70540543765298</v>
      </c>
      <c r="CW13">
        <v>253.28728219674099</v>
      </c>
      <c r="CX13">
        <v>183.836150325468</v>
      </c>
    </row>
    <row r="14" spans="1:102" x14ac:dyDescent="0.2">
      <c r="A14">
        <v>13</v>
      </c>
      <c r="B14">
        <v>109.4414692746097</v>
      </c>
      <c r="C14">
        <v>307.986365659451</v>
      </c>
      <c r="D14">
        <v>264.037729216505</v>
      </c>
      <c r="E14">
        <v>238.77999600166001</v>
      </c>
      <c r="F14">
        <v>193.93650362229599</v>
      </c>
      <c r="G14">
        <v>291.08116603063399</v>
      </c>
      <c r="H14">
        <v>207.32334139484001</v>
      </c>
      <c r="I14">
        <v>253.081171873827</v>
      </c>
      <c r="J14">
        <v>215.48832599178201</v>
      </c>
      <c r="K14">
        <v>272.294210776635</v>
      </c>
      <c r="L14">
        <v>278.28310469207298</v>
      </c>
      <c r="M14">
        <v>262.80851794493998</v>
      </c>
      <c r="N14">
        <v>258.854914588572</v>
      </c>
      <c r="O14">
        <v>249.931390910152</v>
      </c>
      <c r="P14">
        <v>224.85215298817101</v>
      </c>
      <c r="Q14">
        <v>178.48395170853601</v>
      </c>
      <c r="R14">
        <v>214.28245630931099</v>
      </c>
      <c r="S14">
        <v>247.88216083212001</v>
      </c>
      <c r="T14">
        <v>209.70826192351399</v>
      </c>
      <c r="U14">
        <v>207.14060817985001</v>
      </c>
      <c r="V14">
        <v>235.098398035727</v>
      </c>
      <c r="W14">
        <v>253.749722958706</v>
      </c>
      <c r="X14">
        <v>179.743053415047</v>
      </c>
      <c r="Y14">
        <v>227.85876761455299</v>
      </c>
      <c r="Z14">
        <v>242.18737347711101</v>
      </c>
      <c r="AA14">
        <v>290.76503814904299</v>
      </c>
      <c r="AB14">
        <v>227.96816070106101</v>
      </c>
      <c r="AC14">
        <v>235.35109834926701</v>
      </c>
      <c r="AD14">
        <v>179.111545361064</v>
      </c>
      <c r="AE14">
        <v>248.28469467323399</v>
      </c>
      <c r="AF14">
        <v>262.80269010182099</v>
      </c>
      <c r="AG14">
        <v>216.71862391668299</v>
      </c>
      <c r="AH14">
        <v>232.22292964785299</v>
      </c>
      <c r="AI14">
        <v>251.166679104884</v>
      </c>
      <c r="AJ14">
        <v>257.91411416737299</v>
      </c>
      <c r="AK14">
        <v>230.03274465009599</v>
      </c>
      <c r="AL14">
        <v>210.455478371156</v>
      </c>
      <c r="AM14">
        <v>209.69972990639499</v>
      </c>
      <c r="AN14">
        <v>293.95358034882702</v>
      </c>
      <c r="AO14">
        <v>239.294244588189</v>
      </c>
      <c r="AP14">
        <v>233.75097732555699</v>
      </c>
      <c r="AQ14">
        <v>196.49452612507599</v>
      </c>
      <c r="AR14">
        <v>322.373441365497</v>
      </c>
      <c r="AS14">
        <v>252.71215816629501</v>
      </c>
      <c r="AT14">
        <v>292.28953994417901</v>
      </c>
      <c r="AU14">
        <v>241.253828934675</v>
      </c>
      <c r="AV14">
        <v>251.17125039093301</v>
      </c>
      <c r="AW14">
        <v>228.75842852456199</v>
      </c>
      <c r="AX14">
        <v>256.12667249949999</v>
      </c>
      <c r="AY14">
        <v>233.25001526970999</v>
      </c>
      <c r="AZ14">
        <v>191.687017341527</v>
      </c>
      <c r="BA14">
        <v>248.923701593956</v>
      </c>
      <c r="BB14">
        <v>301.211283920075</v>
      </c>
      <c r="BC14">
        <v>285.407035983409</v>
      </c>
      <c r="BD14">
        <v>226.53949349080901</v>
      </c>
      <c r="BE14">
        <v>245.188853227397</v>
      </c>
      <c r="BF14">
        <v>277.55924545697201</v>
      </c>
      <c r="BG14">
        <v>153.41885849896599</v>
      </c>
      <c r="BH14">
        <v>182.76473290940001</v>
      </c>
      <c r="BI14">
        <v>220.26695625070201</v>
      </c>
      <c r="BJ14">
        <v>247.695864675498</v>
      </c>
      <c r="BK14">
        <v>174.372019621199</v>
      </c>
      <c r="BL14">
        <v>277.31758452181498</v>
      </c>
      <c r="BM14">
        <v>258.21183680013399</v>
      </c>
      <c r="BN14">
        <v>235.32784388169199</v>
      </c>
      <c r="BO14">
        <v>274.31919184316502</v>
      </c>
      <c r="BP14">
        <v>216.39778318143701</v>
      </c>
      <c r="BQ14">
        <v>186.353458673657</v>
      </c>
      <c r="BR14">
        <v>270.14935564054002</v>
      </c>
      <c r="BS14">
        <v>235.561047746669</v>
      </c>
      <c r="BT14">
        <v>277.31442696525102</v>
      </c>
      <c r="BU14">
        <v>216.65936130676201</v>
      </c>
      <c r="BV14">
        <v>238.572445768107</v>
      </c>
      <c r="BW14">
        <v>249.87833132203701</v>
      </c>
      <c r="BX14">
        <v>226.286225221363</v>
      </c>
      <c r="BY14">
        <v>224.74190769337599</v>
      </c>
      <c r="BZ14">
        <v>247.97120163369399</v>
      </c>
      <c r="CA14">
        <v>241.3391816127</v>
      </c>
      <c r="CB14">
        <v>214.51497038986699</v>
      </c>
      <c r="CC14">
        <v>231.38693476452099</v>
      </c>
      <c r="CD14">
        <v>197.968553892225</v>
      </c>
      <c r="CE14">
        <v>185.42538663552</v>
      </c>
      <c r="CF14">
        <v>285.37284820533398</v>
      </c>
      <c r="CG14">
        <v>235.78358973356299</v>
      </c>
      <c r="CH14">
        <v>238.63936546536701</v>
      </c>
      <c r="CI14">
        <v>202.21898046968801</v>
      </c>
      <c r="CJ14">
        <v>261.42304198542399</v>
      </c>
      <c r="CK14">
        <v>288.29010445341697</v>
      </c>
      <c r="CL14">
        <v>263.18154058461198</v>
      </c>
      <c r="CM14">
        <v>228.82345009964001</v>
      </c>
      <c r="CN14">
        <v>311.50622705166103</v>
      </c>
      <c r="CO14">
        <v>254.54306768919099</v>
      </c>
      <c r="CP14">
        <v>175.472487730973</v>
      </c>
      <c r="CQ14">
        <v>291.02190096681801</v>
      </c>
      <c r="CR14">
        <v>252.400090984928</v>
      </c>
      <c r="CS14">
        <v>281.31301144070699</v>
      </c>
      <c r="CT14">
        <v>261.84228470692301</v>
      </c>
      <c r="CU14">
        <v>184.56458181163401</v>
      </c>
      <c r="CV14">
        <v>269.04799389059502</v>
      </c>
      <c r="CW14">
        <v>310.07941501758597</v>
      </c>
      <c r="CX14">
        <v>301.66218002354799</v>
      </c>
    </row>
    <row r="15" spans="1:102" x14ac:dyDescent="0.2">
      <c r="A15">
        <v>14</v>
      </c>
      <c r="B15">
        <v>159.96322118525052</v>
      </c>
      <c r="C15">
        <v>141.50201871358701</v>
      </c>
      <c r="D15">
        <v>257.08379508931699</v>
      </c>
      <c r="E15">
        <v>245.181766062365</v>
      </c>
      <c r="F15">
        <v>240.702936692544</v>
      </c>
      <c r="G15">
        <v>190.54499618142199</v>
      </c>
      <c r="H15">
        <v>316.82861881615003</v>
      </c>
      <c r="I15">
        <v>236.62253987992301</v>
      </c>
      <c r="J15">
        <v>230.85600335258999</v>
      </c>
      <c r="K15">
        <v>241.704585509353</v>
      </c>
      <c r="L15">
        <v>294.16125621932503</v>
      </c>
      <c r="M15">
        <v>173.02108465612099</v>
      </c>
      <c r="N15">
        <v>314.37284733375702</v>
      </c>
      <c r="O15">
        <v>217.06928494004299</v>
      </c>
      <c r="P15">
        <v>114.457125034268</v>
      </c>
      <c r="Q15">
        <v>200.253760771912</v>
      </c>
      <c r="R15">
        <v>181.39515111155899</v>
      </c>
      <c r="S15">
        <v>176.081808540184</v>
      </c>
      <c r="T15">
        <v>221.100579038365</v>
      </c>
      <c r="U15">
        <v>262.81415984123902</v>
      </c>
      <c r="V15">
        <v>228.85848771200401</v>
      </c>
      <c r="W15">
        <v>251.726429068801</v>
      </c>
      <c r="X15">
        <v>197.14332211139001</v>
      </c>
      <c r="Y15">
        <v>251.94814468681301</v>
      </c>
      <c r="Z15">
        <v>267.79292530829099</v>
      </c>
      <c r="AA15">
        <v>248.82612055826201</v>
      </c>
      <c r="AB15">
        <v>271.57801004684899</v>
      </c>
      <c r="AC15">
        <v>210.042576568405</v>
      </c>
      <c r="AD15">
        <v>229.51201082465801</v>
      </c>
      <c r="AE15">
        <v>270.86156924014699</v>
      </c>
      <c r="AF15">
        <v>183.34084782992801</v>
      </c>
      <c r="AG15">
        <v>299.23174105529301</v>
      </c>
      <c r="AH15">
        <v>197.250098405595</v>
      </c>
      <c r="AI15">
        <v>224.28277014265799</v>
      </c>
      <c r="AJ15">
        <v>271.84217010215701</v>
      </c>
      <c r="AK15">
        <v>291.58703071656998</v>
      </c>
      <c r="AL15">
        <v>208.183470955134</v>
      </c>
      <c r="AM15">
        <v>241.958502928744</v>
      </c>
      <c r="AN15">
        <v>193.12746837962101</v>
      </c>
      <c r="AO15">
        <v>253.150088996677</v>
      </c>
      <c r="AP15">
        <v>243.623208242864</v>
      </c>
      <c r="AQ15">
        <v>241.00766838618301</v>
      </c>
      <c r="AR15">
        <v>260.283389520029</v>
      </c>
      <c r="AS15">
        <v>204.99136308401799</v>
      </c>
      <c r="AT15">
        <v>220.64277710958501</v>
      </c>
      <c r="AU15">
        <v>277.57099566212298</v>
      </c>
      <c r="AV15">
        <v>251.400886714682</v>
      </c>
      <c r="AW15">
        <v>251.69985312438899</v>
      </c>
      <c r="AX15">
        <v>266.103747981938</v>
      </c>
      <c r="AY15">
        <v>191.915156721556</v>
      </c>
      <c r="AZ15">
        <v>202.51808431098999</v>
      </c>
      <c r="BA15">
        <v>325.49441451141399</v>
      </c>
      <c r="BB15">
        <v>191.373508656262</v>
      </c>
      <c r="BC15">
        <v>320.855027521485</v>
      </c>
      <c r="BD15">
        <v>256.51961327110303</v>
      </c>
      <c r="BE15">
        <v>201.57710518760501</v>
      </c>
      <c r="BF15">
        <v>248.22348424574099</v>
      </c>
      <c r="BG15">
        <v>167.86895082126301</v>
      </c>
      <c r="BH15">
        <v>263.95804130201702</v>
      </c>
      <c r="BI15">
        <v>205.399216370678</v>
      </c>
      <c r="BJ15">
        <v>235.47926105170899</v>
      </c>
      <c r="BK15">
        <v>230.86434947096399</v>
      </c>
      <c r="BL15">
        <v>211.53391225788201</v>
      </c>
      <c r="BM15">
        <v>228.063073646335</v>
      </c>
      <c r="BN15">
        <v>289.250779568442</v>
      </c>
      <c r="BO15">
        <v>190.32165821942399</v>
      </c>
      <c r="BP15">
        <v>202.55629016746599</v>
      </c>
      <c r="BQ15">
        <v>297.97231040166599</v>
      </c>
      <c r="BR15">
        <v>234.335330466691</v>
      </c>
      <c r="BS15">
        <v>257.68515074537902</v>
      </c>
      <c r="BT15">
        <v>196.72178879836</v>
      </c>
      <c r="BU15">
        <v>185.55476054298799</v>
      </c>
      <c r="BV15">
        <v>206.548200647248</v>
      </c>
      <c r="BW15">
        <v>204.52861876419399</v>
      </c>
      <c r="BX15">
        <v>181.659108415025</v>
      </c>
      <c r="BY15">
        <v>208.244974241938</v>
      </c>
      <c r="BZ15">
        <v>218.34833753440799</v>
      </c>
      <c r="CA15">
        <v>308.87206735266699</v>
      </c>
      <c r="CB15">
        <v>347.37080496307601</v>
      </c>
      <c r="CC15">
        <v>163.82585982240099</v>
      </c>
      <c r="CD15">
        <v>162.663298041942</v>
      </c>
      <c r="CE15">
        <v>247.02099150010901</v>
      </c>
      <c r="CF15">
        <v>155.413643017834</v>
      </c>
      <c r="CG15">
        <v>178.438661821626</v>
      </c>
      <c r="CH15">
        <v>205.34209498950901</v>
      </c>
      <c r="CI15">
        <v>245.78276192373599</v>
      </c>
      <c r="CJ15">
        <v>210.25021646948801</v>
      </c>
      <c r="CK15">
        <v>243.639327946143</v>
      </c>
      <c r="CL15">
        <v>185.013515754379</v>
      </c>
      <c r="CM15">
        <v>164.282756398186</v>
      </c>
      <c r="CN15">
        <v>219.39860020039501</v>
      </c>
      <c r="CO15">
        <v>262.15221053778703</v>
      </c>
      <c r="CP15">
        <v>242.718397896158</v>
      </c>
      <c r="CQ15">
        <v>275.82270407231499</v>
      </c>
      <c r="CR15">
        <v>179.94900625071</v>
      </c>
      <c r="CS15">
        <v>185.97604981023599</v>
      </c>
      <c r="CT15">
        <v>223.97439691224</v>
      </c>
      <c r="CU15">
        <v>308.812947068266</v>
      </c>
      <c r="CV15">
        <v>239.23981056948401</v>
      </c>
      <c r="CW15">
        <v>239.63324614457699</v>
      </c>
      <c r="CX15">
        <v>181.81702056182499</v>
      </c>
    </row>
    <row r="16" spans="1:102" x14ac:dyDescent="0.2">
      <c r="A16">
        <v>15</v>
      </c>
      <c r="B16">
        <v>158.1260665703181</v>
      </c>
      <c r="C16">
        <v>227.848597796836</v>
      </c>
      <c r="D16">
        <v>227.76066616885299</v>
      </c>
      <c r="E16">
        <v>192.125732257756</v>
      </c>
      <c r="F16">
        <v>265.04737920453402</v>
      </c>
      <c r="G16">
        <v>132.536278967371</v>
      </c>
      <c r="H16">
        <v>237.25011706520601</v>
      </c>
      <c r="I16">
        <v>301.07089891083098</v>
      </c>
      <c r="J16">
        <v>323.02166896681598</v>
      </c>
      <c r="K16">
        <v>280.53485519663599</v>
      </c>
      <c r="L16">
        <v>289.77514111394402</v>
      </c>
      <c r="M16">
        <v>264.44705720627201</v>
      </c>
      <c r="N16">
        <v>206.51898128932999</v>
      </c>
      <c r="O16">
        <v>285.76963600924603</v>
      </c>
      <c r="P16">
        <v>206.19221470968199</v>
      </c>
      <c r="Q16">
        <v>146.528100371009</v>
      </c>
      <c r="R16">
        <v>291.44407853688602</v>
      </c>
      <c r="S16">
        <v>208.724756940894</v>
      </c>
      <c r="T16">
        <v>300.42635533476198</v>
      </c>
      <c r="U16">
        <v>282.344947254847</v>
      </c>
      <c r="V16">
        <v>234.40082709026299</v>
      </c>
      <c r="W16">
        <v>203.95229352549401</v>
      </c>
      <c r="X16">
        <v>203.57437886800901</v>
      </c>
      <c r="Y16">
        <v>165.35422008751101</v>
      </c>
      <c r="Z16">
        <v>284.08955858294701</v>
      </c>
      <c r="AA16">
        <v>236.431525119859</v>
      </c>
      <c r="AB16">
        <v>222.41855528019099</v>
      </c>
      <c r="AC16">
        <v>190.45457442314199</v>
      </c>
      <c r="AD16">
        <v>150.863521578339</v>
      </c>
      <c r="AE16">
        <v>217.04813973922001</v>
      </c>
      <c r="AF16">
        <v>200.60810685975801</v>
      </c>
      <c r="AG16">
        <v>254.25364444844601</v>
      </c>
      <c r="AH16">
        <v>224.237515762116</v>
      </c>
      <c r="AI16">
        <v>137.221699053191</v>
      </c>
      <c r="AJ16">
        <v>232.10646157724599</v>
      </c>
      <c r="AK16">
        <v>190.38818147233201</v>
      </c>
      <c r="AL16">
        <v>258.88916737298399</v>
      </c>
      <c r="AM16">
        <v>256.50995939111101</v>
      </c>
      <c r="AN16">
        <v>242.66486902686</v>
      </c>
      <c r="AO16">
        <v>259.31327547063501</v>
      </c>
      <c r="AP16">
        <v>232.81462409344999</v>
      </c>
      <c r="AQ16">
        <v>264.94102448588501</v>
      </c>
      <c r="AR16">
        <v>169.41484400785399</v>
      </c>
      <c r="AS16">
        <v>263.42213269771401</v>
      </c>
      <c r="AT16">
        <v>265.99905342439399</v>
      </c>
      <c r="AU16">
        <v>286.03283748516901</v>
      </c>
      <c r="AV16">
        <v>288.36782216047698</v>
      </c>
      <c r="AW16">
        <v>182.72210442817001</v>
      </c>
      <c r="AX16">
        <v>249.935700238289</v>
      </c>
      <c r="AY16">
        <v>199.02061792266301</v>
      </c>
      <c r="AZ16">
        <v>193.60944648115</v>
      </c>
      <c r="BA16">
        <v>222.40916528105799</v>
      </c>
      <c r="BB16">
        <v>262.15388690102998</v>
      </c>
      <c r="BC16">
        <v>243.52289670602201</v>
      </c>
      <c r="BD16">
        <v>232.555088318999</v>
      </c>
      <c r="BE16">
        <v>245.97499952718701</v>
      </c>
      <c r="BF16">
        <v>209.15120031409899</v>
      </c>
      <c r="BG16">
        <v>199.08032208719899</v>
      </c>
      <c r="BH16">
        <v>184.179762383932</v>
      </c>
      <c r="BI16">
        <v>245.03633854179</v>
      </c>
      <c r="BJ16">
        <v>253.482654327717</v>
      </c>
      <c r="BK16">
        <v>266.01913227007799</v>
      </c>
      <c r="BL16">
        <v>218.65467120780701</v>
      </c>
      <c r="BM16">
        <v>213.176720901967</v>
      </c>
      <c r="BN16">
        <v>263.85589606866603</v>
      </c>
      <c r="BO16">
        <v>210.78626921603299</v>
      </c>
      <c r="BP16">
        <v>237.83865517158401</v>
      </c>
      <c r="BQ16">
        <v>359.93692398223999</v>
      </c>
      <c r="BR16">
        <v>190.732668528462</v>
      </c>
      <c r="BS16">
        <v>218.52257579071599</v>
      </c>
      <c r="BT16">
        <v>239.463214993837</v>
      </c>
      <c r="BU16">
        <v>289.54556173688098</v>
      </c>
      <c r="BV16">
        <v>227.29945679384301</v>
      </c>
      <c r="BW16">
        <v>247.38966870102701</v>
      </c>
      <c r="BX16">
        <v>200.11338171168299</v>
      </c>
      <c r="BY16">
        <v>271.12777651264003</v>
      </c>
      <c r="BZ16">
        <v>270.702553439307</v>
      </c>
      <c r="CA16">
        <v>197.344074106102</v>
      </c>
      <c r="CB16">
        <v>258.11495634705699</v>
      </c>
      <c r="CC16">
        <v>157.48020849456401</v>
      </c>
      <c r="CD16">
        <v>214.123039996416</v>
      </c>
      <c r="CE16">
        <v>234.194591014156</v>
      </c>
      <c r="CF16">
        <v>140.22264239713701</v>
      </c>
      <c r="CG16">
        <v>280.38315686122201</v>
      </c>
      <c r="CH16">
        <v>227.91467520866701</v>
      </c>
      <c r="CI16">
        <v>204.49691928495901</v>
      </c>
      <c r="CJ16">
        <v>235.32736518276801</v>
      </c>
      <c r="CK16">
        <v>241.61154677153101</v>
      </c>
      <c r="CL16">
        <v>203.726432388955</v>
      </c>
      <c r="CM16">
        <v>261.57925914609802</v>
      </c>
      <c r="CN16">
        <v>201.05604352478099</v>
      </c>
      <c r="CO16">
        <v>218.82945823180401</v>
      </c>
      <c r="CP16">
        <v>209.36507417122601</v>
      </c>
      <c r="CQ16">
        <v>265.30530822178002</v>
      </c>
      <c r="CR16">
        <v>212.05160427793101</v>
      </c>
      <c r="CS16">
        <v>139.50983210479001</v>
      </c>
      <c r="CT16">
        <v>285.47092555399701</v>
      </c>
      <c r="CU16">
        <v>309.61225694313902</v>
      </c>
      <c r="CV16">
        <v>211.61435764165199</v>
      </c>
      <c r="CW16">
        <v>282.46343437928499</v>
      </c>
      <c r="CX16">
        <v>287.980510081582</v>
      </c>
    </row>
  </sheetData>
  <pageMargins left="0.75" right="0.75" top="1" bottom="1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6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8.83203125" defaultRowHeight="15" x14ac:dyDescent="0.2"/>
  <cols>
    <col min="2" max="2" width="8.5" style="4" customWidth="1"/>
    <col min="5" max="5" width="8.83203125" style="4" customWidth="1"/>
  </cols>
  <sheetData>
    <row r="1" spans="1:3" x14ac:dyDescent="0.2">
      <c r="A1" s="1" t="s">
        <v>8</v>
      </c>
      <c r="B1" s="5" t="s">
        <v>6</v>
      </c>
      <c r="C1" s="1" t="s">
        <v>7</v>
      </c>
    </row>
    <row r="2" spans="1:3" x14ac:dyDescent="0.2">
      <c r="A2" s="1">
        <v>1</v>
      </c>
      <c r="B2">
        <v>23.08</v>
      </c>
      <c r="C2">
        <v>23.08</v>
      </c>
    </row>
    <row r="3" spans="1:3" x14ac:dyDescent="0.2">
      <c r="A3" s="1">
        <v>2</v>
      </c>
      <c r="B3">
        <v>23.47</v>
      </c>
      <c r="C3">
        <v>23.08</v>
      </c>
    </row>
    <row r="4" spans="1:3" x14ac:dyDescent="0.2">
      <c r="A4" s="1">
        <v>3</v>
      </c>
      <c r="B4">
        <v>24.77</v>
      </c>
      <c r="C4">
        <v>23.08</v>
      </c>
    </row>
    <row r="5" spans="1:3" x14ac:dyDescent="0.2">
      <c r="A5" s="1">
        <v>4</v>
      </c>
      <c r="B5">
        <v>27.49</v>
      </c>
      <c r="C5">
        <v>27.49</v>
      </c>
    </row>
    <row r="6" spans="1:3" x14ac:dyDescent="0.2">
      <c r="A6" s="1">
        <v>5</v>
      </c>
      <c r="B6">
        <v>29.36</v>
      </c>
      <c r="C6">
        <v>27.49</v>
      </c>
    </row>
    <row r="7" spans="1:3" x14ac:dyDescent="0.2">
      <c r="A7" s="1">
        <v>6</v>
      </c>
      <c r="B7">
        <v>29.58</v>
      </c>
      <c r="C7">
        <v>27.49</v>
      </c>
    </row>
    <row r="8" spans="1:3" x14ac:dyDescent="0.2">
      <c r="A8" s="1">
        <v>7</v>
      </c>
      <c r="B8">
        <v>29.77</v>
      </c>
      <c r="C8">
        <v>27.49</v>
      </c>
    </row>
    <row r="9" spans="1:3" x14ac:dyDescent="0.2">
      <c r="A9" s="1">
        <v>8</v>
      </c>
      <c r="B9">
        <v>28.53</v>
      </c>
      <c r="C9">
        <v>27.49</v>
      </c>
    </row>
    <row r="10" spans="1:3" x14ac:dyDescent="0.2">
      <c r="A10" s="1">
        <v>9</v>
      </c>
      <c r="B10">
        <v>30.13</v>
      </c>
      <c r="C10">
        <v>27.49</v>
      </c>
    </row>
    <row r="11" spans="1:3" x14ac:dyDescent="0.2">
      <c r="A11" s="1">
        <v>10</v>
      </c>
      <c r="B11">
        <v>32.42</v>
      </c>
      <c r="C11">
        <v>32.42</v>
      </c>
    </row>
    <row r="12" spans="1:3" x14ac:dyDescent="0.2">
      <c r="A12" s="1">
        <v>11</v>
      </c>
      <c r="B12">
        <v>31.09</v>
      </c>
      <c r="C12">
        <v>32.42</v>
      </c>
    </row>
    <row r="13" spans="1:3" x14ac:dyDescent="0.2">
      <c r="A13" s="1">
        <v>12</v>
      </c>
      <c r="B13">
        <v>30.76</v>
      </c>
      <c r="C13">
        <v>32.42</v>
      </c>
    </row>
    <row r="14" spans="1:3" x14ac:dyDescent="0.2">
      <c r="A14" s="1">
        <v>13</v>
      </c>
      <c r="B14">
        <v>30.41</v>
      </c>
      <c r="C14">
        <v>32.42</v>
      </c>
    </row>
    <row r="15" spans="1:3" x14ac:dyDescent="0.2">
      <c r="A15" s="1">
        <v>14</v>
      </c>
      <c r="B15">
        <v>32.15</v>
      </c>
      <c r="C15">
        <v>32.42</v>
      </c>
    </row>
    <row r="16" spans="1:3" x14ac:dyDescent="0.2">
      <c r="A16" s="1">
        <v>15</v>
      </c>
      <c r="B16">
        <v>33.19</v>
      </c>
      <c r="C16">
        <v>32.42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6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35" sqref="E35"/>
    </sheetView>
  </sheetViews>
  <sheetFormatPr baseColWidth="10" defaultColWidth="8.83203125" defaultRowHeight="15" x14ac:dyDescent="0.2"/>
  <cols>
    <col min="2" max="2" width="8.5" style="4" customWidth="1"/>
    <col min="5" max="5" width="8.83203125" style="4" customWidth="1"/>
  </cols>
  <sheetData>
    <row r="1" spans="1:3" x14ac:dyDescent="0.2">
      <c r="A1" s="1" t="s">
        <v>8</v>
      </c>
      <c r="B1" s="5" t="s">
        <v>6</v>
      </c>
      <c r="C1" s="1" t="s">
        <v>7</v>
      </c>
    </row>
    <row r="2" spans="1:3" x14ac:dyDescent="0.2">
      <c r="A2" s="1">
        <v>1</v>
      </c>
      <c r="B2" s="4">
        <v>500</v>
      </c>
      <c r="C2">
        <v>500</v>
      </c>
    </row>
    <row r="3" spans="1:3" x14ac:dyDescent="0.2">
      <c r="A3" s="1">
        <v>2</v>
      </c>
      <c r="B3" s="4">
        <v>500</v>
      </c>
      <c r="C3">
        <v>500</v>
      </c>
    </row>
    <row r="4" spans="1:3" x14ac:dyDescent="0.2">
      <c r="A4" s="1">
        <v>3</v>
      </c>
      <c r="B4" s="4">
        <v>500</v>
      </c>
      <c r="C4">
        <v>500</v>
      </c>
    </row>
    <row r="5" spans="1:3" x14ac:dyDescent="0.2">
      <c r="A5" s="1">
        <v>4</v>
      </c>
      <c r="B5" s="4">
        <v>500</v>
      </c>
      <c r="C5">
        <v>500</v>
      </c>
    </row>
    <row r="6" spans="1:3" x14ac:dyDescent="0.2">
      <c r="A6" s="1">
        <v>5</v>
      </c>
      <c r="B6" s="4">
        <v>500</v>
      </c>
      <c r="C6">
        <v>500</v>
      </c>
    </row>
    <row r="7" spans="1:3" x14ac:dyDescent="0.2">
      <c r="A7" s="1">
        <v>6</v>
      </c>
      <c r="B7" s="4">
        <v>500</v>
      </c>
      <c r="C7">
        <v>500</v>
      </c>
    </row>
    <row r="8" spans="1:3" x14ac:dyDescent="0.2">
      <c r="A8" s="1">
        <v>7</v>
      </c>
      <c r="B8" s="4">
        <v>500</v>
      </c>
      <c r="C8">
        <v>500</v>
      </c>
    </row>
    <row r="9" spans="1:3" x14ac:dyDescent="0.2">
      <c r="A9" s="1">
        <v>8</v>
      </c>
      <c r="B9" s="4">
        <v>500</v>
      </c>
      <c r="C9">
        <v>500</v>
      </c>
    </row>
    <row r="10" spans="1:3" x14ac:dyDescent="0.2">
      <c r="A10" s="1">
        <v>9</v>
      </c>
      <c r="B10" s="4">
        <v>500</v>
      </c>
      <c r="C10">
        <v>500</v>
      </c>
    </row>
    <row r="11" spans="1:3" x14ac:dyDescent="0.2">
      <c r="A11" s="1">
        <v>10</v>
      </c>
      <c r="B11" s="4">
        <v>500</v>
      </c>
      <c r="C11">
        <v>500</v>
      </c>
    </row>
    <row r="12" spans="1:3" x14ac:dyDescent="0.2">
      <c r="A12" s="1">
        <v>11</v>
      </c>
      <c r="B12" s="4">
        <v>500</v>
      </c>
      <c r="C12">
        <v>500</v>
      </c>
    </row>
    <row r="13" spans="1:3" x14ac:dyDescent="0.2">
      <c r="A13" s="1">
        <v>12</v>
      </c>
      <c r="B13" s="4">
        <v>500</v>
      </c>
      <c r="C13">
        <v>500</v>
      </c>
    </row>
    <row r="14" spans="1:3" x14ac:dyDescent="0.2">
      <c r="A14" s="1">
        <v>13</v>
      </c>
      <c r="B14" s="4">
        <v>500</v>
      </c>
      <c r="C14">
        <v>500</v>
      </c>
    </row>
    <row r="15" spans="1:3" x14ac:dyDescent="0.2">
      <c r="A15" s="1">
        <v>14</v>
      </c>
      <c r="B15" s="4">
        <v>500</v>
      </c>
      <c r="C15">
        <v>500</v>
      </c>
    </row>
    <row r="16" spans="1:3" x14ac:dyDescent="0.2">
      <c r="A16" s="1">
        <v>15</v>
      </c>
      <c r="B16" s="4">
        <v>500</v>
      </c>
      <c r="C16">
        <v>500</v>
      </c>
    </row>
  </sheetData>
  <autoFilter ref="A1:C13" xr:uid="{00000000-0009-0000-0000-000003000000}"/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S58"/>
  <sheetViews>
    <sheetView zoomScale="110" zoomScaleNormal="110" workbookViewId="0">
      <selection activeCell="L11" sqref="L11"/>
    </sheetView>
  </sheetViews>
  <sheetFormatPr baseColWidth="10" defaultColWidth="8.83203125" defaultRowHeight="15" outlineLevelRow="1" x14ac:dyDescent="0.2"/>
  <cols>
    <col min="8" max="8" width="9.1640625" customWidth="1"/>
    <col min="9" max="9" width="9.83203125" customWidth="1"/>
    <col min="1020" max="1021" width="9.1640625" customWidth="1"/>
    <col min="16382" max="16384" width="11.5" customWidth="1"/>
  </cols>
  <sheetData>
    <row r="1" spans="1:45" x14ac:dyDescent="0.2">
      <c r="B1" t="s">
        <v>110</v>
      </c>
      <c r="C1" t="s">
        <v>111</v>
      </c>
    </row>
    <row r="3" spans="1:45" x14ac:dyDescent="0.2">
      <c r="J3" t="s">
        <v>112</v>
      </c>
    </row>
    <row r="4" spans="1:45" x14ac:dyDescent="0.2">
      <c r="E4" t="s">
        <v>113</v>
      </c>
      <c r="I4" t="s">
        <v>114</v>
      </c>
      <c r="J4" t="s">
        <v>115</v>
      </c>
      <c r="K4" t="s">
        <v>9</v>
      </c>
      <c r="N4" t="s">
        <v>116</v>
      </c>
    </row>
    <row r="5" spans="1:45" outlineLevel="1" x14ac:dyDescent="0.2">
      <c r="A5" s="6"/>
      <c r="B5">
        <v>23.08</v>
      </c>
      <c r="C5">
        <v>23.08</v>
      </c>
      <c r="D5" s="6"/>
      <c r="E5">
        <v>216.30876000000001</v>
      </c>
      <c r="F5" s="1"/>
      <c r="G5" s="1">
        <f t="shared" ref="G5:G16" si="0">E5*B5*0.75</f>
        <v>3744.3046355999995</v>
      </c>
      <c r="H5" s="1"/>
      <c r="I5">
        <f>K5*3</f>
        <v>639.01212828000007</v>
      </c>
      <c r="J5">
        <v>216.30876000000001</v>
      </c>
      <c r="K5">
        <v>213.00404276</v>
      </c>
      <c r="L5" s="1"/>
      <c r="M5" s="1">
        <f>I5+J5-K5</f>
        <v>642.31684552000002</v>
      </c>
      <c r="N5" s="1">
        <v>5</v>
      </c>
      <c r="O5" s="1">
        <f t="shared" ref="O5:O16" si="1">M5*N5</f>
        <v>3211.5842276000003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 spans="1:45" outlineLevel="1" x14ac:dyDescent="0.2">
      <c r="A6" s="7"/>
      <c r="B6">
        <v>23.47</v>
      </c>
      <c r="C6">
        <v>23.08</v>
      </c>
      <c r="D6" s="7"/>
      <c r="E6">
        <v>188.53053</v>
      </c>
      <c r="F6" s="4"/>
      <c r="G6" s="1">
        <f t="shared" si="0"/>
        <v>3318.6086543250003</v>
      </c>
      <c r="H6" s="4"/>
      <c r="J6">
        <v>188.53053</v>
      </c>
      <c r="K6">
        <v>242</v>
      </c>
      <c r="L6" s="4"/>
      <c r="M6" s="1">
        <f t="shared" ref="M6:M16" si="2">M5+J6-K6</f>
        <v>588.84737552000001</v>
      </c>
      <c r="N6" s="1">
        <v>5</v>
      </c>
      <c r="O6" s="1">
        <f t="shared" si="1"/>
        <v>2944.2368776000003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</row>
    <row r="7" spans="1:45" outlineLevel="1" x14ac:dyDescent="0.2">
      <c r="A7" s="8"/>
      <c r="B7">
        <v>24.77</v>
      </c>
      <c r="C7">
        <v>23.08</v>
      </c>
      <c r="D7" s="8"/>
      <c r="E7">
        <v>245.14993344000001</v>
      </c>
      <c r="F7" s="9"/>
      <c r="G7" s="1">
        <f t="shared" si="0"/>
        <v>4554.2728884815997</v>
      </c>
      <c r="H7" s="9"/>
      <c r="J7">
        <v>245.14993344000001</v>
      </c>
      <c r="K7">
        <v>255.52615463000001</v>
      </c>
      <c r="L7" s="9"/>
      <c r="M7" s="1">
        <f t="shared" si="2"/>
        <v>578.47115432999999</v>
      </c>
      <c r="N7" s="1">
        <v>5</v>
      </c>
      <c r="O7" s="1">
        <f t="shared" si="1"/>
        <v>2892.35577165</v>
      </c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</row>
    <row r="8" spans="1:45" outlineLevel="1" x14ac:dyDescent="0.2">
      <c r="A8" s="8"/>
      <c r="B8">
        <v>27.49</v>
      </c>
      <c r="C8">
        <v>27.49</v>
      </c>
      <c r="D8" s="8"/>
      <c r="E8">
        <v>346.09402</v>
      </c>
      <c r="G8" s="1">
        <f t="shared" si="0"/>
        <v>7135.5934573499999</v>
      </c>
      <c r="J8">
        <v>346.09402</v>
      </c>
      <c r="K8">
        <v>278.64774541999998</v>
      </c>
      <c r="M8" s="1">
        <f t="shared" si="2"/>
        <v>645.91742891000001</v>
      </c>
      <c r="N8" s="1">
        <v>5</v>
      </c>
      <c r="O8" s="1">
        <f t="shared" si="1"/>
        <v>3229.5871445500002</v>
      </c>
    </row>
    <row r="9" spans="1:45" x14ac:dyDescent="0.2">
      <c r="A9" s="8"/>
      <c r="B9">
        <v>29.36</v>
      </c>
      <c r="C9">
        <v>27.49</v>
      </c>
      <c r="D9" s="8"/>
      <c r="E9">
        <v>302.83226999999999</v>
      </c>
      <c r="G9" s="1">
        <f t="shared" si="0"/>
        <v>6668.3665853999992</v>
      </c>
      <c r="J9">
        <v>302.83226999999999</v>
      </c>
      <c r="K9">
        <v>276.99538976000002</v>
      </c>
      <c r="M9" s="1">
        <f t="shared" si="2"/>
        <v>671.75430914999993</v>
      </c>
      <c r="N9" s="1">
        <v>5</v>
      </c>
      <c r="O9" s="1">
        <f t="shared" si="1"/>
        <v>3358.7715457499999</v>
      </c>
    </row>
    <row r="10" spans="1:45" x14ac:dyDescent="0.2">
      <c r="A10" s="8"/>
      <c r="B10">
        <v>29.58</v>
      </c>
      <c r="C10">
        <v>27.49</v>
      </c>
      <c r="D10" s="8"/>
      <c r="E10">
        <v>273.99110208000002</v>
      </c>
      <c r="G10" s="1">
        <f t="shared" si="0"/>
        <v>6078.4925996448001</v>
      </c>
      <c r="J10">
        <v>273.99110208000002</v>
      </c>
      <c r="K10">
        <v>282.55332401999999</v>
      </c>
      <c r="M10" s="1">
        <f t="shared" si="2"/>
        <v>663.19208720999995</v>
      </c>
      <c r="N10" s="1">
        <v>5</v>
      </c>
      <c r="O10" s="1">
        <f t="shared" si="1"/>
        <v>3315.9604360499998</v>
      </c>
    </row>
    <row r="11" spans="1:45" x14ac:dyDescent="0.2">
      <c r="A11" s="8"/>
      <c r="B11">
        <v>29.77</v>
      </c>
      <c r="C11">
        <v>27.49</v>
      </c>
      <c r="D11" s="8"/>
      <c r="E11">
        <v>318.10319676</v>
      </c>
      <c r="G11" s="1">
        <f t="shared" si="0"/>
        <v>7102.449125658899</v>
      </c>
      <c r="J11">
        <v>318.10319676</v>
      </c>
      <c r="K11">
        <v>293.01738862000002</v>
      </c>
      <c r="M11" s="1">
        <f t="shared" si="2"/>
        <v>688.27789534999988</v>
      </c>
      <c r="N11" s="1">
        <v>5</v>
      </c>
      <c r="O11" s="1">
        <f t="shared" si="1"/>
        <v>3441.3894767499996</v>
      </c>
    </row>
    <row r="12" spans="1:45" x14ac:dyDescent="0.2">
      <c r="A12" s="8"/>
      <c r="B12">
        <v>28.53</v>
      </c>
      <c r="C12">
        <v>27.49</v>
      </c>
      <c r="D12" s="8"/>
      <c r="E12">
        <v>216.30876480000001</v>
      </c>
      <c r="G12" s="1">
        <f t="shared" si="0"/>
        <v>4628.4667948080005</v>
      </c>
      <c r="J12">
        <v>216.30876480000001</v>
      </c>
      <c r="K12">
        <v>253.56194095999999</v>
      </c>
      <c r="M12" s="1">
        <f t="shared" si="2"/>
        <v>651.02471918999993</v>
      </c>
      <c r="N12" s="1">
        <v>5</v>
      </c>
      <c r="O12" s="1">
        <f t="shared" si="1"/>
        <v>3255.1235959499995</v>
      </c>
    </row>
    <row r="13" spans="1:45" x14ac:dyDescent="0.2">
      <c r="A13" s="8"/>
      <c r="B13">
        <v>30.13</v>
      </c>
      <c r="C13">
        <v>27.49</v>
      </c>
      <c r="D13" s="8"/>
      <c r="E13">
        <v>346.09402368000002</v>
      </c>
      <c r="G13" s="1">
        <f t="shared" si="0"/>
        <v>7820.8597001088001</v>
      </c>
      <c r="J13">
        <v>346.09402368000002</v>
      </c>
      <c r="K13">
        <v>230.27870586</v>
      </c>
      <c r="M13" s="1">
        <f t="shared" si="2"/>
        <v>766.84003701000006</v>
      </c>
      <c r="N13" s="1">
        <v>5</v>
      </c>
      <c r="O13" s="1">
        <f t="shared" si="1"/>
        <v>3834.2001850500001</v>
      </c>
    </row>
    <row r="14" spans="1:45" x14ac:dyDescent="0.2">
      <c r="A14" s="8"/>
      <c r="B14">
        <v>32.42</v>
      </c>
      <c r="C14">
        <v>32.42</v>
      </c>
      <c r="D14" s="8"/>
      <c r="E14">
        <v>1.2850672999999999</v>
      </c>
      <c r="G14" s="1">
        <f t="shared" si="0"/>
        <v>31.246411399500001</v>
      </c>
      <c r="J14">
        <v>1.2850672999999999</v>
      </c>
      <c r="K14">
        <v>203.34690929999999</v>
      </c>
      <c r="M14" s="1">
        <f t="shared" si="2"/>
        <v>564.7781950100001</v>
      </c>
      <c r="N14" s="1">
        <v>5</v>
      </c>
      <c r="O14" s="1">
        <f t="shared" si="1"/>
        <v>2823.8909750500006</v>
      </c>
    </row>
    <row r="15" spans="1:45" x14ac:dyDescent="0.2">
      <c r="A15" s="8"/>
      <c r="B15">
        <v>31.09</v>
      </c>
      <c r="C15">
        <v>32.42</v>
      </c>
      <c r="D15" s="8"/>
      <c r="E15">
        <v>380.08250427000002</v>
      </c>
      <c r="G15" s="1">
        <f t="shared" si="0"/>
        <v>8862.5737933157252</v>
      </c>
      <c r="J15">
        <v>380.08250427000002</v>
      </c>
      <c r="K15">
        <v>221.58548812000001</v>
      </c>
      <c r="M15" s="1">
        <f t="shared" si="2"/>
        <v>723.27521116000003</v>
      </c>
      <c r="N15" s="1">
        <v>5</v>
      </c>
      <c r="O15" s="1">
        <f t="shared" si="1"/>
        <v>3616.3760558000004</v>
      </c>
    </row>
    <row r="16" spans="1:45" x14ac:dyDescent="0.2">
      <c r="A16" s="8"/>
      <c r="B16">
        <v>30.76</v>
      </c>
      <c r="C16">
        <v>32.42</v>
      </c>
      <c r="D16" s="8"/>
      <c r="E16">
        <v>158.62642751999999</v>
      </c>
      <c r="G16" s="1">
        <f t="shared" si="0"/>
        <v>3659.5116828864002</v>
      </c>
      <c r="J16">
        <v>158.62642751999999</v>
      </c>
      <c r="K16">
        <v>275.34038780999998</v>
      </c>
      <c r="M16" s="1">
        <f t="shared" si="2"/>
        <v>606.56125087000009</v>
      </c>
      <c r="N16" s="1">
        <v>5</v>
      </c>
      <c r="O16" s="1">
        <f t="shared" si="1"/>
        <v>3032.8062543500005</v>
      </c>
    </row>
    <row r="17" spans="2:22" x14ac:dyDescent="0.2">
      <c r="B17">
        <v>30.41</v>
      </c>
      <c r="C17">
        <v>32.42</v>
      </c>
      <c r="G17" s="1"/>
    </row>
    <row r="18" spans="2:22" x14ac:dyDescent="0.2">
      <c r="B18">
        <v>32.15</v>
      </c>
      <c r="C18">
        <v>32.42</v>
      </c>
      <c r="G18" s="1"/>
    </row>
    <row r="19" spans="2:22" x14ac:dyDescent="0.2">
      <c r="B19">
        <v>33.19</v>
      </c>
      <c r="C19">
        <v>32.42</v>
      </c>
      <c r="G19" s="1"/>
    </row>
    <row r="20" spans="2:22" x14ac:dyDescent="0.2">
      <c r="G20">
        <f>SUM(G5:G16)</f>
        <v>63604.746328978712</v>
      </c>
      <c r="O20" s="1">
        <f>SUM(O5:O16)</f>
        <v>38956.282546150003</v>
      </c>
    </row>
    <row r="23" spans="2:22" x14ac:dyDescent="0.2">
      <c r="N23" t="s">
        <v>117</v>
      </c>
      <c r="O23">
        <f>G20+O20</f>
        <v>102561.02887512872</v>
      </c>
    </row>
    <row r="25" spans="2:22" x14ac:dyDescent="0.2">
      <c r="E25" t="s">
        <v>118</v>
      </c>
      <c r="F25" t="s">
        <v>119</v>
      </c>
      <c r="G25" t="s">
        <v>120</v>
      </c>
      <c r="Q25" t="s">
        <v>120</v>
      </c>
      <c r="R25" t="s">
        <v>121</v>
      </c>
    </row>
    <row r="26" spans="2:22" x14ac:dyDescent="0.2">
      <c r="D26" t="s">
        <v>122</v>
      </c>
      <c r="E26">
        <f>SUM(M5:M16)</f>
        <v>7791.2565092299992</v>
      </c>
      <c r="F26">
        <v>68902</v>
      </c>
      <c r="G26">
        <f>E15</f>
        <v>380.08250427000002</v>
      </c>
      <c r="Q26">
        <v>63604.746328978697</v>
      </c>
      <c r="R26">
        <v>62743.28</v>
      </c>
      <c r="S26">
        <f>100*(Q26-R26)/Q26</f>
        <v>1.3544057302311878</v>
      </c>
    </row>
    <row r="27" spans="2:22" x14ac:dyDescent="0.2">
      <c r="D27" t="s">
        <v>123</v>
      </c>
      <c r="E27">
        <v>21214</v>
      </c>
      <c r="F27">
        <v>4520</v>
      </c>
      <c r="G27">
        <v>39695</v>
      </c>
      <c r="Q27">
        <v>38956.282546150003</v>
      </c>
      <c r="R27">
        <v>36287.199999999997</v>
      </c>
      <c r="S27">
        <f>100*(Q27-R27)/Q27</f>
        <v>6.8514816396765967</v>
      </c>
    </row>
    <row r="28" spans="2:22" x14ac:dyDescent="0.2">
      <c r="D28" t="s">
        <v>124</v>
      </c>
      <c r="E28">
        <v>0</v>
      </c>
      <c r="F28">
        <v>510</v>
      </c>
      <c r="G28">
        <v>0</v>
      </c>
      <c r="N28">
        <v>167</v>
      </c>
      <c r="Q28">
        <f>SUM(Q26:Q27)</f>
        <v>102561.0288751287</v>
      </c>
      <c r="R28">
        <f>SUM(R26:R27)</f>
        <v>99030.48</v>
      </c>
      <c r="S28">
        <f>100*(Q28-R28)/Q28</f>
        <v>3.4423883163528517</v>
      </c>
    </row>
    <row r="29" spans="2:22" x14ac:dyDescent="0.2">
      <c r="D29" t="s">
        <v>125</v>
      </c>
      <c r="E29">
        <f>SUM(E26:E28)</f>
        <v>29005.256509229999</v>
      </c>
      <c r="F29">
        <f>SUM(F26:F28)</f>
        <v>73932</v>
      </c>
      <c r="G29">
        <f>SUM(G26:G28)</f>
        <v>40075.082504270002</v>
      </c>
      <c r="I29">
        <f>100*(G29-E29)/G29</f>
        <v>27.622715421385625</v>
      </c>
      <c r="N29">
        <v>149</v>
      </c>
    </row>
    <row r="30" spans="2:22" x14ac:dyDescent="0.2">
      <c r="N30">
        <v>190</v>
      </c>
      <c r="R30" s="1">
        <f>100*(O23-R28)/O23</f>
        <v>3.4423883163528655</v>
      </c>
      <c r="T30">
        <f>SUM(K5:K16)</f>
        <v>3025.8574772599995</v>
      </c>
      <c r="V30">
        <f>T30*R30/100</f>
        <v>104.16176426668778</v>
      </c>
    </row>
    <row r="31" spans="2:22" x14ac:dyDescent="0.2">
      <c r="N31">
        <v>213.00404276</v>
      </c>
    </row>
    <row r="32" spans="2:22" x14ac:dyDescent="0.2">
      <c r="N32">
        <v>242</v>
      </c>
    </row>
    <row r="33" spans="6:14" x14ac:dyDescent="0.2">
      <c r="F33">
        <f>100*(G26-E26)/G26</f>
        <v>-1949.8855963376068</v>
      </c>
      <c r="I33">
        <v>89525</v>
      </c>
      <c r="J33">
        <v>73932</v>
      </c>
      <c r="K33">
        <v>109254</v>
      </c>
      <c r="N33">
        <v>255.52615463000001</v>
      </c>
    </row>
    <row r="34" spans="6:14" x14ac:dyDescent="0.2">
      <c r="F34">
        <f>100*(G27-E27)/G27</f>
        <v>46.557500944703364</v>
      </c>
      <c r="I34">
        <v>63970</v>
      </c>
      <c r="J34">
        <v>68902</v>
      </c>
      <c r="K34">
        <v>69559</v>
      </c>
      <c r="N34">
        <v>278.64774541999998</v>
      </c>
    </row>
    <row r="35" spans="6:14" x14ac:dyDescent="0.2">
      <c r="I35">
        <v>25555</v>
      </c>
      <c r="J35">
        <v>4520</v>
      </c>
      <c r="K35">
        <v>39695</v>
      </c>
      <c r="N35">
        <v>276.99538976000002</v>
      </c>
    </row>
    <row r="36" spans="6:14" x14ac:dyDescent="0.2">
      <c r="F36">
        <f>100*(G29-E29)/G29</f>
        <v>27.622715421385625</v>
      </c>
      <c r="I36">
        <v>0</v>
      </c>
      <c r="J36">
        <v>510</v>
      </c>
      <c r="K36">
        <v>0</v>
      </c>
      <c r="N36">
        <v>282.55332401999999</v>
      </c>
    </row>
    <row r="37" spans="6:14" x14ac:dyDescent="0.2">
      <c r="N37">
        <v>293.01738862000002</v>
      </c>
    </row>
    <row r="38" spans="6:14" x14ac:dyDescent="0.2">
      <c r="N38">
        <v>253.56194095999999</v>
      </c>
    </row>
    <row r="39" spans="6:14" x14ac:dyDescent="0.2">
      <c r="N39">
        <v>230.27870586</v>
      </c>
    </row>
    <row r="40" spans="6:14" x14ac:dyDescent="0.2">
      <c r="N40">
        <v>203.34690929999999</v>
      </c>
    </row>
    <row r="41" spans="6:14" x14ac:dyDescent="0.2">
      <c r="N41">
        <v>221.58548812000001</v>
      </c>
    </row>
    <row r="42" spans="6:14" x14ac:dyDescent="0.2">
      <c r="N42">
        <v>275.34038780999998</v>
      </c>
    </row>
    <row r="49" spans="1:7" x14ac:dyDescent="0.2">
      <c r="A49" s="10"/>
      <c r="B49" s="10"/>
      <c r="C49" s="10"/>
      <c r="D49" s="10"/>
      <c r="E49" s="10"/>
      <c r="F49" s="10"/>
      <c r="G49" s="10"/>
    </row>
    <row r="50" spans="1:7" x14ac:dyDescent="0.2">
      <c r="A50" s="10"/>
      <c r="B50" s="10"/>
      <c r="C50" s="10"/>
      <c r="D50" s="10"/>
      <c r="E50" s="10"/>
      <c r="F50" s="10"/>
      <c r="G50" s="10"/>
    </row>
    <row r="51" spans="1:7" x14ac:dyDescent="0.2">
      <c r="A51" s="10"/>
      <c r="B51" s="10"/>
      <c r="C51" s="10"/>
      <c r="D51" s="10"/>
      <c r="E51" s="10"/>
      <c r="F51" s="10"/>
      <c r="G51" s="10"/>
    </row>
    <row r="54" spans="1:7" x14ac:dyDescent="0.2">
      <c r="A54" s="11"/>
      <c r="B54" s="11"/>
      <c r="C54" s="11"/>
      <c r="D54" s="11"/>
      <c r="E54" s="11"/>
      <c r="F54" s="11"/>
      <c r="G54" s="11"/>
    </row>
    <row r="58" spans="1:7" x14ac:dyDescent="0.2">
      <c r="A58" s="11"/>
      <c r="B58" s="11"/>
      <c r="C58" s="11"/>
      <c r="D58" s="11"/>
      <c r="E58" s="11"/>
      <c r="F58" s="11"/>
      <c r="G58" s="11"/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supplier</vt:lpstr>
      <vt:lpstr>demand</vt:lpstr>
      <vt:lpstr>price</vt:lpstr>
      <vt:lpstr>capacity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Victoria WU</dc:creator>
  <dc:description/>
  <cp:lastModifiedBy>botapaul9</cp:lastModifiedBy>
  <cp:revision>45</cp:revision>
  <dcterms:created xsi:type="dcterms:W3CDTF">2015-06-05T18:17:20Z</dcterms:created>
  <dcterms:modified xsi:type="dcterms:W3CDTF">2025-09-10T15:49:35Z</dcterms:modified>
  <dc:language>en-SG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