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C:\Users\70L9028\Downloads\"/>
    </mc:Choice>
  </mc:AlternateContent>
  <xr:revisionPtr revIDLastSave="0" documentId="13_ncr:1_{CB129597-5A8E-4A64-8B86-676A3C0723FE}" xr6:coauthVersionLast="47" xr6:coauthVersionMax="47" xr10:uidLastSave="{00000000-0000-0000-0000-000000000000}"/>
  <bookViews>
    <workbookView xWindow="-108" yWindow="-108" windowWidth="23256" windowHeight="13896" xr2:uid="{39FACA68-203D-43F8-8009-A489CDDBDB6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J9" i="1"/>
  <c r="K9" i="1"/>
  <c r="L9" i="1"/>
  <c r="M9" i="1"/>
  <c r="N9" i="1"/>
  <c r="O9" i="1"/>
  <c r="D9" i="1"/>
  <c r="E8" i="1"/>
  <c r="F8" i="1"/>
  <c r="G8" i="1"/>
  <c r="H8" i="1"/>
  <c r="I8" i="1"/>
  <c r="J8" i="1"/>
  <c r="K8" i="1"/>
  <c r="L8" i="1"/>
  <c r="M8" i="1"/>
  <c r="N8" i="1"/>
  <c r="O8" i="1"/>
  <c r="D8" i="1"/>
  <c r="E5" i="1"/>
  <c r="F5" i="1"/>
  <c r="G5" i="1"/>
  <c r="H5" i="1"/>
  <c r="I5" i="1"/>
  <c r="J5" i="1"/>
  <c r="K5" i="1"/>
  <c r="L5" i="1"/>
  <c r="M5" i="1"/>
  <c r="N5" i="1"/>
  <c r="O5" i="1"/>
  <c r="D5" i="1"/>
  <c r="P10" i="1" l="1"/>
  <c r="P9" i="1"/>
  <c r="P8" i="1"/>
  <c r="P7" i="1"/>
  <c r="P5" i="1"/>
  <c r="P4" i="1"/>
  <c r="G19" i="1"/>
  <c r="H19" i="1"/>
  <c r="I19" i="1"/>
  <c r="J19" i="1"/>
  <c r="K19" i="1"/>
  <c r="L19" i="1"/>
  <c r="M19" i="1"/>
  <c r="N19" i="1"/>
  <c r="O19" i="1"/>
  <c r="F19" i="1"/>
  <c r="E19" i="1"/>
  <c r="D19" i="1"/>
  <c r="P15" i="1"/>
  <c r="G16" i="1"/>
  <c r="H16" i="1"/>
  <c r="I16" i="1"/>
  <c r="J16" i="1"/>
  <c r="K16" i="1"/>
  <c r="L16" i="1"/>
  <c r="M16" i="1"/>
  <c r="N16" i="1"/>
  <c r="O16" i="1"/>
  <c r="F16" i="1"/>
  <c r="E16" i="1"/>
  <c r="D16" i="1"/>
  <c r="P19" i="1" l="1"/>
  <c r="P16" i="1"/>
  <c r="P11" i="1" l="1"/>
  <c r="P6" i="1"/>
  <c r="P17" i="1"/>
  <c r="P18" i="1"/>
  <c r="P20" i="1"/>
  <c r="P22" i="1"/>
  <c r="P21" i="1"/>
</calcChain>
</file>

<file path=xl/sharedStrings.xml><?xml version="1.0" encoding="utf-8"?>
<sst xmlns="http://schemas.openxmlformats.org/spreadsheetml/2006/main" count="39" uniqueCount="13">
  <si>
    <t>FY24</t>
  </si>
  <si>
    <t>FY24 Total</t>
  </si>
  <si>
    <t>Hedge</t>
  </si>
  <si>
    <t>Silver Paste (tube)</t>
  </si>
  <si>
    <t>Silver Paste (grams)</t>
  </si>
  <si>
    <t>Raw Silver (grams)</t>
  </si>
  <si>
    <t>Un-Hedge</t>
  </si>
  <si>
    <t>Silver Paste (USD)</t>
  </si>
  <si>
    <t>FY25</t>
  </si>
  <si>
    <t>FY25 Total</t>
  </si>
  <si>
    <t>*Oct-25 to Mar-25 based on BP qty</t>
  </si>
  <si>
    <t xml:space="preserve">*Jul-25 onwards unit price based on May quotation </t>
  </si>
  <si>
    <t>*Jun-25 onwards 400g/tube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</si>
</sst>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2" xfId="0" applyBorder="1"/>
    <xf numFmtId="164" fontId="0" fillId="0" borderId="1" xfId="1" applyNumberFormat="1" applyFont="1" applyBorder="1"/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8CAE-AE47-44A1-89D2-EA4F24D631A0}">
  <dimension ref="B3:P27"/>
  <sheetViews>
    <sheetView showGridLines="0" tabSelected="1" topLeftCell="A4" zoomScale="120" zoomScaleNormal="120" workbookViewId="0">
      <selection activeCell="H24" sqref="H24"/>
    </sheetView>
  </sheetViews>
  <sheetFormatPr defaultRowHeight="14.45"/>
  <cols>
    <col min="3" max="3" width="16.7109375" bestFit="1" customWidth="1"/>
    <col min="16" max="16" width="10.42578125" bestFit="1" customWidth="1"/>
  </cols>
  <sheetData>
    <row r="3" spans="2:16">
      <c r="B3" s="7" t="s">
        <v>0</v>
      </c>
      <c r="C3" s="8"/>
      <c r="D3" s="2">
        <v>45383</v>
      </c>
      <c r="E3" s="2">
        <v>45413</v>
      </c>
      <c r="F3" s="2">
        <v>45444</v>
      </c>
      <c r="G3" s="2">
        <v>45474</v>
      </c>
      <c r="H3" s="2">
        <v>45505</v>
      </c>
      <c r="I3" s="2">
        <v>45536</v>
      </c>
      <c r="J3" s="2">
        <v>45566</v>
      </c>
      <c r="K3" s="2">
        <v>45597</v>
      </c>
      <c r="L3" s="2">
        <v>45627</v>
      </c>
      <c r="M3" s="2">
        <v>45658</v>
      </c>
      <c r="N3" s="2">
        <v>45689</v>
      </c>
      <c r="O3" s="2">
        <v>45717</v>
      </c>
      <c r="P3" s="3" t="s">
        <v>1</v>
      </c>
    </row>
    <row r="4" spans="2:16">
      <c r="B4" s="1" t="s">
        <v>2</v>
      </c>
      <c r="C4" s="1" t="s">
        <v>3</v>
      </c>
      <c r="D4" s="5">
        <v>0</v>
      </c>
      <c r="E4" s="5">
        <v>0</v>
      </c>
      <c r="F4" s="5">
        <v>0</v>
      </c>
      <c r="G4" s="5">
        <v>0</v>
      </c>
      <c r="H4" s="5">
        <v>560.42307995895499</v>
      </c>
      <c r="I4" s="5">
        <v>915.62080669350382</v>
      </c>
      <c r="J4" s="5">
        <v>813.00813008130081</v>
      </c>
      <c r="K4" s="5">
        <v>718.28873628542112</v>
      </c>
      <c r="L4" s="5">
        <v>915.62080669350382</v>
      </c>
      <c r="M4" s="5">
        <v>0</v>
      </c>
      <c r="N4" s="5">
        <v>0</v>
      </c>
      <c r="O4" s="5">
        <v>0</v>
      </c>
      <c r="P4" s="5">
        <f t="shared" ref="P4:P10" si="0">SUM(D4:O4)</f>
        <v>3922.9615597126844</v>
      </c>
    </row>
    <row r="5" spans="2:16">
      <c r="B5" s="1" t="s">
        <v>2</v>
      </c>
      <c r="C5" s="1" t="s">
        <v>4</v>
      </c>
      <c r="D5" s="5">
        <f>D4*300</f>
        <v>0</v>
      </c>
      <c r="E5" s="5">
        <f t="shared" ref="E5:O5" si="1">E4*300</f>
        <v>0</v>
      </c>
      <c r="F5" s="5">
        <f t="shared" si="1"/>
        <v>0</v>
      </c>
      <c r="G5" s="5">
        <f t="shared" si="1"/>
        <v>0</v>
      </c>
      <c r="H5" s="5">
        <f t="shared" si="1"/>
        <v>168126.92398768649</v>
      </c>
      <c r="I5" s="5">
        <f t="shared" si="1"/>
        <v>274686.24200805114</v>
      </c>
      <c r="J5" s="5">
        <f t="shared" si="1"/>
        <v>243902.43902439025</v>
      </c>
      <c r="K5" s="5">
        <f t="shared" si="1"/>
        <v>215486.62088562633</v>
      </c>
      <c r="L5" s="5">
        <f t="shared" si="1"/>
        <v>274686.24200805114</v>
      </c>
      <c r="M5" s="5">
        <f t="shared" si="1"/>
        <v>0</v>
      </c>
      <c r="N5" s="5">
        <f t="shared" si="1"/>
        <v>0</v>
      </c>
      <c r="O5" s="5">
        <f t="shared" si="1"/>
        <v>0</v>
      </c>
      <c r="P5" s="5">
        <f t="shared" si="0"/>
        <v>1176888.4679138055</v>
      </c>
    </row>
    <row r="6" spans="2:16">
      <c r="B6" s="1" t="s">
        <v>2</v>
      </c>
      <c r="C6" s="1" t="s">
        <v>5</v>
      </c>
      <c r="D6" s="5">
        <v>0</v>
      </c>
      <c r="E6" s="5">
        <v>0</v>
      </c>
      <c r="F6" s="5">
        <v>0</v>
      </c>
      <c r="G6" s="5">
        <v>0</v>
      </c>
      <c r="H6" s="5">
        <v>71000</v>
      </c>
      <c r="I6" s="5">
        <v>116000</v>
      </c>
      <c r="J6" s="5">
        <v>103000</v>
      </c>
      <c r="K6" s="5">
        <v>91000</v>
      </c>
      <c r="L6" s="5">
        <v>116000</v>
      </c>
      <c r="M6" s="5">
        <v>0</v>
      </c>
      <c r="N6" s="5">
        <v>0</v>
      </c>
      <c r="O6" s="5">
        <v>0</v>
      </c>
      <c r="P6" s="5">
        <f t="shared" si="0"/>
        <v>497000</v>
      </c>
    </row>
    <row r="7" spans="2:16">
      <c r="B7" s="1" t="s">
        <v>6</v>
      </c>
      <c r="C7" s="1" t="s">
        <v>3</v>
      </c>
      <c r="D7" s="5">
        <v>1440</v>
      </c>
      <c r="E7" s="5">
        <v>1248</v>
      </c>
      <c r="F7" s="5">
        <v>1632</v>
      </c>
      <c r="G7" s="5">
        <v>2304</v>
      </c>
      <c r="H7" s="5">
        <v>1455.576920041045</v>
      </c>
      <c r="I7" s="5">
        <v>908.37919330649618</v>
      </c>
      <c r="J7" s="5">
        <v>1298.9918699186992</v>
      </c>
      <c r="K7" s="5">
        <v>721.71126371457888</v>
      </c>
      <c r="L7" s="5">
        <v>1388.3791933064963</v>
      </c>
      <c r="M7" s="5">
        <v>576</v>
      </c>
      <c r="N7" s="5">
        <v>2400</v>
      </c>
      <c r="O7" s="5">
        <v>1056</v>
      </c>
      <c r="P7" s="5">
        <f t="shared" si="0"/>
        <v>16429.038440287317</v>
      </c>
    </row>
    <row r="8" spans="2:16">
      <c r="B8" s="1" t="s">
        <v>6</v>
      </c>
      <c r="C8" s="1" t="s">
        <v>4</v>
      </c>
      <c r="D8" s="5">
        <f>D7*300</f>
        <v>432000</v>
      </c>
      <c r="E8" s="5">
        <f t="shared" ref="E8:O8" si="2">E7*300</f>
        <v>374400</v>
      </c>
      <c r="F8" s="5">
        <f t="shared" si="2"/>
        <v>489600</v>
      </c>
      <c r="G8" s="5">
        <f t="shared" si="2"/>
        <v>691200</v>
      </c>
      <c r="H8" s="5">
        <f t="shared" si="2"/>
        <v>436673.07601231348</v>
      </c>
      <c r="I8" s="5">
        <f t="shared" si="2"/>
        <v>272513.75799194886</v>
      </c>
      <c r="J8" s="5">
        <f t="shared" si="2"/>
        <v>389697.56097560975</v>
      </c>
      <c r="K8" s="5">
        <f t="shared" si="2"/>
        <v>216513.37911437367</v>
      </c>
      <c r="L8" s="5">
        <f t="shared" si="2"/>
        <v>416513.75799194886</v>
      </c>
      <c r="M8" s="5">
        <f t="shared" si="2"/>
        <v>172800</v>
      </c>
      <c r="N8" s="5">
        <f t="shared" si="2"/>
        <v>720000</v>
      </c>
      <c r="O8" s="5">
        <f t="shared" si="2"/>
        <v>316800</v>
      </c>
      <c r="P8" s="5">
        <f t="shared" si="0"/>
        <v>4928711.5320861945</v>
      </c>
    </row>
    <row r="9" spans="2:16">
      <c r="B9" s="1" t="s">
        <v>6</v>
      </c>
      <c r="C9" s="1" t="s">
        <v>5</v>
      </c>
      <c r="D9" s="5">
        <f>ROUNDDOWN(D7*(0.41*1.03*0.3),0)*1000</f>
        <v>182000</v>
      </c>
      <c r="E9" s="5">
        <f t="shared" ref="E9:O9" si="3">ROUNDDOWN(E7*(0.41*1.03*0.3),0)*1000</f>
        <v>158000</v>
      </c>
      <c r="F9" s="5">
        <f t="shared" si="3"/>
        <v>206000</v>
      </c>
      <c r="G9" s="5">
        <f t="shared" si="3"/>
        <v>291000</v>
      </c>
      <c r="H9" s="5">
        <f t="shared" si="3"/>
        <v>184000</v>
      </c>
      <c r="I9" s="5">
        <f t="shared" si="3"/>
        <v>115000</v>
      </c>
      <c r="J9" s="5">
        <f t="shared" si="3"/>
        <v>164000</v>
      </c>
      <c r="K9" s="5">
        <f t="shared" si="3"/>
        <v>91000</v>
      </c>
      <c r="L9" s="5">
        <f t="shared" si="3"/>
        <v>175000</v>
      </c>
      <c r="M9" s="5">
        <f t="shared" si="3"/>
        <v>72000</v>
      </c>
      <c r="N9" s="5">
        <f t="shared" si="3"/>
        <v>304000</v>
      </c>
      <c r="O9" s="5">
        <f t="shared" si="3"/>
        <v>133000</v>
      </c>
      <c r="P9" s="5">
        <f t="shared" si="0"/>
        <v>2075000</v>
      </c>
    </row>
    <row r="10" spans="2:16">
      <c r="B10" s="1" t="s">
        <v>2</v>
      </c>
      <c r="C10" s="1" t="s">
        <v>7</v>
      </c>
      <c r="D10" s="5">
        <v>0</v>
      </c>
      <c r="E10" s="5">
        <v>0</v>
      </c>
      <c r="F10" s="5">
        <v>0</v>
      </c>
      <c r="G10" s="5">
        <v>0</v>
      </c>
      <c r="H10" s="5">
        <v>98586.826110979557</v>
      </c>
      <c r="I10" s="5">
        <v>161683.70984292368</v>
      </c>
      <c r="J10" s="5">
        <v>148821.13821138212</v>
      </c>
      <c r="K10" s="5">
        <v>134780.12944983819</v>
      </c>
      <c r="L10" s="5">
        <v>172548.74102139077</v>
      </c>
      <c r="M10" s="5">
        <v>0</v>
      </c>
      <c r="N10" s="5">
        <v>0</v>
      </c>
      <c r="O10" s="5">
        <v>0</v>
      </c>
      <c r="P10" s="5">
        <f t="shared" si="0"/>
        <v>716420.54463651427</v>
      </c>
    </row>
    <row r="11" spans="2:16">
      <c r="B11" s="1" t="s">
        <v>6</v>
      </c>
      <c r="C11" s="1" t="s">
        <v>7</v>
      </c>
      <c r="D11" s="5">
        <v>213883.2</v>
      </c>
      <c r="E11" s="5">
        <v>203012.15999999997</v>
      </c>
      <c r="F11" s="5">
        <v>285518.39999999997</v>
      </c>
      <c r="G11" s="5">
        <v>419362.55999999994</v>
      </c>
      <c r="H11" s="5">
        <v>256057.81388902041</v>
      </c>
      <c r="I11" s="5">
        <v>160404.95895707633</v>
      </c>
      <c r="J11" s="5">
        <v>237780.46178861789</v>
      </c>
      <c r="K11" s="5">
        <v>135422.33455016182</v>
      </c>
      <c r="L11" s="5">
        <v>261640.05897860922</v>
      </c>
      <c r="M11" s="5">
        <v>106796.16</v>
      </c>
      <c r="N11" s="5">
        <v>432624</v>
      </c>
      <c r="O11" s="5">
        <v>192582.72</v>
      </c>
      <c r="P11" s="5">
        <f>SUM(D11:O11)</f>
        <v>2905084.828163486</v>
      </c>
    </row>
    <row r="14" spans="2:16">
      <c r="B14" s="7" t="s">
        <v>8</v>
      </c>
      <c r="C14" s="8"/>
      <c r="D14" s="2">
        <v>45748</v>
      </c>
      <c r="E14" s="2">
        <v>45778</v>
      </c>
      <c r="F14" s="2">
        <v>45809</v>
      </c>
      <c r="G14" s="2">
        <v>45839</v>
      </c>
      <c r="H14" s="2">
        <v>45870</v>
      </c>
      <c r="I14" s="2">
        <v>45901</v>
      </c>
      <c r="J14" s="2">
        <v>45931</v>
      </c>
      <c r="K14" s="2">
        <v>45962</v>
      </c>
      <c r="L14" s="2">
        <v>45992</v>
      </c>
      <c r="M14" s="2">
        <v>46023</v>
      </c>
      <c r="N14" s="2">
        <v>46054</v>
      </c>
      <c r="O14" s="2">
        <v>46082</v>
      </c>
      <c r="P14" s="3" t="s">
        <v>9</v>
      </c>
    </row>
    <row r="15" spans="2:16">
      <c r="B15" s="1" t="s">
        <v>2</v>
      </c>
      <c r="C15" s="4" t="s">
        <v>3</v>
      </c>
      <c r="D15" s="5">
        <v>1248</v>
      </c>
      <c r="E15" s="5">
        <v>1248</v>
      </c>
      <c r="F15" s="5">
        <v>960</v>
      </c>
      <c r="G15" s="5">
        <v>960</v>
      </c>
      <c r="H15" s="5">
        <v>960</v>
      </c>
      <c r="I15" s="5">
        <v>960</v>
      </c>
      <c r="J15" s="5">
        <v>576</v>
      </c>
      <c r="K15" s="5">
        <v>576</v>
      </c>
      <c r="L15" s="5">
        <v>576</v>
      </c>
      <c r="M15" s="5">
        <v>576</v>
      </c>
      <c r="N15" s="5">
        <v>576</v>
      </c>
      <c r="O15" s="5">
        <v>576</v>
      </c>
      <c r="P15" s="5">
        <f t="shared" ref="P15:P20" si="4">SUM(D15:O15)</f>
        <v>9792</v>
      </c>
    </row>
    <row r="16" spans="2:16">
      <c r="B16" s="1" t="s">
        <v>2</v>
      </c>
      <c r="C16" s="4" t="s">
        <v>4</v>
      </c>
      <c r="D16" s="5">
        <f>D15*300</f>
        <v>374400</v>
      </c>
      <c r="E16" s="5">
        <f>E15*300</f>
        <v>374400</v>
      </c>
      <c r="F16" s="5">
        <f>F15*400</f>
        <v>384000</v>
      </c>
      <c r="G16" s="5">
        <f t="shared" ref="G16:O16" si="5">G15*400</f>
        <v>384000</v>
      </c>
      <c r="H16" s="5">
        <f t="shared" si="5"/>
        <v>384000</v>
      </c>
      <c r="I16" s="5">
        <f t="shared" si="5"/>
        <v>384000</v>
      </c>
      <c r="J16" s="5">
        <f t="shared" si="5"/>
        <v>230400</v>
      </c>
      <c r="K16" s="5">
        <f t="shared" si="5"/>
        <v>230400</v>
      </c>
      <c r="L16" s="5">
        <f t="shared" si="5"/>
        <v>230400</v>
      </c>
      <c r="M16" s="5">
        <f t="shared" si="5"/>
        <v>230400</v>
      </c>
      <c r="N16" s="5">
        <f t="shared" si="5"/>
        <v>230400</v>
      </c>
      <c r="O16" s="5">
        <f t="shared" si="5"/>
        <v>230400</v>
      </c>
      <c r="P16" s="5">
        <f t="shared" si="4"/>
        <v>3667200</v>
      </c>
    </row>
    <row r="17" spans="2:16">
      <c r="B17" s="1" t="s">
        <v>2</v>
      </c>
      <c r="C17" s="4" t="s">
        <v>5</v>
      </c>
      <c r="D17" s="5">
        <v>152000</v>
      </c>
      <c r="E17" s="5">
        <v>152000</v>
      </c>
      <c r="F17" s="5">
        <v>152000</v>
      </c>
      <c r="G17" s="5">
        <v>152000</v>
      </c>
      <c r="H17" s="5">
        <v>152000</v>
      </c>
      <c r="I17" s="5">
        <v>152000</v>
      </c>
      <c r="J17" s="5">
        <v>86000</v>
      </c>
      <c r="K17" s="5">
        <v>86076.030624999999</v>
      </c>
      <c r="L17" s="5">
        <v>86076.030624999999</v>
      </c>
      <c r="M17" s="5">
        <v>86076.030624999999</v>
      </c>
      <c r="N17" s="5">
        <v>86076.030624999999</v>
      </c>
      <c r="O17" s="5">
        <v>86076.030624999999</v>
      </c>
      <c r="P17" s="5">
        <f t="shared" si="4"/>
        <v>1428380.1531249995</v>
      </c>
    </row>
    <row r="18" spans="2:16">
      <c r="B18" s="1" t="s">
        <v>6</v>
      </c>
      <c r="C18" s="4" t="s">
        <v>3</v>
      </c>
      <c r="D18" s="5">
        <v>1152</v>
      </c>
      <c r="E18" s="5">
        <v>0</v>
      </c>
      <c r="F18" s="5">
        <v>864</v>
      </c>
      <c r="G18" s="5">
        <v>576</v>
      </c>
      <c r="H18" s="5">
        <v>576</v>
      </c>
      <c r="I18" s="5">
        <v>192</v>
      </c>
      <c r="J18" s="5">
        <v>576</v>
      </c>
      <c r="K18" s="5">
        <v>576</v>
      </c>
      <c r="L18" s="5">
        <v>768</v>
      </c>
      <c r="M18" s="5">
        <v>96</v>
      </c>
      <c r="N18" s="5">
        <v>480</v>
      </c>
      <c r="O18" s="5">
        <v>384</v>
      </c>
      <c r="P18" s="5">
        <f t="shared" si="4"/>
        <v>6240</v>
      </c>
    </row>
    <row r="19" spans="2:16">
      <c r="B19" s="1" t="s">
        <v>6</v>
      </c>
      <c r="C19" s="4" t="s">
        <v>4</v>
      </c>
      <c r="D19" s="5">
        <f>D18*300</f>
        <v>345600</v>
      </c>
      <c r="E19" s="5">
        <f>E18*300</f>
        <v>0</v>
      </c>
      <c r="F19" s="5">
        <f>F18*400</f>
        <v>345600</v>
      </c>
      <c r="G19" s="5">
        <f t="shared" ref="G19:O19" si="6">G18*400</f>
        <v>230400</v>
      </c>
      <c r="H19" s="5">
        <f t="shared" si="6"/>
        <v>230400</v>
      </c>
      <c r="I19" s="5">
        <f t="shared" si="6"/>
        <v>76800</v>
      </c>
      <c r="J19" s="5">
        <f t="shared" si="6"/>
        <v>230400</v>
      </c>
      <c r="K19" s="5">
        <f t="shared" si="6"/>
        <v>230400</v>
      </c>
      <c r="L19" s="5">
        <f t="shared" si="6"/>
        <v>307200</v>
      </c>
      <c r="M19" s="5">
        <f t="shared" si="6"/>
        <v>38400</v>
      </c>
      <c r="N19" s="5">
        <f t="shared" si="6"/>
        <v>192000</v>
      </c>
      <c r="O19" s="5">
        <f t="shared" si="6"/>
        <v>153600</v>
      </c>
      <c r="P19" s="5">
        <f t="shared" si="4"/>
        <v>2380800</v>
      </c>
    </row>
    <row r="20" spans="2:16">
      <c r="B20" s="1" t="s">
        <v>6</v>
      </c>
      <c r="C20" s="4" t="s">
        <v>5</v>
      </c>
      <c r="D20" s="5">
        <v>152000</v>
      </c>
      <c r="E20" s="5">
        <v>6000</v>
      </c>
      <c r="F20" s="5">
        <v>156000</v>
      </c>
      <c r="G20" s="5">
        <v>107000</v>
      </c>
      <c r="H20" s="5">
        <v>107000</v>
      </c>
      <c r="I20" s="5">
        <v>42000</v>
      </c>
      <c r="J20" s="5">
        <v>76000</v>
      </c>
      <c r="K20" s="5">
        <v>107923.969375</v>
      </c>
      <c r="L20" s="5">
        <v>140923.96937500002</v>
      </c>
      <c r="M20" s="5">
        <v>26923.969374999997</v>
      </c>
      <c r="N20" s="5">
        <v>91923.969375000001</v>
      </c>
      <c r="O20" s="5">
        <v>75923.969375000001</v>
      </c>
      <c r="P20" s="5">
        <f t="shared" si="4"/>
        <v>1089619.846875</v>
      </c>
    </row>
    <row r="21" spans="2:16">
      <c r="B21" s="1" t="s">
        <v>2</v>
      </c>
      <c r="C21" s="1" t="s">
        <v>7</v>
      </c>
      <c r="D21" s="5">
        <v>232379.59680000003</v>
      </c>
      <c r="E21" s="5">
        <v>240264.96000000002</v>
      </c>
      <c r="F21" s="5">
        <v>246812.83199999999</v>
      </c>
      <c r="G21" s="5">
        <v>246812.83199999999</v>
      </c>
      <c r="H21" s="5">
        <v>246812.83199999999</v>
      </c>
      <c r="I21" s="5">
        <v>246812.83199999999</v>
      </c>
      <c r="J21" s="5">
        <v>148087.6992</v>
      </c>
      <c r="K21" s="5">
        <v>148087.6992</v>
      </c>
      <c r="L21" s="5">
        <v>148087.6992</v>
      </c>
      <c r="M21" s="5">
        <v>148087.6992</v>
      </c>
      <c r="N21" s="5">
        <v>148087.6992</v>
      </c>
      <c r="O21" s="5">
        <v>148087.6992</v>
      </c>
      <c r="P21" s="5">
        <f>SUM(D21:O21)</f>
        <v>2348422.0799999996</v>
      </c>
    </row>
    <row r="22" spans="2:16">
      <c r="B22" s="1" t="s">
        <v>6</v>
      </c>
      <c r="C22" s="1" t="s">
        <v>7</v>
      </c>
      <c r="D22" s="5">
        <v>214504.24320000003</v>
      </c>
      <c r="E22" s="5">
        <v>0</v>
      </c>
      <c r="F22" s="5">
        <v>222131.54879999999</v>
      </c>
      <c r="G22" s="5">
        <v>148087.6992</v>
      </c>
      <c r="H22" s="5">
        <v>148087.6992</v>
      </c>
      <c r="I22" s="5">
        <v>49362.566399999996</v>
      </c>
      <c r="J22" s="5">
        <v>148087.6992</v>
      </c>
      <c r="K22" s="5">
        <v>148087.6992</v>
      </c>
      <c r="L22" s="5">
        <v>197450.26559999998</v>
      </c>
      <c r="M22" s="5">
        <v>24681.283199999998</v>
      </c>
      <c r="N22" s="5">
        <v>123406.416</v>
      </c>
      <c r="O22" s="5">
        <v>98725.132799999992</v>
      </c>
      <c r="P22" s="5">
        <f>SUM(D22:O22)</f>
        <v>1522612.2528000001</v>
      </c>
    </row>
    <row r="24" spans="2:16">
      <c r="C24" t="s">
        <v>10</v>
      </c>
    </row>
    <row r="25" spans="2:16">
      <c r="C25" t="s">
        <v>11</v>
      </c>
    </row>
    <row r="26" spans="2:16">
      <c r="C26" t="s">
        <v>12</v>
      </c>
    </row>
    <row r="27" spans="2:16">
      <c r="D27" s="6"/>
    </row>
  </sheetData>
  <mergeCells count="2">
    <mergeCell ref="B3:C3"/>
    <mergeCell ref="B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Alvin Chua Han Ping</dc:creator>
  <cp:keywords/>
  <dc:description/>
  <cp:lastModifiedBy>Debdeep Paul</cp:lastModifiedBy>
  <cp:revision/>
  <dcterms:created xsi:type="dcterms:W3CDTF">2025-05-23T06:45:07Z</dcterms:created>
  <dcterms:modified xsi:type="dcterms:W3CDTF">2025-05-23T09:00:45Z</dcterms:modified>
  <cp:category/>
  <cp:contentStatus/>
</cp:coreProperties>
</file>