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28" windowWidth="15192" windowHeight="8136"/>
  </bookViews>
  <sheets>
    <sheet name="DemographicsRecording Dates" sheetId="2" r:id="rId1"/>
    <sheet name="Recording Logs" sheetId="1" r:id="rId2"/>
    <sheet name="Testing Outcomes" sheetId="3" r:id="rId3"/>
    <sheet name="Key" sheetId="4" r:id="rId4"/>
    <sheet name="Key for Demographic Columns" sheetId="5" r:id="rId5"/>
  </sheets>
  <calcPr calcId="145621"/>
</workbook>
</file>

<file path=xl/calcChain.xml><?xml version="1.0" encoding="utf-8"?>
<calcChain xmlns="http://schemas.openxmlformats.org/spreadsheetml/2006/main">
  <c r="AP24" i="5" l="1"/>
  <c r="U48" i="2" l="1"/>
  <c r="U53" i="2"/>
  <c r="AB39" i="2"/>
  <c r="AA39" i="2"/>
  <c r="Z39" i="2"/>
  <c r="Y39" i="2"/>
  <c r="X39" i="2"/>
  <c r="W39" i="2"/>
  <c r="V39" i="2"/>
  <c r="U39" i="2"/>
  <c r="T39" i="2"/>
  <c r="S39" i="2"/>
  <c r="R39" i="2"/>
  <c r="Q39" i="2"/>
  <c r="G39" i="2"/>
  <c r="F39" i="2"/>
  <c r="D39" i="2"/>
  <c r="E39" i="2" s="1"/>
  <c r="AB19" i="2"/>
  <c r="AA19" i="2"/>
  <c r="Z19" i="2"/>
  <c r="Y19" i="2"/>
  <c r="X19" i="2"/>
  <c r="W19" i="2"/>
  <c r="V19" i="2"/>
  <c r="U19" i="2"/>
  <c r="T19" i="2"/>
  <c r="S19" i="2"/>
  <c r="R19" i="2"/>
  <c r="Q19" i="2"/>
  <c r="G19" i="2"/>
  <c r="F19" i="2"/>
  <c r="E19" i="2"/>
  <c r="D19" i="2"/>
  <c r="AB26" i="2"/>
  <c r="AA26" i="2"/>
  <c r="Z26" i="2"/>
  <c r="Y26" i="2"/>
  <c r="X26" i="2"/>
  <c r="W26" i="2"/>
  <c r="V26" i="2"/>
  <c r="U26" i="2"/>
  <c r="T26" i="2"/>
  <c r="S26" i="2"/>
  <c r="R26" i="2"/>
  <c r="Q26" i="2"/>
  <c r="G26" i="2"/>
  <c r="F26" i="2"/>
  <c r="E26" i="2"/>
  <c r="D26" i="2"/>
  <c r="AB16" i="2"/>
  <c r="AA16" i="2"/>
  <c r="Z16" i="2"/>
  <c r="Y16" i="2"/>
  <c r="X16" i="2"/>
  <c r="W16" i="2"/>
  <c r="V16" i="2"/>
  <c r="U16" i="2"/>
  <c r="T16" i="2"/>
  <c r="S16" i="2"/>
  <c r="R16" i="2"/>
  <c r="Q16" i="2"/>
  <c r="G16" i="2"/>
  <c r="F16" i="2"/>
  <c r="E16" i="2"/>
  <c r="D16" i="2"/>
  <c r="AB28" i="2"/>
  <c r="AA28" i="2"/>
  <c r="Z28" i="2"/>
  <c r="Y28" i="2"/>
  <c r="X28" i="2"/>
  <c r="W28" i="2"/>
  <c r="V28" i="2"/>
  <c r="U28" i="2"/>
  <c r="T28" i="2"/>
  <c r="S28" i="2"/>
  <c r="R28" i="2"/>
  <c r="Q28" i="2"/>
  <c r="G28" i="2"/>
  <c r="F28" i="2"/>
  <c r="E28" i="2"/>
  <c r="D28" i="2"/>
  <c r="AB9" i="2"/>
  <c r="AA9" i="2"/>
  <c r="Z9" i="2"/>
  <c r="Y9" i="2"/>
  <c r="X9" i="2"/>
  <c r="W9" i="2"/>
  <c r="V9" i="2"/>
  <c r="U9" i="2"/>
  <c r="T9" i="2"/>
  <c r="S9" i="2"/>
  <c r="R9" i="2"/>
  <c r="Q9" i="2"/>
  <c r="G9" i="2"/>
  <c r="F9" i="2"/>
  <c r="E9" i="2"/>
  <c r="D9" i="2"/>
  <c r="AB25" i="2"/>
  <c r="AA25" i="2"/>
  <c r="Z25" i="2"/>
  <c r="Y25" i="2"/>
  <c r="X25" i="2"/>
  <c r="W25" i="2"/>
  <c r="V25" i="2"/>
  <c r="U25" i="2"/>
  <c r="T25" i="2"/>
  <c r="S25" i="2"/>
  <c r="R25" i="2"/>
  <c r="Q25" i="2"/>
  <c r="G25" i="2"/>
  <c r="F25" i="2"/>
  <c r="E25" i="2"/>
  <c r="D25" i="2"/>
  <c r="AB11" i="2"/>
  <c r="AA11" i="2"/>
  <c r="Z11" i="2"/>
  <c r="Y11" i="2"/>
  <c r="X11" i="2"/>
  <c r="W11" i="2"/>
  <c r="V11" i="2"/>
  <c r="U11" i="2"/>
  <c r="T11" i="2"/>
  <c r="S11" i="2"/>
  <c r="R11" i="2"/>
  <c r="Q11" i="2"/>
  <c r="G11" i="2"/>
  <c r="F11" i="2"/>
  <c r="E11" i="2"/>
  <c r="D11" i="2"/>
  <c r="AB38" i="2"/>
  <c r="AA38" i="2"/>
  <c r="Z38" i="2"/>
  <c r="Y38" i="2"/>
  <c r="X38" i="2"/>
  <c r="W38" i="2"/>
  <c r="V38" i="2"/>
  <c r="U38" i="2"/>
  <c r="T38" i="2"/>
  <c r="S38" i="2"/>
  <c r="R38" i="2"/>
  <c r="Q38" i="2"/>
  <c r="G38" i="2"/>
  <c r="F38" i="2"/>
  <c r="E38" i="2"/>
  <c r="D38" i="2"/>
  <c r="AB50" i="2"/>
  <c r="AA50" i="2"/>
  <c r="Z50" i="2"/>
  <c r="Y50" i="2"/>
  <c r="X50" i="2"/>
  <c r="W50" i="2"/>
  <c r="V50" i="2"/>
  <c r="U50" i="2"/>
  <c r="T50" i="2"/>
  <c r="S50" i="2"/>
  <c r="R50" i="2"/>
  <c r="Q50" i="2"/>
  <c r="G50" i="2"/>
  <c r="F50" i="2"/>
  <c r="E50" i="2"/>
  <c r="D50" i="2"/>
  <c r="AB14" i="2"/>
  <c r="AA14" i="2"/>
  <c r="Z14" i="2"/>
  <c r="Y14" i="2"/>
  <c r="X14" i="2"/>
  <c r="W14" i="2"/>
  <c r="V14" i="2"/>
  <c r="U14" i="2"/>
  <c r="T14" i="2"/>
  <c r="S14" i="2"/>
  <c r="R14" i="2"/>
  <c r="Q14" i="2"/>
  <c r="G14" i="2"/>
  <c r="F14" i="2"/>
  <c r="E14" i="2"/>
  <c r="D14" i="2"/>
  <c r="AB21" i="2"/>
  <c r="AA21" i="2"/>
  <c r="Z21" i="2"/>
  <c r="Y21" i="2"/>
  <c r="X21" i="2"/>
  <c r="W21" i="2"/>
  <c r="V21" i="2"/>
  <c r="U21" i="2"/>
  <c r="T21" i="2"/>
  <c r="S21" i="2"/>
  <c r="R21" i="2"/>
  <c r="Q21" i="2"/>
  <c r="G21" i="2"/>
  <c r="F21" i="2"/>
  <c r="E21" i="2"/>
  <c r="D21" i="2"/>
  <c r="AB35" i="2"/>
  <c r="AA35" i="2"/>
  <c r="Z35" i="2"/>
  <c r="Y35" i="2"/>
  <c r="X35" i="2"/>
  <c r="W35" i="2"/>
  <c r="V35" i="2"/>
  <c r="U35" i="2"/>
  <c r="T35" i="2"/>
  <c r="S35" i="2"/>
  <c r="R35" i="2"/>
  <c r="Q35" i="2"/>
  <c r="G35" i="2"/>
  <c r="F35" i="2"/>
  <c r="E35" i="2"/>
  <c r="D35" i="2"/>
  <c r="AB23" i="2"/>
  <c r="AA23" i="2"/>
  <c r="Z23" i="2"/>
  <c r="Y23" i="2"/>
  <c r="X23" i="2"/>
  <c r="W23" i="2"/>
  <c r="V23" i="2"/>
  <c r="U23" i="2"/>
  <c r="T23" i="2"/>
  <c r="S23" i="2"/>
  <c r="R23" i="2"/>
  <c r="Q23" i="2"/>
  <c r="G23" i="2"/>
  <c r="F23" i="2"/>
  <c r="E23" i="2"/>
  <c r="D23" i="2"/>
  <c r="AB58" i="2"/>
  <c r="AA58" i="2"/>
  <c r="Z58" i="2"/>
  <c r="Y58" i="2"/>
  <c r="X58" i="2"/>
  <c r="W58" i="2"/>
  <c r="V58" i="2"/>
  <c r="U58" i="2"/>
  <c r="T58" i="2"/>
  <c r="S58" i="2"/>
  <c r="R58" i="2"/>
  <c r="Q58" i="2"/>
  <c r="G58" i="2"/>
  <c r="F58" i="2"/>
  <c r="E58" i="2"/>
  <c r="D58" i="2"/>
  <c r="AB29" i="2"/>
  <c r="AA29" i="2"/>
  <c r="Z29" i="2"/>
  <c r="Y29" i="2"/>
  <c r="X29" i="2"/>
  <c r="W29" i="2"/>
  <c r="V29" i="2"/>
  <c r="U29" i="2"/>
  <c r="T29" i="2"/>
  <c r="S29" i="2"/>
  <c r="R29" i="2"/>
  <c r="Q29" i="2"/>
  <c r="G29" i="2"/>
  <c r="F29" i="2"/>
  <c r="E29" i="2"/>
  <c r="D29" i="2"/>
  <c r="AB6" i="2"/>
  <c r="AA6" i="2"/>
  <c r="Z6" i="2"/>
  <c r="Y6" i="2"/>
  <c r="X6" i="2"/>
  <c r="W6" i="2"/>
  <c r="V6" i="2"/>
  <c r="U6" i="2"/>
  <c r="T6" i="2"/>
  <c r="S6" i="2"/>
  <c r="R6" i="2"/>
  <c r="Q6" i="2"/>
  <c r="G6" i="2"/>
  <c r="F6" i="2"/>
  <c r="E6" i="2"/>
  <c r="D6" i="2"/>
  <c r="AB34" i="2"/>
  <c r="AA34" i="2"/>
  <c r="Z34" i="2"/>
  <c r="Y34" i="2"/>
  <c r="X34" i="2"/>
  <c r="W34" i="2"/>
  <c r="V34" i="2"/>
  <c r="U34" i="2"/>
  <c r="T34" i="2"/>
  <c r="S34" i="2"/>
  <c r="R34" i="2"/>
  <c r="Q34" i="2"/>
  <c r="G34" i="2"/>
  <c r="F34" i="2"/>
  <c r="E34" i="2"/>
  <c r="D34" i="2"/>
  <c r="AB42" i="2"/>
  <c r="AA42" i="2"/>
  <c r="Z42" i="2"/>
  <c r="Y42" i="2"/>
  <c r="X42" i="2"/>
  <c r="W42" i="2"/>
  <c r="V42" i="2"/>
  <c r="U42" i="2"/>
  <c r="T42" i="2"/>
  <c r="S42" i="2"/>
  <c r="R42" i="2"/>
  <c r="Q42" i="2"/>
  <c r="G42" i="2"/>
  <c r="F42" i="2"/>
  <c r="E42" i="2"/>
  <c r="D42" i="2"/>
  <c r="AB51" i="2"/>
  <c r="AA51" i="2"/>
  <c r="Z51" i="2"/>
  <c r="Y51" i="2"/>
  <c r="X51" i="2"/>
  <c r="W51" i="2"/>
  <c r="V51" i="2"/>
  <c r="U51" i="2"/>
  <c r="T51" i="2"/>
  <c r="S51" i="2"/>
  <c r="R51" i="2"/>
  <c r="Q51" i="2"/>
  <c r="G51" i="2"/>
  <c r="F51" i="2"/>
  <c r="E51" i="2"/>
  <c r="D51" i="2"/>
  <c r="AB2" i="2"/>
  <c r="AA2" i="2"/>
  <c r="Z2" i="2"/>
  <c r="Y2" i="2"/>
  <c r="X2" i="2"/>
  <c r="W2" i="2"/>
  <c r="V2" i="2"/>
  <c r="U2" i="2"/>
  <c r="T2" i="2"/>
  <c r="S2" i="2"/>
  <c r="R2" i="2"/>
  <c r="Q2" i="2"/>
  <c r="G2" i="2"/>
  <c r="F2" i="2"/>
  <c r="E2" i="2"/>
  <c r="D2" i="2"/>
  <c r="AB17" i="2"/>
  <c r="AA17" i="2"/>
  <c r="Z17" i="2"/>
  <c r="Y17" i="2"/>
  <c r="X17" i="2"/>
  <c r="W17" i="2"/>
  <c r="V17" i="2"/>
  <c r="U17" i="2"/>
  <c r="T17" i="2"/>
  <c r="S17" i="2"/>
  <c r="R17" i="2"/>
  <c r="Q17" i="2"/>
  <c r="G17" i="2"/>
  <c r="F17" i="2"/>
  <c r="E17" i="2"/>
  <c r="D17" i="2"/>
  <c r="AB60" i="2"/>
  <c r="AA60" i="2"/>
  <c r="Z60" i="2"/>
  <c r="Y60" i="2"/>
  <c r="X60" i="2"/>
  <c r="W60" i="2"/>
  <c r="V60" i="2"/>
  <c r="U60" i="2"/>
  <c r="T60" i="2"/>
  <c r="S60" i="2"/>
  <c r="R60" i="2"/>
  <c r="Q60" i="2"/>
  <c r="G60" i="2"/>
  <c r="F60" i="2"/>
  <c r="E60" i="2"/>
  <c r="D60" i="2"/>
  <c r="AB18" i="2"/>
  <c r="AA18" i="2"/>
  <c r="Z18" i="2"/>
  <c r="Y18" i="2"/>
  <c r="X18" i="2"/>
  <c r="W18" i="2"/>
  <c r="V18" i="2"/>
  <c r="U18" i="2"/>
  <c r="T18" i="2"/>
  <c r="S18" i="2"/>
  <c r="R18" i="2"/>
  <c r="Q18" i="2"/>
  <c r="G18" i="2"/>
  <c r="F18" i="2"/>
  <c r="E18" i="2"/>
  <c r="D18" i="2"/>
  <c r="AB3" i="2"/>
  <c r="AA3" i="2"/>
  <c r="Z3" i="2"/>
  <c r="Y3" i="2"/>
  <c r="X3" i="2"/>
  <c r="W3" i="2"/>
  <c r="V3" i="2"/>
  <c r="U3" i="2"/>
  <c r="T3" i="2"/>
  <c r="S3" i="2"/>
  <c r="R3" i="2"/>
  <c r="Q3" i="2"/>
  <c r="G3" i="2"/>
  <c r="F3" i="2"/>
  <c r="E3" i="2"/>
  <c r="D3" i="2"/>
  <c r="AB63" i="2"/>
  <c r="AA63" i="2"/>
  <c r="Z63" i="2"/>
  <c r="Y63" i="2"/>
  <c r="X63" i="2"/>
  <c r="W63" i="2"/>
  <c r="V63" i="2"/>
  <c r="U63" i="2"/>
  <c r="T63" i="2"/>
  <c r="S63" i="2"/>
  <c r="R63" i="2"/>
  <c r="Q63" i="2"/>
  <c r="G63" i="2"/>
  <c r="F63" i="2"/>
  <c r="E63" i="2"/>
  <c r="D63" i="2"/>
  <c r="AB41" i="2"/>
  <c r="AA41" i="2"/>
  <c r="Z41" i="2"/>
  <c r="Y41" i="2"/>
  <c r="X41" i="2"/>
  <c r="W41" i="2"/>
  <c r="V41" i="2"/>
  <c r="U41" i="2"/>
  <c r="T41" i="2"/>
  <c r="S41" i="2"/>
  <c r="R41" i="2"/>
  <c r="Q41" i="2"/>
  <c r="G41" i="2"/>
  <c r="F41" i="2"/>
  <c r="E41" i="2"/>
  <c r="D41" i="2"/>
  <c r="AB52" i="2"/>
  <c r="AA52" i="2"/>
  <c r="Z52" i="2"/>
  <c r="Y52" i="2"/>
  <c r="X52" i="2"/>
  <c r="W52" i="2"/>
  <c r="V52" i="2"/>
  <c r="U52" i="2"/>
  <c r="T52" i="2"/>
  <c r="S52" i="2"/>
  <c r="R52" i="2"/>
  <c r="Q52" i="2"/>
  <c r="G52" i="2"/>
  <c r="F52" i="2"/>
  <c r="E52" i="2"/>
  <c r="D52" i="2"/>
  <c r="AB59" i="2"/>
  <c r="AA59" i="2"/>
  <c r="Z59" i="2"/>
  <c r="Y59" i="2"/>
  <c r="X59" i="2"/>
  <c r="W59" i="2"/>
  <c r="V59" i="2"/>
  <c r="U59" i="2"/>
  <c r="T59" i="2"/>
  <c r="S59" i="2"/>
  <c r="R59" i="2"/>
  <c r="Q59" i="2"/>
  <c r="G59" i="2"/>
  <c r="F59" i="2"/>
  <c r="E59" i="2"/>
  <c r="D59" i="2"/>
  <c r="AB46" i="2"/>
  <c r="AA46" i="2"/>
  <c r="Z46" i="2"/>
  <c r="Y46" i="2"/>
  <c r="X46" i="2"/>
  <c r="W46" i="2"/>
  <c r="V46" i="2"/>
  <c r="U46" i="2"/>
  <c r="T46" i="2"/>
  <c r="S46" i="2"/>
  <c r="R46" i="2"/>
  <c r="Q46" i="2"/>
  <c r="G46" i="2"/>
  <c r="F46" i="2"/>
  <c r="E46" i="2"/>
  <c r="D46" i="2"/>
  <c r="AB62" i="2"/>
  <c r="AA62" i="2"/>
  <c r="Z62" i="2"/>
  <c r="Y62" i="2"/>
  <c r="X62" i="2"/>
  <c r="W62" i="2"/>
  <c r="V62" i="2"/>
  <c r="U62" i="2"/>
  <c r="T62" i="2"/>
  <c r="S62" i="2"/>
  <c r="R62" i="2"/>
  <c r="Q62" i="2"/>
  <c r="G62" i="2"/>
  <c r="F62" i="2"/>
  <c r="E62" i="2"/>
  <c r="D62" i="2"/>
  <c r="AB13" i="2"/>
  <c r="AA13" i="2"/>
  <c r="Z13" i="2"/>
  <c r="Y13" i="2"/>
  <c r="X13" i="2"/>
  <c r="W13" i="2"/>
  <c r="V13" i="2"/>
  <c r="U13" i="2"/>
  <c r="T13" i="2"/>
  <c r="S13" i="2"/>
  <c r="R13" i="2"/>
  <c r="Q13" i="2"/>
  <c r="G13" i="2"/>
  <c r="F13" i="2"/>
  <c r="E13" i="2"/>
  <c r="D13" i="2"/>
  <c r="AB49" i="2"/>
  <c r="AA49" i="2"/>
  <c r="Z49" i="2"/>
  <c r="Y49" i="2"/>
  <c r="X49" i="2"/>
  <c r="W49" i="2"/>
  <c r="V49" i="2"/>
  <c r="U49" i="2"/>
  <c r="T49" i="2"/>
  <c r="S49" i="2"/>
  <c r="R49" i="2"/>
  <c r="Q49" i="2"/>
  <c r="G49" i="2"/>
  <c r="F49" i="2"/>
  <c r="E49" i="2"/>
  <c r="D49" i="2"/>
  <c r="AB32" i="2"/>
  <c r="AA32" i="2"/>
  <c r="Z32" i="2"/>
  <c r="Y32" i="2"/>
  <c r="X32" i="2"/>
  <c r="W32" i="2"/>
  <c r="V32" i="2"/>
  <c r="U32" i="2"/>
  <c r="T32" i="2"/>
  <c r="S32" i="2"/>
  <c r="R32" i="2"/>
  <c r="Q32" i="2"/>
  <c r="G32" i="2"/>
  <c r="F32" i="2"/>
  <c r="E32" i="2"/>
  <c r="D32" i="2"/>
  <c r="AB4" i="2"/>
  <c r="AA4" i="2"/>
  <c r="Z4" i="2"/>
  <c r="Y4" i="2"/>
  <c r="X4" i="2"/>
  <c r="W4" i="2"/>
  <c r="V4" i="2"/>
  <c r="U4" i="2"/>
  <c r="T4" i="2"/>
  <c r="S4" i="2"/>
  <c r="R4" i="2"/>
  <c r="Q4" i="2"/>
  <c r="G4" i="2"/>
  <c r="F4" i="2"/>
  <c r="E4" i="2"/>
  <c r="D4" i="2"/>
  <c r="AB10" i="2"/>
  <c r="AA10" i="2"/>
  <c r="Z10" i="2"/>
  <c r="Y10" i="2"/>
  <c r="X10" i="2"/>
  <c r="W10" i="2"/>
  <c r="V10" i="2"/>
  <c r="U10" i="2"/>
  <c r="T10" i="2"/>
  <c r="S10" i="2"/>
  <c r="R10" i="2"/>
  <c r="Q10" i="2"/>
  <c r="G10" i="2"/>
  <c r="F10" i="2"/>
  <c r="E10" i="2"/>
  <c r="D10" i="2"/>
  <c r="AB31" i="2"/>
  <c r="AA31" i="2"/>
  <c r="Z31" i="2"/>
  <c r="Y31" i="2"/>
  <c r="X31" i="2"/>
  <c r="W31" i="2"/>
  <c r="V31" i="2"/>
  <c r="U31" i="2"/>
  <c r="T31" i="2"/>
  <c r="S31" i="2"/>
  <c r="R31" i="2"/>
  <c r="Q31" i="2"/>
  <c r="G31" i="2"/>
  <c r="F31" i="2"/>
  <c r="E31" i="2"/>
  <c r="D31" i="2"/>
  <c r="AB40" i="2"/>
  <c r="AA40" i="2"/>
  <c r="Z40" i="2"/>
  <c r="Y40" i="2"/>
  <c r="X40" i="2"/>
  <c r="W40" i="2"/>
  <c r="V40" i="2"/>
  <c r="U40" i="2"/>
  <c r="T40" i="2"/>
  <c r="S40" i="2"/>
  <c r="R40" i="2"/>
  <c r="Q40" i="2"/>
  <c r="G40" i="2"/>
  <c r="F40" i="2"/>
  <c r="E40" i="2"/>
  <c r="D40" i="2"/>
  <c r="AB24" i="2"/>
  <c r="AA24" i="2"/>
  <c r="Z24" i="2"/>
  <c r="Y24" i="2"/>
  <c r="X24" i="2"/>
  <c r="W24" i="2"/>
  <c r="V24" i="2"/>
  <c r="U24" i="2"/>
  <c r="T24" i="2"/>
  <c r="S24" i="2"/>
  <c r="R24" i="2"/>
  <c r="Q24" i="2"/>
  <c r="G24" i="2"/>
  <c r="F24" i="2"/>
  <c r="E24" i="2"/>
  <c r="D24" i="2"/>
  <c r="AB7" i="2"/>
  <c r="AA7" i="2"/>
  <c r="Z7" i="2"/>
  <c r="Y7" i="2"/>
  <c r="X7" i="2"/>
  <c r="W7" i="2"/>
  <c r="V7" i="2"/>
  <c r="U7" i="2"/>
  <c r="T7" i="2"/>
  <c r="S7" i="2"/>
  <c r="R7" i="2"/>
  <c r="Q7" i="2"/>
  <c r="G7" i="2"/>
  <c r="F7" i="2"/>
  <c r="E7" i="2"/>
  <c r="D7" i="2"/>
  <c r="AB61" i="2"/>
  <c r="AA61" i="2"/>
  <c r="Z61" i="2"/>
  <c r="Y61" i="2"/>
  <c r="X61" i="2"/>
  <c r="W61" i="2"/>
  <c r="V61" i="2"/>
  <c r="U61" i="2"/>
  <c r="T61" i="2"/>
  <c r="S61" i="2"/>
  <c r="R61" i="2"/>
  <c r="Q61" i="2"/>
  <c r="G61" i="2"/>
  <c r="F61" i="2"/>
  <c r="E61" i="2"/>
  <c r="D61" i="2"/>
  <c r="AB27" i="2"/>
  <c r="AA27" i="2"/>
  <c r="Z27" i="2"/>
  <c r="Y27" i="2"/>
  <c r="X27" i="2"/>
  <c r="W27" i="2"/>
  <c r="V27" i="2"/>
  <c r="U27" i="2"/>
  <c r="T27" i="2"/>
  <c r="S27" i="2"/>
  <c r="R27" i="2"/>
  <c r="Q27" i="2"/>
  <c r="G27" i="2"/>
  <c r="F27" i="2"/>
  <c r="E27" i="2"/>
  <c r="D27" i="2"/>
  <c r="AB33" i="2"/>
  <c r="AA33" i="2"/>
  <c r="Z33" i="2"/>
  <c r="Y33" i="2"/>
  <c r="X33" i="2"/>
  <c r="W33" i="2"/>
  <c r="V33" i="2"/>
  <c r="U33" i="2"/>
  <c r="T33" i="2"/>
  <c r="S33" i="2"/>
  <c r="R33" i="2"/>
  <c r="Q33" i="2"/>
  <c r="G33" i="2"/>
  <c r="F33" i="2"/>
  <c r="E33" i="2"/>
  <c r="D33" i="2"/>
  <c r="AB57" i="2"/>
  <c r="AA57" i="2"/>
  <c r="Z57" i="2"/>
  <c r="Y57" i="2"/>
  <c r="X57" i="2"/>
  <c r="W57" i="2"/>
  <c r="V57" i="2"/>
  <c r="U57" i="2"/>
  <c r="T57" i="2"/>
  <c r="S57" i="2"/>
  <c r="R57" i="2"/>
  <c r="Q57" i="2"/>
  <c r="G57" i="2"/>
  <c r="F57" i="2"/>
  <c r="E57" i="2"/>
  <c r="D57" i="2"/>
  <c r="AB37" i="2"/>
  <c r="AA37" i="2"/>
  <c r="Z37" i="2"/>
  <c r="Y37" i="2"/>
  <c r="X37" i="2"/>
  <c r="W37" i="2"/>
  <c r="V37" i="2"/>
  <c r="U37" i="2"/>
  <c r="T37" i="2"/>
  <c r="S37" i="2"/>
  <c r="R37" i="2"/>
  <c r="Q37" i="2"/>
  <c r="G37" i="2"/>
  <c r="F37" i="2"/>
  <c r="E37" i="2"/>
  <c r="D37" i="2"/>
  <c r="AB43" i="2"/>
  <c r="AA43" i="2"/>
  <c r="Z43" i="2"/>
  <c r="Y43" i="2"/>
  <c r="X43" i="2"/>
  <c r="W43" i="2"/>
  <c r="V43" i="2"/>
  <c r="U43" i="2"/>
  <c r="T43" i="2"/>
  <c r="S43" i="2"/>
  <c r="R43" i="2"/>
  <c r="Q43" i="2"/>
  <c r="G43" i="2"/>
  <c r="F43" i="2"/>
  <c r="E43" i="2"/>
  <c r="D43" i="2"/>
  <c r="AB22" i="2"/>
  <c r="AA22" i="2"/>
  <c r="Z22" i="2"/>
  <c r="Y22" i="2"/>
  <c r="X22" i="2"/>
  <c r="W22" i="2"/>
  <c r="V22" i="2"/>
  <c r="U22" i="2"/>
  <c r="T22" i="2"/>
  <c r="S22" i="2"/>
  <c r="R22" i="2"/>
  <c r="Q22" i="2"/>
  <c r="G22" i="2"/>
  <c r="F22" i="2"/>
  <c r="E22" i="2"/>
  <c r="D22" i="2"/>
  <c r="AB56" i="2"/>
  <c r="AA56" i="2"/>
  <c r="Z56" i="2"/>
  <c r="Y56" i="2"/>
  <c r="X56" i="2"/>
  <c r="W56" i="2"/>
  <c r="V56" i="2"/>
  <c r="U56" i="2"/>
  <c r="T56" i="2"/>
  <c r="S56" i="2"/>
  <c r="R56" i="2"/>
  <c r="Q56" i="2"/>
  <c r="G56" i="2"/>
  <c r="F56" i="2"/>
  <c r="E56" i="2"/>
  <c r="D56" i="2"/>
  <c r="AB44" i="2"/>
  <c r="AA44" i="2"/>
  <c r="Z44" i="2"/>
  <c r="Y44" i="2"/>
  <c r="X44" i="2"/>
  <c r="W44" i="2"/>
  <c r="V44" i="2"/>
  <c r="U44" i="2"/>
  <c r="T44" i="2"/>
  <c r="S44" i="2"/>
  <c r="R44" i="2"/>
  <c r="Q44" i="2"/>
  <c r="G44" i="2"/>
  <c r="F44" i="2"/>
  <c r="E44" i="2"/>
  <c r="D44" i="2"/>
  <c r="AB54" i="2"/>
  <c r="AA54" i="2"/>
  <c r="Z54" i="2"/>
  <c r="Y54" i="2"/>
  <c r="X54" i="2"/>
  <c r="W54" i="2"/>
  <c r="V54" i="2"/>
  <c r="U54" i="2"/>
  <c r="T54" i="2"/>
  <c r="S54" i="2"/>
  <c r="R54" i="2"/>
  <c r="Q54" i="2"/>
  <c r="G54" i="2"/>
  <c r="F54" i="2"/>
  <c r="E54" i="2"/>
  <c r="D54" i="2"/>
  <c r="AB8" i="2"/>
  <c r="AA8" i="2"/>
  <c r="Z8" i="2"/>
  <c r="Y8" i="2"/>
  <c r="X8" i="2"/>
  <c r="W8" i="2"/>
  <c r="V8" i="2"/>
  <c r="U8" i="2"/>
  <c r="T8" i="2"/>
  <c r="S8" i="2"/>
  <c r="R8" i="2"/>
  <c r="Q8" i="2"/>
  <c r="G8" i="2"/>
  <c r="F8" i="2"/>
  <c r="E8" i="2"/>
  <c r="D8" i="2"/>
  <c r="AB55" i="2"/>
  <c r="AA55" i="2"/>
  <c r="Z55" i="2"/>
  <c r="Y55" i="2"/>
  <c r="X55" i="2"/>
  <c r="W55" i="2"/>
  <c r="V55" i="2"/>
  <c r="U55" i="2"/>
  <c r="T55" i="2"/>
  <c r="S55" i="2"/>
  <c r="R55" i="2"/>
  <c r="Q55" i="2"/>
  <c r="G55" i="2"/>
  <c r="F55" i="2"/>
  <c r="E55" i="2"/>
  <c r="D55" i="2"/>
  <c r="AB30" i="2"/>
  <c r="AA30" i="2"/>
  <c r="Z30" i="2"/>
  <c r="Y30" i="2"/>
  <c r="X30" i="2"/>
  <c r="W30" i="2"/>
  <c r="V30" i="2"/>
  <c r="U30" i="2"/>
  <c r="T30" i="2"/>
  <c r="S30" i="2"/>
  <c r="R30" i="2"/>
  <c r="Q30" i="2"/>
  <c r="G30" i="2"/>
  <c r="F30" i="2"/>
  <c r="E30" i="2"/>
  <c r="D30" i="2"/>
  <c r="AB15" i="2"/>
  <c r="AA15" i="2"/>
  <c r="Z15" i="2"/>
  <c r="Y15" i="2"/>
  <c r="X15" i="2"/>
  <c r="W15" i="2"/>
  <c r="V15" i="2"/>
  <c r="U15" i="2"/>
  <c r="T15" i="2"/>
  <c r="S15" i="2"/>
  <c r="R15" i="2"/>
  <c r="Q15" i="2"/>
  <c r="G15" i="2"/>
  <c r="F15" i="2"/>
  <c r="E15" i="2"/>
  <c r="D15" i="2"/>
  <c r="AB20" i="2"/>
  <c r="AA20" i="2"/>
  <c r="Z20" i="2"/>
  <c r="Y20" i="2"/>
  <c r="X20" i="2"/>
  <c r="W20" i="2"/>
  <c r="V20" i="2"/>
  <c r="U20" i="2"/>
  <c r="T20" i="2"/>
  <c r="S20" i="2"/>
  <c r="R20" i="2"/>
  <c r="Q20" i="2"/>
  <c r="G20" i="2"/>
  <c r="F20" i="2"/>
  <c r="E20" i="2"/>
  <c r="D20" i="2"/>
  <c r="AB12" i="2"/>
  <c r="AA12" i="2"/>
  <c r="Z12" i="2"/>
  <c r="Y12" i="2"/>
  <c r="X12" i="2"/>
  <c r="W12" i="2"/>
  <c r="V12" i="2"/>
  <c r="U12" i="2"/>
  <c r="T12" i="2"/>
  <c r="S12" i="2"/>
  <c r="R12" i="2"/>
  <c r="Q12" i="2"/>
  <c r="G12" i="2"/>
  <c r="F12" i="2"/>
  <c r="E12" i="2"/>
  <c r="D12" i="2"/>
  <c r="AB45" i="2"/>
  <c r="AA45" i="2"/>
  <c r="Z45" i="2"/>
  <c r="Y45" i="2"/>
  <c r="X45" i="2"/>
  <c r="W45" i="2"/>
  <c r="V45" i="2"/>
  <c r="U45" i="2"/>
  <c r="T45" i="2"/>
  <c r="S45" i="2"/>
  <c r="R45" i="2"/>
  <c r="Q45" i="2"/>
  <c r="G45" i="2"/>
  <c r="F45" i="2"/>
  <c r="E45" i="2"/>
  <c r="D45" i="2"/>
  <c r="AB5" i="2"/>
  <c r="AA5" i="2"/>
  <c r="Z5" i="2"/>
  <c r="Y5" i="2"/>
  <c r="X5" i="2"/>
  <c r="W5" i="2"/>
  <c r="V5" i="2"/>
  <c r="U5" i="2"/>
  <c r="T5" i="2"/>
  <c r="S5" i="2"/>
  <c r="R5" i="2"/>
  <c r="Q5" i="2"/>
  <c r="G5" i="2"/>
  <c r="F5" i="2"/>
  <c r="E5" i="2"/>
  <c r="D5" i="2"/>
  <c r="AB47" i="2"/>
  <c r="AA47" i="2"/>
  <c r="Z47" i="2"/>
  <c r="Y47" i="2"/>
  <c r="X47" i="2"/>
  <c r="W47" i="2"/>
  <c r="V47" i="2"/>
  <c r="U47" i="2"/>
  <c r="T47" i="2"/>
  <c r="S47" i="2"/>
  <c r="R47" i="2"/>
  <c r="Q47" i="2"/>
  <c r="G47" i="2"/>
  <c r="F47" i="2"/>
  <c r="E47" i="2"/>
  <c r="D47" i="2"/>
  <c r="AB36" i="2"/>
  <c r="AA36" i="2"/>
  <c r="Z36" i="2"/>
  <c r="Y36" i="2"/>
  <c r="X36" i="2"/>
  <c r="W36" i="2"/>
  <c r="V36" i="2"/>
  <c r="U36" i="2"/>
  <c r="T36" i="2"/>
  <c r="S36" i="2"/>
  <c r="R36" i="2"/>
  <c r="Q36" i="2"/>
  <c r="G36" i="2"/>
  <c r="F36" i="2"/>
  <c r="E36" i="2"/>
  <c r="D36" i="2"/>
  <c r="AB53" i="2"/>
  <c r="AA53" i="2"/>
  <c r="Z53" i="2"/>
  <c r="Y53" i="2"/>
  <c r="X53" i="2"/>
  <c r="W53" i="2"/>
  <c r="V53" i="2"/>
  <c r="T53" i="2"/>
  <c r="S53" i="2"/>
  <c r="R53" i="2"/>
  <c r="Q53" i="2"/>
  <c r="G53" i="2"/>
  <c r="F53" i="2"/>
  <c r="D53" i="2"/>
  <c r="E53" i="2" s="1"/>
  <c r="AB48" i="2"/>
  <c r="AA48" i="2"/>
  <c r="Z48" i="2"/>
  <c r="Y48" i="2"/>
  <c r="X48" i="2"/>
  <c r="W48" i="2"/>
  <c r="V48" i="2"/>
  <c r="T48" i="2"/>
  <c r="S48" i="2"/>
  <c r="R48" i="2"/>
  <c r="Q48" i="2"/>
  <c r="G48" i="2"/>
  <c r="F48" i="2"/>
  <c r="D48" i="2"/>
  <c r="IZ63" i="1"/>
  <c r="JA63" i="1" s="1"/>
  <c r="IX63" i="1"/>
  <c r="IY63" i="1" s="1"/>
  <c r="IV63" i="1"/>
  <c r="IW63" i="1" s="1"/>
  <c r="IR63" i="1"/>
  <c r="IP63" i="1"/>
  <c r="IJ63" i="1"/>
  <c r="II63" i="1"/>
  <c r="IH63" i="1"/>
  <c r="IF63" i="1"/>
  <c r="ID63" i="1"/>
  <c r="IB63" i="1"/>
  <c r="HZ63" i="1"/>
  <c r="HX63" i="1"/>
  <c r="HV63" i="1"/>
  <c r="HT63" i="1"/>
  <c r="HR63" i="1"/>
  <c r="HN63" i="1"/>
  <c r="HL63" i="1"/>
  <c r="HJ63" i="1"/>
  <c r="HH63" i="1"/>
  <c r="HF63" i="1"/>
  <c r="HD63" i="1"/>
  <c r="HB63" i="1"/>
  <c r="GZ63" i="1"/>
  <c r="GX63" i="1"/>
  <c r="GT63" i="1"/>
  <c r="GR63" i="1"/>
  <c r="GP63" i="1"/>
  <c r="GN63" i="1"/>
  <c r="GL63" i="1"/>
  <c r="GJ63" i="1"/>
  <c r="GH63" i="1"/>
  <c r="GF63" i="1"/>
  <c r="GD63" i="1"/>
  <c r="FZ63" i="1"/>
  <c r="FX63" i="1"/>
  <c r="FV63" i="1"/>
  <c r="FT63" i="1"/>
  <c r="FR63" i="1"/>
  <c r="FP63" i="1"/>
  <c r="FN63" i="1"/>
  <c r="FL63" i="1"/>
  <c r="FJ63" i="1"/>
  <c r="FF63" i="1"/>
  <c r="FD63" i="1"/>
  <c r="FB63" i="1"/>
  <c r="EZ63" i="1"/>
  <c r="EX63" i="1"/>
  <c r="EV63" i="1"/>
  <c r="ET63" i="1"/>
  <c r="ER63" i="1"/>
  <c r="EP63" i="1"/>
  <c r="EL63" i="1"/>
  <c r="EJ63" i="1"/>
  <c r="EH63" i="1"/>
  <c r="EF63" i="1"/>
  <c r="IT63" i="1" s="1"/>
  <c r="IU63" i="1" s="1"/>
  <c r="ED63" i="1"/>
  <c r="EB63" i="1"/>
  <c r="DZ63" i="1"/>
  <c r="DX63" i="1"/>
  <c r="DV63" i="1"/>
  <c r="DR63" i="1"/>
  <c r="DP63" i="1"/>
  <c r="DN63" i="1"/>
  <c r="DL63" i="1"/>
  <c r="DJ63" i="1"/>
  <c r="DH63" i="1"/>
  <c r="DF63" i="1"/>
  <c r="DD63" i="1"/>
  <c r="IL63" i="1" s="1"/>
  <c r="DB63" i="1"/>
  <c r="CX63" i="1"/>
  <c r="CV63" i="1"/>
  <c r="CT63" i="1"/>
  <c r="CR63" i="1"/>
  <c r="CP63" i="1"/>
  <c r="CN63" i="1"/>
  <c r="CL63" i="1"/>
  <c r="CJ63" i="1"/>
  <c r="CH63" i="1"/>
  <c r="CD63" i="1"/>
  <c r="CB63" i="1"/>
  <c r="BZ63" i="1"/>
  <c r="BX63" i="1"/>
  <c r="BV63" i="1"/>
  <c r="BT63" i="1"/>
  <c r="BR63" i="1"/>
  <c r="BP63" i="1"/>
  <c r="BN63" i="1"/>
  <c r="BJ63" i="1"/>
  <c r="BH63" i="1"/>
  <c r="BF63" i="1"/>
  <c r="BD63" i="1"/>
  <c r="BB63" i="1"/>
  <c r="AZ63" i="1"/>
  <c r="AX63" i="1"/>
  <c r="AV63" i="1"/>
  <c r="AT63" i="1"/>
  <c r="AP63" i="1"/>
  <c r="AN63" i="1"/>
  <c r="AL63" i="1"/>
  <c r="AJ63" i="1"/>
  <c r="AH63" i="1"/>
  <c r="AF63" i="1"/>
  <c r="AD63" i="1"/>
  <c r="AB63" i="1"/>
  <c r="Z63" i="1"/>
  <c r="V63" i="1"/>
  <c r="T63" i="1"/>
  <c r="R63" i="1"/>
  <c r="P63" i="1"/>
  <c r="N63" i="1"/>
  <c r="L63" i="1"/>
  <c r="J63" i="1"/>
  <c r="IN63" i="1" s="1"/>
  <c r="IO63" i="1" s="1"/>
  <c r="H63" i="1"/>
  <c r="F63" i="1"/>
  <c r="IZ62" i="1"/>
  <c r="IX62" i="1"/>
  <c r="IV62" i="1"/>
  <c r="IR62" i="1"/>
  <c r="IP62" i="1"/>
  <c r="IJ62" i="1"/>
  <c r="IK62" i="1" s="1"/>
  <c r="II62" i="1"/>
  <c r="IH62" i="1"/>
  <c r="IF62" i="1"/>
  <c r="ID62" i="1"/>
  <c r="IB62" i="1"/>
  <c r="HZ62" i="1"/>
  <c r="HX62" i="1"/>
  <c r="HV62" i="1"/>
  <c r="HT62" i="1"/>
  <c r="HR62" i="1"/>
  <c r="HN62" i="1"/>
  <c r="HL62" i="1"/>
  <c r="HJ62" i="1"/>
  <c r="HH62" i="1"/>
  <c r="HF62" i="1"/>
  <c r="HD62" i="1"/>
  <c r="HB62" i="1"/>
  <c r="GZ62" i="1"/>
  <c r="GX62" i="1"/>
  <c r="GT62" i="1"/>
  <c r="GR62" i="1"/>
  <c r="GP62" i="1"/>
  <c r="GN62" i="1"/>
  <c r="GL62" i="1"/>
  <c r="GJ62" i="1"/>
  <c r="GH62" i="1"/>
  <c r="GF62" i="1"/>
  <c r="GD62" i="1"/>
  <c r="FZ62" i="1"/>
  <c r="FX62" i="1"/>
  <c r="FV62" i="1"/>
  <c r="FT62" i="1"/>
  <c r="FR62" i="1"/>
  <c r="FP62" i="1"/>
  <c r="FN62" i="1"/>
  <c r="FL62" i="1"/>
  <c r="FJ62" i="1"/>
  <c r="FF62" i="1"/>
  <c r="FD62" i="1"/>
  <c r="FB62" i="1"/>
  <c r="EZ62" i="1"/>
  <c r="EX62" i="1"/>
  <c r="EV62" i="1"/>
  <c r="ET62" i="1"/>
  <c r="ER62" i="1"/>
  <c r="EP62" i="1"/>
  <c r="EL62" i="1"/>
  <c r="EJ62" i="1"/>
  <c r="EH62" i="1"/>
  <c r="EF62" i="1"/>
  <c r="IT62" i="1" s="1"/>
  <c r="IU62" i="1" s="1"/>
  <c r="ED62" i="1"/>
  <c r="EB62" i="1"/>
  <c r="DZ62" i="1"/>
  <c r="DX62" i="1"/>
  <c r="DV62" i="1"/>
  <c r="DR62" i="1"/>
  <c r="DP62" i="1"/>
  <c r="DN62" i="1"/>
  <c r="DL62" i="1"/>
  <c r="DJ62" i="1"/>
  <c r="DH62" i="1"/>
  <c r="DF62" i="1"/>
  <c r="DD62" i="1"/>
  <c r="IL62" i="1" s="1"/>
  <c r="DB62" i="1"/>
  <c r="CX62" i="1"/>
  <c r="CV62" i="1"/>
  <c r="CT62" i="1"/>
  <c r="CR62" i="1"/>
  <c r="CP62" i="1"/>
  <c r="CN62" i="1"/>
  <c r="CL62" i="1"/>
  <c r="CJ62" i="1"/>
  <c r="CH62" i="1"/>
  <c r="CD62" i="1"/>
  <c r="CB62" i="1"/>
  <c r="BZ62" i="1"/>
  <c r="BX62" i="1"/>
  <c r="BV62" i="1"/>
  <c r="BT62" i="1"/>
  <c r="BR62" i="1"/>
  <c r="BP62" i="1"/>
  <c r="BN62" i="1"/>
  <c r="BJ62" i="1"/>
  <c r="BH62" i="1"/>
  <c r="BF62" i="1"/>
  <c r="BD62" i="1"/>
  <c r="BB62" i="1"/>
  <c r="AZ62" i="1"/>
  <c r="AX62" i="1"/>
  <c r="AV62" i="1"/>
  <c r="AT62" i="1"/>
  <c r="AP62" i="1"/>
  <c r="AN62" i="1"/>
  <c r="AL62" i="1"/>
  <c r="AJ62" i="1"/>
  <c r="AH62" i="1"/>
  <c r="AF62" i="1"/>
  <c r="AD62" i="1"/>
  <c r="AB62" i="1"/>
  <c r="Z62" i="1"/>
  <c r="V62" i="1"/>
  <c r="T62" i="1"/>
  <c r="R62" i="1"/>
  <c r="P62" i="1"/>
  <c r="N62" i="1"/>
  <c r="L62" i="1"/>
  <c r="J62" i="1"/>
  <c r="IN62" i="1" s="1"/>
  <c r="H62" i="1"/>
  <c r="F62" i="1"/>
  <c r="IZ61" i="1"/>
  <c r="IX61" i="1"/>
  <c r="IV61" i="1"/>
  <c r="IW61" i="1" s="1"/>
  <c r="IR61" i="1"/>
  <c r="IS61" i="1" s="1"/>
  <c r="IP61" i="1"/>
  <c r="IQ61" i="1" s="1"/>
  <c r="IJ61" i="1"/>
  <c r="IK61" i="1" s="1"/>
  <c r="II61" i="1"/>
  <c r="IH61" i="1"/>
  <c r="IF61" i="1"/>
  <c r="ID61" i="1"/>
  <c r="IB61" i="1"/>
  <c r="HZ61" i="1"/>
  <c r="HX61" i="1"/>
  <c r="HV61" i="1"/>
  <c r="HT61" i="1"/>
  <c r="HR61" i="1"/>
  <c r="HN61" i="1"/>
  <c r="HL61" i="1"/>
  <c r="HJ61" i="1"/>
  <c r="HH61" i="1"/>
  <c r="HF61" i="1"/>
  <c r="HD61" i="1"/>
  <c r="HB61" i="1"/>
  <c r="GZ61" i="1"/>
  <c r="GX61" i="1"/>
  <c r="GT61" i="1"/>
  <c r="GR61" i="1"/>
  <c r="GP61" i="1"/>
  <c r="GN61" i="1"/>
  <c r="GL61" i="1"/>
  <c r="GJ61" i="1"/>
  <c r="GH61" i="1"/>
  <c r="GF61" i="1"/>
  <c r="GD61" i="1"/>
  <c r="FZ61" i="1"/>
  <c r="FX61" i="1"/>
  <c r="FV61" i="1"/>
  <c r="FT61" i="1"/>
  <c r="FR61" i="1"/>
  <c r="FP61" i="1"/>
  <c r="FN61" i="1"/>
  <c r="FL61" i="1"/>
  <c r="FJ61" i="1"/>
  <c r="FF61" i="1"/>
  <c r="FD61" i="1"/>
  <c r="FB61" i="1"/>
  <c r="EZ61" i="1"/>
  <c r="EX61" i="1"/>
  <c r="EV61" i="1"/>
  <c r="ET61" i="1"/>
  <c r="ER61" i="1"/>
  <c r="EP61" i="1"/>
  <c r="EL61" i="1"/>
  <c r="EJ61" i="1"/>
  <c r="EH61" i="1"/>
  <c r="EF61" i="1"/>
  <c r="IT61" i="1" s="1"/>
  <c r="IU61" i="1" s="1"/>
  <c r="ED61" i="1"/>
  <c r="EB61" i="1"/>
  <c r="DZ61" i="1"/>
  <c r="DX61" i="1"/>
  <c r="DV61" i="1"/>
  <c r="DR61" i="1"/>
  <c r="DP61" i="1"/>
  <c r="DN61" i="1"/>
  <c r="DL61" i="1"/>
  <c r="DJ61" i="1"/>
  <c r="DH61" i="1"/>
  <c r="DF61" i="1"/>
  <c r="DD61" i="1"/>
  <c r="IL61" i="1" s="1"/>
  <c r="IM61" i="1" s="1"/>
  <c r="DB61" i="1"/>
  <c r="CX61" i="1"/>
  <c r="CV61" i="1"/>
  <c r="CT61" i="1"/>
  <c r="CR61" i="1"/>
  <c r="CP61" i="1"/>
  <c r="CN61" i="1"/>
  <c r="CL61" i="1"/>
  <c r="CJ61" i="1"/>
  <c r="CH61" i="1"/>
  <c r="CD61" i="1"/>
  <c r="CB61" i="1"/>
  <c r="BZ61" i="1"/>
  <c r="BX61" i="1"/>
  <c r="BV61" i="1"/>
  <c r="BT61" i="1"/>
  <c r="BR61" i="1"/>
  <c r="BP61" i="1"/>
  <c r="BN61" i="1"/>
  <c r="BJ61" i="1"/>
  <c r="BH61" i="1"/>
  <c r="BF61" i="1"/>
  <c r="BD61" i="1"/>
  <c r="BB61" i="1"/>
  <c r="AZ61" i="1"/>
  <c r="AX61" i="1"/>
  <c r="AV61" i="1"/>
  <c r="AT61" i="1"/>
  <c r="AP61" i="1"/>
  <c r="AN61" i="1"/>
  <c r="AL61" i="1"/>
  <c r="AJ61" i="1"/>
  <c r="AH61" i="1"/>
  <c r="AF61" i="1"/>
  <c r="AD61" i="1"/>
  <c r="AB61" i="1"/>
  <c r="Z61" i="1"/>
  <c r="V61" i="1"/>
  <c r="T61" i="1"/>
  <c r="R61" i="1"/>
  <c r="P61" i="1"/>
  <c r="N61" i="1"/>
  <c r="L61" i="1"/>
  <c r="J61" i="1"/>
  <c r="IN61" i="1" s="1"/>
  <c r="IO61" i="1" s="1"/>
  <c r="H61" i="1"/>
  <c r="F61" i="1"/>
  <c r="IZ60" i="1"/>
  <c r="IX60" i="1"/>
  <c r="IV60" i="1"/>
  <c r="IR60" i="1"/>
  <c r="IP60" i="1"/>
  <c r="IJ60" i="1"/>
  <c r="II60" i="1"/>
  <c r="IH60" i="1"/>
  <c r="IF60" i="1"/>
  <c r="ID60" i="1"/>
  <c r="IB60" i="1"/>
  <c r="HZ60" i="1"/>
  <c r="HX60" i="1"/>
  <c r="HV60" i="1"/>
  <c r="HT60" i="1"/>
  <c r="HR60" i="1"/>
  <c r="HN60" i="1"/>
  <c r="HL60" i="1"/>
  <c r="HJ60" i="1"/>
  <c r="HH60" i="1"/>
  <c r="HF60" i="1"/>
  <c r="HD60" i="1"/>
  <c r="HB60" i="1"/>
  <c r="GZ60" i="1"/>
  <c r="GX60" i="1"/>
  <c r="GT60" i="1"/>
  <c r="GR60" i="1"/>
  <c r="GP60" i="1"/>
  <c r="GN60" i="1"/>
  <c r="GL60" i="1"/>
  <c r="GJ60" i="1"/>
  <c r="GH60" i="1"/>
  <c r="GF60" i="1"/>
  <c r="GD60" i="1"/>
  <c r="FZ60" i="1"/>
  <c r="FX60" i="1"/>
  <c r="FV60" i="1"/>
  <c r="FT60" i="1"/>
  <c r="FR60" i="1"/>
  <c r="FP60" i="1"/>
  <c r="FN60" i="1"/>
  <c r="FL60" i="1"/>
  <c r="FJ60" i="1"/>
  <c r="FF60" i="1"/>
  <c r="FD60" i="1"/>
  <c r="FB60" i="1"/>
  <c r="EZ60" i="1"/>
  <c r="EX60" i="1"/>
  <c r="EV60" i="1"/>
  <c r="ET60" i="1"/>
  <c r="ER60" i="1"/>
  <c r="EP60" i="1"/>
  <c r="EL60" i="1"/>
  <c r="EJ60" i="1"/>
  <c r="EH60" i="1"/>
  <c r="EF60" i="1"/>
  <c r="IT60" i="1" s="1"/>
  <c r="ED60" i="1"/>
  <c r="EB60" i="1"/>
  <c r="DZ60" i="1"/>
  <c r="DX60" i="1"/>
  <c r="DV60" i="1"/>
  <c r="DR60" i="1"/>
  <c r="DP60" i="1"/>
  <c r="DN60" i="1"/>
  <c r="DL60" i="1"/>
  <c r="DJ60" i="1"/>
  <c r="DH60" i="1"/>
  <c r="DF60" i="1"/>
  <c r="DD60" i="1"/>
  <c r="IL60" i="1" s="1"/>
  <c r="DB60" i="1"/>
  <c r="CX60" i="1"/>
  <c r="CV60" i="1"/>
  <c r="CT60" i="1"/>
  <c r="CR60" i="1"/>
  <c r="CP60" i="1"/>
  <c r="CN60" i="1"/>
  <c r="CL60" i="1"/>
  <c r="CJ60" i="1"/>
  <c r="CH60" i="1"/>
  <c r="CD60" i="1"/>
  <c r="CB60" i="1"/>
  <c r="BZ60" i="1"/>
  <c r="BX60" i="1"/>
  <c r="BV60" i="1"/>
  <c r="BT60" i="1"/>
  <c r="BR60" i="1"/>
  <c r="BP60" i="1"/>
  <c r="BN60" i="1"/>
  <c r="BJ60" i="1"/>
  <c r="BH60" i="1"/>
  <c r="BF60" i="1"/>
  <c r="BD60" i="1"/>
  <c r="BB60" i="1"/>
  <c r="AZ60" i="1"/>
  <c r="AX60" i="1"/>
  <c r="AV60" i="1"/>
  <c r="AT60" i="1"/>
  <c r="AP60" i="1"/>
  <c r="AN60" i="1"/>
  <c r="AL60" i="1"/>
  <c r="AJ60" i="1"/>
  <c r="AH60" i="1"/>
  <c r="AF60" i="1"/>
  <c r="AD60" i="1"/>
  <c r="AB60" i="1"/>
  <c r="Z60" i="1"/>
  <c r="V60" i="1"/>
  <c r="T60" i="1"/>
  <c r="R60" i="1"/>
  <c r="P60" i="1"/>
  <c r="N60" i="1"/>
  <c r="L60" i="1"/>
  <c r="J60" i="1"/>
  <c r="IN60" i="1" s="1"/>
  <c r="H60" i="1"/>
  <c r="F60" i="1"/>
  <c r="IZ59" i="1"/>
  <c r="IX59" i="1"/>
  <c r="IV59" i="1"/>
  <c r="IR59" i="1"/>
  <c r="IP59" i="1"/>
  <c r="IJ59" i="1"/>
  <c r="II59" i="1"/>
  <c r="JA59" i="1" s="1"/>
  <c r="IH59" i="1"/>
  <c r="IF59" i="1"/>
  <c r="ID59" i="1"/>
  <c r="IB59" i="1"/>
  <c r="HZ59" i="1"/>
  <c r="HX59" i="1"/>
  <c r="HV59" i="1"/>
  <c r="HT59" i="1"/>
  <c r="HR59" i="1"/>
  <c r="HN59" i="1"/>
  <c r="HL59" i="1"/>
  <c r="HJ59" i="1"/>
  <c r="HH59" i="1"/>
  <c r="HF59" i="1"/>
  <c r="HD59" i="1"/>
  <c r="HB59" i="1"/>
  <c r="GZ59" i="1"/>
  <c r="GX59" i="1"/>
  <c r="GT59" i="1"/>
  <c r="GR59" i="1"/>
  <c r="GP59" i="1"/>
  <c r="GN59" i="1"/>
  <c r="GL59" i="1"/>
  <c r="GJ59" i="1"/>
  <c r="GH59" i="1"/>
  <c r="GF59" i="1"/>
  <c r="GD59" i="1"/>
  <c r="FZ59" i="1"/>
  <c r="FX59" i="1"/>
  <c r="FV59" i="1"/>
  <c r="FT59" i="1"/>
  <c r="FR59" i="1"/>
  <c r="FP59" i="1"/>
  <c r="FN59" i="1"/>
  <c r="FL59" i="1"/>
  <c r="FJ59" i="1"/>
  <c r="FF59" i="1"/>
  <c r="FD59" i="1"/>
  <c r="FB59" i="1"/>
  <c r="EZ59" i="1"/>
  <c r="EX59" i="1"/>
  <c r="EV59" i="1"/>
  <c r="ET59" i="1"/>
  <c r="ER59" i="1"/>
  <c r="EP59" i="1"/>
  <c r="EL59" i="1"/>
  <c r="EJ59" i="1"/>
  <c r="EH59" i="1"/>
  <c r="EF59" i="1"/>
  <c r="IT59" i="1" s="1"/>
  <c r="ED59" i="1"/>
  <c r="EB59" i="1"/>
  <c r="DZ59" i="1"/>
  <c r="DX59" i="1"/>
  <c r="DV59" i="1"/>
  <c r="DR59" i="1"/>
  <c r="DP59" i="1"/>
  <c r="DN59" i="1"/>
  <c r="DL59" i="1"/>
  <c r="DJ59" i="1"/>
  <c r="DH59" i="1"/>
  <c r="DF59" i="1"/>
  <c r="DD59" i="1"/>
  <c r="IL59" i="1" s="1"/>
  <c r="IM59" i="1" s="1"/>
  <c r="DB59" i="1"/>
  <c r="CX59" i="1"/>
  <c r="CV59" i="1"/>
  <c r="CT59" i="1"/>
  <c r="CR59" i="1"/>
  <c r="CP59" i="1"/>
  <c r="CN59" i="1"/>
  <c r="CL59" i="1"/>
  <c r="CJ59" i="1"/>
  <c r="CH59" i="1"/>
  <c r="CD59" i="1"/>
  <c r="CB59" i="1"/>
  <c r="BZ59" i="1"/>
  <c r="BX59" i="1"/>
  <c r="BV59" i="1"/>
  <c r="BT59" i="1"/>
  <c r="BR59" i="1"/>
  <c r="BP59" i="1"/>
  <c r="BN59" i="1"/>
  <c r="BJ59" i="1"/>
  <c r="BH59" i="1"/>
  <c r="BF59" i="1"/>
  <c r="BD59" i="1"/>
  <c r="BB59" i="1"/>
  <c r="AZ59" i="1"/>
  <c r="AX59" i="1"/>
  <c r="AV59" i="1"/>
  <c r="AT59" i="1"/>
  <c r="AP59" i="1"/>
  <c r="AN59" i="1"/>
  <c r="AL59" i="1"/>
  <c r="AJ59" i="1"/>
  <c r="AH59" i="1"/>
  <c r="AF59" i="1"/>
  <c r="AD59" i="1"/>
  <c r="AB59" i="1"/>
  <c r="Z59" i="1"/>
  <c r="V59" i="1"/>
  <c r="T59" i="1"/>
  <c r="R59" i="1"/>
  <c r="P59" i="1"/>
  <c r="N59" i="1"/>
  <c r="L59" i="1"/>
  <c r="J59" i="1"/>
  <c r="IN59" i="1" s="1"/>
  <c r="H59" i="1"/>
  <c r="F59" i="1"/>
  <c r="IZ58" i="1"/>
  <c r="IX58" i="1"/>
  <c r="IV58" i="1"/>
  <c r="IR58" i="1"/>
  <c r="IP58" i="1"/>
  <c r="IJ58" i="1"/>
  <c r="II58" i="1"/>
  <c r="IH58" i="1"/>
  <c r="IF58" i="1"/>
  <c r="ID58" i="1"/>
  <c r="IB58" i="1"/>
  <c r="HZ58" i="1"/>
  <c r="HX58" i="1"/>
  <c r="HV58" i="1"/>
  <c r="HT58" i="1"/>
  <c r="HR58" i="1"/>
  <c r="HN58" i="1"/>
  <c r="HL58" i="1"/>
  <c r="HJ58" i="1"/>
  <c r="HH58" i="1"/>
  <c r="HF58" i="1"/>
  <c r="HD58" i="1"/>
  <c r="HB58" i="1"/>
  <c r="GZ58" i="1"/>
  <c r="GX58" i="1"/>
  <c r="GT58" i="1"/>
  <c r="GR58" i="1"/>
  <c r="GP58" i="1"/>
  <c r="GN58" i="1"/>
  <c r="GL58" i="1"/>
  <c r="GJ58" i="1"/>
  <c r="GH58" i="1"/>
  <c r="GF58" i="1"/>
  <c r="GD58" i="1"/>
  <c r="FZ58" i="1"/>
  <c r="FX58" i="1"/>
  <c r="FV58" i="1"/>
  <c r="FT58" i="1"/>
  <c r="FR58" i="1"/>
  <c r="FP58" i="1"/>
  <c r="FN58" i="1"/>
  <c r="FL58" i="1"/>
  <c r="FJ58" i="1"/>
  <c r="FF58" i="1"/>
  <c r="FD58" i="1"/>
  <c r="FB58" i="1"/>
  <c r="EZ58" i="1"/>
  <c r="EX58" i="1"/>
  <c r="EV58" i="1"/>
  <c r="ET58" i="1"/>
  <c r="ER58" i="1"/>
  <c r="EP58" i="1"/>
  <c r="EL58" i="1"/>
  <c r="EJ58" i="1"/>
  <c r="EH58" i="1"/>
  <c r="EF58" i="1"/>
  <c r="IT58" i="1" s="1"/>
  <c r="ED58" i="1"/>
  <c r="EB58" i="1"/>
  <c r="DZ58" i="1"/>
  <c r="DX58" i="1"/>
  <c r="DV58" i="1"/>
  <c r="DR58" i="1"/>
  <c r="DP58" i="1"/>
  <c r="DN58" i="1"/>
  <c r="DL58" i="1"/>
  <c r="DJ58" i="1"/>
  <c r="DH58" i="1"/>
  <c r="DF58" i="1"/>
  <c r="DD58" i="1"/>
  <c r="IL58" i="1" s="1"/>
  <c r="DB58" i="1"/>
  <c r="CX58" i="1"/>
  <c r="CV58" i="1"/>
  <c r="CT58" i="1"/>
  <c r="CR58" i="1"/>
  <c r="CP58" i="1"/>
  <c r="CN58" i="1"/>
  <c r="CL58" i="1"/>
  <c r="CJ58" i="1"/>
  <c r="CH58" i="1"/>
  <c r="CD58" i="1"/>
  <c r="CB58" i="1"/>
  <c r="BZ58" i="1"/>
  <c r="BX58" i="1"/>
  <c r="BV58" i="1"/>
  <c r="BT58" i="1"/>
  <c r="BR58" i="1"/>
  <c r="BP58" i="1"/>
  <c r="BN58" i="1"/>
  <c r="BJ58" i="1"/>
  <c r="BH58" i="1"/>
  <c r="BF58" i="1"/>
  <c r="BD58" i="1"/>
  <c r="BB58" i="1"/>
  <c r="AZ58" i="1"/>
  <c r="AX58" i="1"/>
  <c r="AV58" i="1"/>
  <c r="AT58" i="1"/>
  <c r="AP58" i="1"/>
  <c r="AN58" i="1"/>
  <c r="AL58" i="1"/>
  <c r="AJ58" i="1"/>
  <c r="AH58" i="1"/>
  <c r="AF58" i="1"/>
  <c r="AD58" i="1"/>
  <c r="AB58" i="1"/>
  <c r="Z58" i="1"/>
  <c r="V58" i="1"/>
  <c r="T58" i="1"/>
  <c r="R58" i="1"/>
  <c r="P58" i="1"/>
  <c r="N58" i="1"/>
  <c r="L58" i="1"/>
  <c r="J58" i="1"/>
  <c r="IN58" i="1" s="1"/>
  <c r="IO58" i="1" s="1"/>
  <c r="H58" i="1"/>
  <c r="F58" i="1"/>
  <c r="IZ57" i="1"/>
  <c r="IX57" i="1"/>
  <c r="IV57" i="1"/>
  <c r="IR57" i="1"/>
  <c r="IP57" i="1"/>
  <c r="IJ57" i="1"/>
  <c r="II57" i="1"/>
  <c r="IH57" i="1"/>
  <c r="IF57" i="1"/>
  <c r="ID57" i="1"/>
  <c r="IB57" i="1"/>
  <c r="HZ57" i="1"/>
  <c r="HX57" i="1"/>
  <c r="HV57" i="1"/>
  <c r="HT57" i="1"/>
  <c r="HR57" i="1"/>
  <c r="HN57" i="1"/>
  <c r="HL57" i="1"/>
  <c r="HJ57" i="1"/>
  <c r="HH57" i="1"/>
  <c r="HF57" i="1"/>
  <c r="HD57" i="1"/>
  <c r="HB57" i="1"/>
  <c r="GZ57" i="1"/>
  <c r="GX57" i="1"/>
  <c r="GT57" i="1"/>
  <c r="GR57" i="1"/>
  <c r="GP57" i="1"/>
  <c r="GN57" i="1"/>
  <c r="GL57" i="1"/>
  <c r="GJ57" i="1"/>
  <c r="GH57" i="1"/>
  <c r="GF57" i="1"/>
  <c r="GD57" i="1"/>
  <c r="FZ57" i="1"/>
  <c r="FX57" i="1"/>
  <c r="FV57" i="1"/>
  <c r="FT57" i="1"/>
  <c r="FR57" i="1"/>
  <c r="FP57" i="1"/>
  <c r="FN57" i="1"/>
  <c r="FL57" i="1"/>
  <c r="FJ57" i="1"/>
  <c r="FF57" i="1"/>
  <c r="FD57" i="1"/>
  <c r="FB57" i="1"/>
  <c r="EZ57" i="1"/>
  <c r="EX57" i="1"/>
  <c r="EV57" i="1"/>
  <c r="ET57" i="1"/>
  <c r="ER57" i="1"/>
  <c r="EP57" i="1"/>
  <c r="EL57" i="1"/>
  <c r="EJ57" i="1"/>
  <c r="EH57" i="1"/>
  <c r="EF57" i="1"/>
  <c r="IT57" i="1" s="1"/>
  <c r="ED57" i="1"/>
  <c r="EB57" i="1"/>
  <c r="DZ57" i="1"/>
  <c r="DX57" i="1"/>
  <c r="DV57" i="1"/>
  <c r="DR57" i="1"/>
  <c r="DP57" i="1"/>
  <c r="DN57" i="1"/>
  <c r="DL57" i="1"/>
  <c r="DJ57" i="1"/>
  <c r="DH57" i="1"/>
  <c r="DF57" i="1"/>
  <c r="DD57" i="1"/>
  <c r="IL57" i="1" s="1"/>
  <c r="DB57" i="1"/>
  <c r="CX57" i="1"/>
  <c r="CV57" i="1"/>
  <c r="CT57" i="1"/>
  <c r="CR57" i="1"/>
  <c r="CP57" i="1"/>
  <c r="CN57" i="1"/>
  <c r="CL57" i="1"/>
  <c r="CJ57" i="1"/>
  <c r="CH57" i="1"/>
  <c r="CD57" i="1"/>
  <c r="CB57" i="1"/>
  <c r="BZ57" i="1"/>
  <c r="BX57" i="1"/>
  <c r="BV57" i="1"/>
  <c r="BT57" i="1"/>
  <c r="BR57" i="1"/>
  <c r="BP57" i="1"/>
  <c r="BN57" i="1"/>
  <c r="BJ57" i="1"/>
  <c r="BH57" i="1"/>
  <c r="BF57" i="1"/>
  <c r="BD57" i="1"/>
  <c r="BB57" i="1"/>
  <c r="AZ57" i="1"/>
  <c r="AX57" i="1"/>
  <c r="AV57" i="1"/>
  <c r="AT57" i="1"/>
  <c r="AP57" i="1"/>
  <c r="AN57" i="1"/>
  <c r="AL57" i="1"/>
  <c r="AJ57" i="1"/>
  <c r="AH57" i="1"/>
  <c r="AF57" i="1"/>
  <c r="AD57" i="1"/>
  <c r="AB57" i="1"/>
  <c r="Z57" i="1"/>
  <c r="V57" i="1"/>
  <c r="T57" i="1"/>
  <c r="R57" i="1"/>
  <c r="P57" i="1"/>
  <c r="N57" i="1"/>
  <c r="L57" i="1"/>
  <c r="J57" i="1"/>
  <c r="IN57" i="1" s="1"/>
  <c r="H57" i="1"/>
  <c r="F57" i="1"/>
  <c r="IZ56" i="1"/>
  <c r="IX56" i="1"/>
  <c r="IV56" i="1"/>
  <c r="IR56" i="1"/>
  <c r="IP56" i="1"/>
  <c r="IJ56" i="1"/>
  <c r="II56" i="1"/>
  <c r="IH56" i="1"/>
  <c r="IF56" i="1"/>
  <c r="ID56" i="1"/>
  <c r="IB56" i="1"/>
  <c r="HZ56" i="1"/>
  <c r="HX56" i="1"/>
  <c r="HV56" i="1"/>
  <c r="HT56" i="1"/>
  <c r="HR56" i="1"/>
  <c r="HN56" i="1"/>
  <c r="HL56" i="1"/>
  <c r="HJ56" i="1"/>
  <c r="HH56" i="1"/>
  <c r="HF56" i="1"/>
  <c r="HD56" i="1"/>
  <c r="HB56" i="1"/>
  <c r="GZ56" i="1"/>
  <c r="GX56" i="1"/>
  <c r="GT56" i="1"/>
  <c r="GR56" i="1"/>
  <c r="GP56" i="1"/>
  <c r="GN56" i="1"/>
  <c r="GL56" i="1"/>
  <c r="GJ56" i="1"/>
  <c r="GH56" i="1"/>
  <c r="GF56" i="1"/>
  <c r="GD56" i="1"/>
  <c r="FZ56" i="1"/>
  <c r="FX56" i="1"/>
  <c r="FV56" i="1"/>
  <c r="FT56" i="1"/>
  <c r="FR56" i="1"/>
  <c r="FP56" i="1"/>
  <c r="FN56" i="1"/>
  <c r="FL56" i="1"/>
  <c r="FJ56" i="1"/>
  <c r="FF56" i="1"/>
  <c r="FD56" i="1"/>
  <c r="FB56" i="1"/>
  <c r="EZ56" i="1"/>
  <c r="EX56" i="1"/>
  <c r="EV56" i="1"/>
  <c r="ET56" i="1"/>
  <c r="ER56" i="1"/>
  <c r="EP56" i="1"/>
  <c r="EL56" i="1"/>
  <c r="EJ56" i="1"/>
  <c r="EH56" i="1"/>
  <c r="EF56" i="1"/>
  <c r="IT56" i="1" s="1"/>
  <c r="ED56" i="1"/>
  <c r="EB56" i="1"/>
  <c r="DZ56" i="1"/>
  <c r="DX56" i="1"/>
  <c r="DV56" i="1"/>
  <c r="DR56" i="1"/>
  <c r="DP56" i="1"/>
  <c r="DN56" i="1"/>
  <c r="DL56" i="1"/>
  <c r="DJ56" i="1"/>
  <c r="DH56" i="1"/>
  <c r="DF56" i="1"/>
  <c r="DD56" i="1"/>
  <c r="IL56" i="1" s="1"/>
  <c r="IM56" i="1" s="1"/>
  <c r="DB56" i="1"/>
  <c r="CX56" i="1"/>
  <c r="CV56" i="1"/>
  <c r="CT56" i="1"/>
  <c r="CR56" i="1"/>
  <c r="CP56" i="1"/>
  <c r="CN56" i="1"/>
  <c r="CL56" i="1"/>
  <c r="CJ56" i="1"/>
  <c r="CH56" i="1"/>
  <c r="CD56" i="1"/>
  <c r="CB56" i="1"/>
  <c r="BZ56" i="1"/>
  <c r="BX56" i="1"/>
  <c r="BV56" i="1"/>
  <c r="BT56" i="1"/>
  <c r="BR56" i="1"/>
  <c r="BP56" i="1"/>
  <c r="BN56" i="1"/>
  <c r="BJ56" i="1"/>
  <c r="BH56" i="1"/>
  <c r="BF56" i="1"/>
  <c r="BD56" i="1"/>
  <c r="BB56" i="1"/>
  <c r="AZ56" i="1"/>
  <c r="AX56" i="1"/>
  <c r="AV56" i="1"/>
  <c r="AT56" i="1"/>
  <c r="AP56" i="1"/>
  <c r="AN56" i="1"/>
  <c r="AL56" i="1"/>
  <c r="AJ56" i="1"/>
  <c r="AH56" i="1"/>
  <c r="AF56" i="1"/>
  <c r="AD56" i="1"/>
  <c r="AB56" i="1"/>
  <c r="Z56" i="1"/>
  <c r="V56" i="1"/>
  <c r="T56" i="1"/>
  <c r="R56" i="1"/>
  <c r="P56" i="1"/>
  <c r="N56" i="1"/>
  <c r="L56" i="1"/>
  <c r="J56" i="1"/>
  <c r="IN56" i="1" s="1"/>
  <c r="IO56" i="1" s="1"/>
  <c r="H56" i="1"/>
  <c r="F56" i="1"/>
  <c r="IZ55" i="1"/>
  <c r="IX55" i="1"/>
  <c r="IY55" i="1" s="1"/>
  <c r="IV55" i="1"/>
  <c r="IR55" i="1"/>
  <c r="IP55" i="1"/>
  <c r="IJ55" i="1"/>
  <c r="II55" i="1"/>
  <c r="IH55" i="1"/>
  <c r="IF55" i="1"/>
  <c r="ID55" i="1"/>
  <c r="IB55" i="1"/>
  <c r="HZ55" i="1"/>
  <c r="HX55" i="1"/>
  <c r="HV55" i="1"/>
  <c r="HT55" i="1"/>
  <c r="HR55" i="1"/>
  <c r="HN55" i="1"/>
  <c r="HL55" i="1"/>
  <c r="HJ55" i="1"/>
  <c r="HH55" i="1"/>
  <c r="HF55" i="1"/>
  <c r="HD55" i="1"/>
  <c r="HB55" i="1"/>
  <c r="GZ55" i="1"/>
  <c r="GX55" i="1"/>
  <c r="GT55" i="1"/>
  <c r="GR55" i="1"/>
  <c r="GP55" i="1"/>
  <c r="GN55" i="1"/>
  <c r="GL55" i="1"/>
  <c r="GJ55" i="1"/>
  <c r="GH55" i="1"/>
  <c r="GF55" i="1"/>
  <c r="GD55" i="1"/>
  <c r="FZ55" i="1"/>
  <c r="FX55" i="1"/>
  <c r="FV55" i="1"/>
  <c r="FT55" i="1"/>
  <c r="FR55" i="1"/>
  <c r="FP55" i="1"/>
  <c r="FN55" i="1"/>
  <c r="FL55" i="1"/>
  <c r="FJ55" i="1"/>
  <c r="FF55" i="1"/>
  <c r="FD55" i="1"/>
  <c r="FB55" i="1"/>
  <c r="EZ55" i="1"/>
  <c r="EX55" i="1"/>
  <c r="EV55" i="1"/>
  <c r="ET55" i="1"/>
  <c r="ER55" i="1"/>
  <c r="EP55" i="1"/>
  <c r="EL55" i="1"/>
  <c r="EJ55" i="1"/>
  <c r="EH55" i="1"/>
  <c r="EF55" i="1"/>
  <c r="IT55" i="1" s="1"/>
  <c r="IU55" i="1" s="1"/>
  <c r="ED55" i="1"/>
  <c r="EB55" i="1"/>
  <c r="DZ55" i="1"/>
  <c r="DX55" i="1"/>
  <c r="DV55" i="1"/>
  <c r="DR55" i="1"/>
  <c r="DP55" i="1"/>
  <c r="DN55" i="1"/>
  <c r="DL55" i="1"/>
  <c r="DJ55" i="1"/>
  <c r="DH55" i="1"/>
  <c r="DF55" i="1"/>
  <c r="DD55" i="1"/>
  <c r="IL55" i="1" s="1"/>
  <c r="DB55" i="1"/>
  <c r="CX55" i="1"/>
  <c r="CV55" i="1"/>
  <c r="CT55" i="1"/>
  <c r="CR55" i="1"/>
  <c r="CP55" i="1"/>
  <c r="CN55" i="1"/>
  <c r="CL55" i="1"/>
  <c r="CJ55" i="1"/>
  <c r="CH55" i="1"/>
  <c r="CD55" i="1"/>
  <c r="CB55" i="1"/>
  <c r="BZ55" i="1"/>
  <c r="BX55" i="1"/>
  <c r="BV55" i="1"/>
  <c r="BT55" i="1"/>
  <c r="BR55" i="1"/>
  <c r="BP55" i="1"/>
  <c r="BN55" i="1"/>
  <c r="BJ55" i="1"/>
  <c r="BH55" i="1"/>
  <c r="BF55" i="1"/>
  <c r="BD55" i="1"/>
  <c r="BB55" i="1"/>
  <c r="AZ55" i="1"/>
  <c r="AX55" i="1"/>
  <c r="AV55" i="1"/>
  <c r="AT55" i="1"/>
  <c r="AP55" i="1"/>
  <c r="AN55" i="1"/>
  <c r="AL55" i="1"/>
  <c r="AJ55" i="1"/>
  <c r="AH55" i="1"/>
  <c r="AF55" i="1"/>
  <c r="AD55" i="1"/>
  <c r="AB55" i="1"/>
  <c r="Z55" i="1"/>
  <c r="V55" i="1"/>
  <c r="T55" i="1"/>
  <c r="R55" i="1"/>
  <c r="P55" i="1"/>
  <c r="N55" i="1"/>
  <c r="L55" i="1"/>
  <c r="J55" i="1"/>
  <c r="IN55" i="1" s="1"/>
  <c r="IO55" i="1" s="1"/>
  <c r="H55" i="1"/>
  <c r="F55" i="1"/>
  <c r="IZ54" i="1"/>
  <c r="IX54" i="1"/>
  <c r="IV54" i="1"/>
  <c r="IR54" i="1"/>
  <c r="IP54" i="1"/>
  <c r="IJ54" i="1"/>
  <c r="II54" i="1"/>
  <c r="JA54" i="1" s="1"/>
  <c r="IH54" i="1"/>
  <c r="IF54" i="1"/>
  <c r="ID54" i="1"/>
  <c r="IB54" i="1"/>
  <c r="HZ54" i="1"/>
  <c r="HX54" i="1"/>
  <c r="HV54" i="1"/>
  <c r="HT54" i="1"/>
  <c r="HR54" i="1"/>
  <c r="HN54" i="1"/>
  <c r="HL54" i="1"/>
  <c r="HJ54" i="1"/>
  <c r="HH54" i="1"/>
  <c r="HF54" i="1"/>
  <c r="HD54" i="1"/>
  <c r="HB54" i="1"/>
  <c r="GZ54" i="1"/>
  <c r="GX54" i="1"/>
  <c r="GT54" i="1"/>
  <c r="GR54" i="1"/>
  <c r="GP54" i="1"/>
  <c r="GN54" i="1"/>
  <c r="GL54" i="1"/>
  <c r="GJ54" i="1"/>
  <c r="GH54" i="1"/>
  <c r="GF54" i="1"/>
  <c r="GD54" i="1"/>
  <c r="FZ54" i="1"/>
  <c r="FX54" i="1"/>
  <c r="FV54" i="1"/>
  <c r="FT54" i="1"/>
  <c r="FR54" i="1"/>
  <c r="FP54" i="1"/>
  <c r="FN54" i="1"/>
  <c r="FL54" i="1"/>
  <c r="FJ54" i="1"/>
  <c r="FF54" i="1"/>
  <c r="FD54" i="1"/>
  <c r="FB54" i="1"/>
  <c r="EZ54" i="1"/>
  <c r="EX54" i="1"/>
  <c r="EV54" i="1"/>
  <c r="ET54" i="1"/>
  <c r="ER54" i="1"/>
  <c r="EP54" i="1"/>
  <c r="EL54" i="1"/>
  <c r="EJ54" i="1"/>
  <c r="EH54" i="1"/>
  <c r="EF54" i="1"/>
  <c r="IT54" i="1" s="1"/>
  <c r="ED54" i="1"/>
  <c r="EB54" i="1"/>
  <c r="DZ54" i="1"/>
  <c r="DX54" i="1"/>
  <c r="DV54" i="1"/>
  <c r="DR54" i="1"/>
  <c r="DP54" i="1"/>
  <c r="DN54" i="1"/>
  <c r="DL54" i="1"/>
  <c r="DJ54" i="1"/>
  <c r="DH54" i="1"/>
  <c r="DF54" i="1"/>
  <c r="DD54" i="1"/>
  <c r="IL54" i="1" s="1"/>
  <c r="DB54" i="1"/>
  <c r="CX54" i="1"/>
  <c r="CV54" i="1"/>
  <c r="CT54" i="1"/>
  <c r="CR54" i="1"/>
  <c r="CP54" i="1"/>
  <c r="CN54" i="1"/>
  <c r="CL54" i="1"/>
  <c r="CJ54" i="1"/>
  <c r="CH54" i="1"/>
  <c r="CD54" i="1"/>
  <c r="CB54" i="1"/>
  <c r="BZ54" i="1"/>
  <c r="BX54" i="1"/>
  <c r="BV54" i="1"/>
  <c r="BT54" i="1"/>
  <c r="BR54" i="1"/>
  <c r="BP54" i="1"/>
  <c r="BN54" i="1"/>
  <c r="BJ54" i="1"/>
  <c r="BH54" i="1"/>
  <c r="BF54" i="1"/>
  <c r="BD54" i="1"/>
  <c r="BB54" i="1"/>
  <c r="AZ54" i="1"/>
  <c r="AX54" i="1"/>
  <c r="AV54" i="1"/>
  <c r="AT54" i="1"/>
  <c r="AP54" i="1"/>
  <c r="AN54" i="1"/>
  <c r="AL54" i="1"/>
  <c r="AJ54" i="1"/>
  <c r="AH54" i="1"/>
  <c r="AF54" i="1"/>
  <c r="AD54" i="1"/>
  <c r="AB54" i="1"/>
  <c r="Z54" i="1"/>
  <c r="V54" i="1"/>
  <c r="T54" i="1"/>
  <c r="R54" i="1"/>
  <c r="P54" i="1"/>
  <c r="N54" i="1"/>
  <c r="L54" i="1"/>
  <c r="J54" i="1"/>
  <c r="IN54" i="1" s="1"/>
  <c r="H54" i="1"/>
  <c r="F54" i="1"/>
  <c r="IZ53" i="1"/>
  <c r="IX53" i="1"/>
  <c r="IV53" i="1"/>
  <c r="IR53" i="1"/>
  <c r="IP53" i="1"/>
  <c r="IJ53" i="1"/>
  <c r="II53" i="1"/>
  <c r="IH53" i="1"/>
  <c r="IF53" i="1"/>
  <c r="ID53" i="1"/>
  <c r="IB53" i="1"/>
  <c r="HZ53" i="1"/>
  <c r="HX53" i="1"/>
  <c r="HV53" i="1"/>
  <c r="HT53" i="1"/>
  <c r="HR53" i="1"/>
  <c r="HN53" i="1"/>
  <c r="HL53" i="1"/>
  <c r="HJ53" i="1"/>
  <c r="HH53" i="1"/>
  <c r="HF53" i="1"/>
  <c r="HD53" i="1"/>
  <c r="HB53" i="1"/>
  <c r="GZ53" i="1"/>
  <c r="GX53" i="1"/>
  <c r="GT53" i="1"/>
  <c r="GR53" i="1"/>
  <c r="GP53" i="1"/>
  <c r="GN53" i="1"/>
  <c r="GL53" i="1"/>
  <c r="GJ53" i="1"/>
  <c r="GH53" i="1"/>
  <c r="GF53" i="1"/>
  <c r="GD53" i="1"/>
  <c r="FZ53" i="1"/>
  <c r="FX53" i="1"/>
  <c r="FV53" i="1"/>
  <c r="FT53" i="1"/>
  <c r="FR53" i="1"/>
  <c r="FP53" i="1"/>
  <c r="FN53" i="1"/>
  <c r="FL53" i="1"/>
  <c r="FJ53" i="1"/>
  <c r="FF53" i="1"/>
  <c r="FD53" i="1"/>
  <c r="FB53" i="1"/>
  <c r="EZ53" i="1"/>
  <c r="EX53" i="1"/>
  <c r="EV53" i="1"/>
  <c r="ET53" i="1"/>
  <c r="ER53" i="1"/>
  <c r="EP53" i="1"/>
  <c r="EL53" i="1"/>
  <c r="EJ53" i="1"/>
  <c r="EH53" i="1"/>
  <c r="EF53" i="1"/>
  <c r="IT53" i="1" s="1"/>
  <c r="ED53" i="1"/>
  <c r="EB53" i="1"/>
  <c r="DZ53" i="1"/>
  <c r="DX53" i="1"/>
  <c r="DV53" i="1"/>
  <c r="DR53" i="1"/>
  <c r="DP53" i="1"/>
  <c r="DN53" i="1"/>
  <c r="DL53" i="1"/>
  <c r="DJ53" i="1"/>
  <c r="DH53" i="1"/>
  <c r="DF53" i="1"/>
  <c r="DD53" i="1"/>
  <c r="IL53" i="1" s="1"/>
  <c r="DB53" i="1"/>
  <c r="CX53" i="1"/>
  <c r="CV53" i="1"/>
  <c r="CT53" i="1"/>
  <c r="CR53" i="1"/>
  <c r="CP53" i="1"/>
  <c r="CN53" i="1"/>
  <c r="CL53" i="1"/>
  <c r="CJ53" i="1"/>
  <c r="CH53" i="1"/>
  <c r="CD53" i="1"/>
  <c r="CB53" i="1"/>
  <c r="BZ53" i="1"/>
  <c r="BX53" i="1"/>
  <c r="BV53" i="1"/>
  <c r="BT53" i="1"/>
  <c r="BR53" i="1"/>
  <c r="BP53" i="1"/>
  <c r="BN53" i="1"/>
  <c r="BJ53" i="1"/>
  <c r="BH53" i="1"/>
  <c r="BF53" i="1"/>
  <c r="BD53" i="1"/>
  <c r="BB53" i="1"/>
  <c r="AZ53" i="1"/>
  <c r="AX53" i="1"/>
  <c r="AV53" i="1"/>
  <c r="AT53" i="1"/>
  <c r="AP53" i="1"/>
  <c r="AN53" i="1"/>
  <c r="AL53" i="1"/>
  <c r="AJ53" i="1"/>
  <c r="AH53" i="1"/>
  <c r="AF53" i="1"/>
  <c r="AD53" i="1"/>
  <c r="AB53" i="1"/>
  <c r="Z53" i="1"/>
  <c r="V53" i="1"/>
  <c r="T53" i="1"/>
  <c r="R53" i="1"/>
  <c r="P53" i="1"/>
  <c r="N53" i="1"/>
  <c r="L53" i="1"/>
  <c r="J53" i="1"/>
  <c r="IN53" i="1" s="1"/>
  <c r="IO53" i="1" s="1"/>
  <c r="H53" i="1"/>
  <c r="F53" i="1"/>
  <c r="IZ52" i="1"/>
  <c r="IX52" i="1"/>
  <c r="IV52" i="1"/>
  <c r="IR52" i="1"/>
  <c r="IP52" i="1"/>
  <c r="IJ52" i="1"/>
  <c r="II52" i="1"/>
  <c r="IH52" i="1"/>
  <c r="IF52" i="1"/>
  <c r="ID52" i="1"/>
  <c r="IB52" i="1"/>
  <c r="HZ52" i="1"/>
  <c r="HX52" i="1"/>
  <c r="HV52" i="1"/>
  <c r="HT52" i="1"/>
  <c r="HR52" i="1"/>
  <c r="HN52" i="1"/>
  <c r="HL52" i="1"/>
  <c r="HJ52" i="1"/>
  <c r="HH52" i="1"/>
  <c r="HF52" i="1"/>
  <c r="HD52" i="1"/>
  <c r="HB52" i="1"/>
  <c r="GZ52" i="1"/>
  <c r="GX52" i="1"/>
  <c r="GT52" i="1"/>
  <c r="GR52" i="1"/>
  <c r="GP52" i="1"/>
  <c r="GN52" i="1"/>
  <c r="GL52" i="1"/>
  <c r="GJ52" i="1"/>
  <c r="GH52" i="1"/>
  <c r="GF52" i="1"/>
  <c r="GD52" i="1"/>
  <c r="FZ52" i="1"/>
  <c r="FX52" i="1"/>
  <c r="FV52" i="1"/>
  <c r="FT52" i="1"/>
  <c r="FR52" i="1"/>
  <c r="FP52" i="1"/>
  <c r="FN52" i="1"/>
  <c r="FL52" i="1"/>
  <c r="FJ52" i="1"/>
  <c r="FF52" i="1"/>
  <c r="FD52" i="1"/>
  <c r="FB52" i="1"/>
  <c r="EZ52" i="1"/>
  <c r="EX52" i="1"/>
  <c r="EV52" i="1"/>
  <c r="ET52" i="1"/>
  <c r="ER52" i="1"/>
  <c r="EP52" i="1"/>
  <c r="EL52" i="1"/>
  <c r="EJ52" i="1"/>
  <c r="EH52" i="1"/>
  <c r="EF52" i="1"/>
  <c r="IT52" i="1" s="1"/>
  <c r="ED52" i="1"/>
  <c r="EB52" i="1"/>
  <c r="DZ52" i="1"/>
  <c r="DX52" i="1"/>
  <c r="DV52" i="1"/>
  <c r="DR52" i="1"/>
  <c r="DP52" i="1"/>
  <c r="DN52" i="1"/>
  <c r="DL52" i="1"/>
  <c r="DJ52" i="1"/>
  <c r="DH52" i="1"/>
  <c r="DF52" i="1"/>
  <c r="DD52" i="1"/>
  <c r="IL52" i="1" s="1"/>
  <c r="DB52" i="1"/>
  <c r="CX52" i="1"/>
  <c r="CV52" i="1"/>
  <c r="CT52" i="1"/>
  <c r="CR52" i="1"/>
  <c r="CP52" i="1"/>
  <c r="CN52" i="1"/>
  <c r="CL52" i="1"/>
  <c r="CJ52" i="1"/>
  <c r="CH52" i="1"/>
  <c r="CD52" i="1"/>
  <c r="CB52" i="1"/>
  <c r="BZ52" i="1"/>
  <c r="BX52" i="1"/>
  <c r="BV52" i="1"/>
  <c r="BT52" i="1"/>
  <c r="BR52" i="1"/>
  <c r="BP52" i="1"/>
  <c r="BN52" i="1"/>
  <c r="BJ52" i="1"/>
  <c r="BH52" i="1"/>
  <c r="BF52" i="1"/>
  <c r="BD52" i="1"/>
  <c r="BB52" i="1"/>
  <c r="AZ52" i="1"/>
  <c r="AX52" i="1"/>
  <c r="AV52" i="1"/>
  <c r="AT52" i="1"/>
  <c r="AP52" i="1"/>
  <c r="AN52" i="1"/>
  <c r="AL52" i="1"/>
  <c r="AJ52" i="1"/>
  <c r="AH52" i="1"/>
  <c r="AF52" i="1"/>
  <c r="AD52" i="1"/>
  <c r="AB52" i="1"/>
  <c r="Z52" i="1"/>
  <c r="V52" i="1"/>
  <c r="T52" i="1"/>
  <c r="R52" i="1"/>
  <c r="P52" i="1"/>
  <c r="N52" i="1"/>
  <c r="L52" i="1"/>
  <c r="J52" i="1"/>
  <c r="IN52" i="1" s="1"/>
  <c r="IO52" i="1" s="1"/>
  <c r="H52" i="1"/>
  <c r="F52" i="1"/>
  <c r="IZ51" i="1"/>
  <c r="IX51" i="1"/>
  <c r="IV51" i="1"/>
  <c r="IR51" i="1"/>
  <c r="IP51" i="1"/>
  <c r="IJ51" i="1"/>
  <c r="II51" i="1"/>
  <c r="IH51" i="1"/>
  <c r="IF51" i="1"/>
  <c r="ID51" i="1"/>
  <c r="IB51" i="1"/>
  <c r="HZ51" i="1"/>
  <c r="HX51" i="1"/>
  <c r="HV51" i="1"/>
  <c r="HT51" i="1"/>
  <c r="HR51" i="1"/>
  <c r="HN51" i="1"/>
  <c r="HL51" i="1"/>
  <c r="HJ51" i="1"/>
  <c r="HH51" i="1"/>
  <c r="HF51" i="1"/>
  <c r="HD51" i="1"/>
  <c r="HB51" i="1"/>
  <c r="GZ51" i="1"/>
  <c r="GX51" i="1"/>
  <c r="GT51" i="1"/>
  <c r="GR51" i="1"/>
  <c r="GP51" i="1"/>
  <c r="GN51" i="1"/>
  <c r="GL51" i="1"/>
  <c r="GJ51" i="1"/>
  <c r="GH51" i="1"/>
  <c r="GF51" i="1"/>
  <c r="GD51" i="1"/>
  <c r="FZ51" i="1"/>
  <c r="FX51" i="1"/>
  <c r="FV51" i="1"/>
  <c r="FT51" i="1"/>
  <c r="FR51" i="1"/>
  <c r="FP51" i="1"/>
  <c r="FN51" i="1"/>
  <c r="FL51" i="1"/>
  <c r="FJ51" i="1"/>
  <c r="FF51" i="1"/>
  <c r="FD51" i="1"/>
  <c r="FB51" i="1"/>
  <c r="EZ51" i="1"/>
  <c r="EX51" i="1"/>
  <c r="EV51" i="1"/>
  <c r="ET51" i="1"/>
  <c r="ER51" i="1"/>
  <c r="EP51" i="1"/>
  <c r="EL51" i="1"/>
  <c r="EJ51" i="1"/>
  <c r="EH51" i="1"/>
  <c r="EF51" i="1"/>
  <c r="IT51" i="1" s="1"/>
  <c r="ED51" i="1"/>
  <c r="EB51" i="1"/>
  <c r="DZ51" i="1"/>
  <c r="DX51" i="1"/>
  <c r="DV51" i="1"/>
  <c r="DR51" i="1"/>
  <c r="DP51" i="1"/>
  <c r="DN51" i="1"/>
  <c r="DL51" i="1"/>
  <c r="DJ51" i="1"/>
  <c r="DH51" i="1"/>
  <c r="DF51" i="1"/>
  <c r="DD51" i="1"/>
  <c r="IL51" i="1" s="1"/>
  <c r="IM51" i="1" s="1"/>
  <c r="DB51" i="1"/>
  <c r="CX51" i="1"/>
  <c r="CV51" i="1"/>
  <c r="CT51" i="1"/>
  <c r="CR51" i="1"/>
  <c r="CP51" i="1"/>
  <c r="CN51" i="1"/>
  <c r="CL51" i="1"/>
  <c r="CJ51" i="1"/>
  <c r="CH51" i="1"/>
  <c r="CD51" i="1"/>
  <c r="CB51" i="1"/>
  <c r="BZ51" i="1"/>
  <c r="BX51" i="1"/>
  <c r="BV51" i="1"/>
  <c r="BT51" i="1"/>
  <c r="BR51" i="1"/>
  <c r="BP51" i="1"/>
  <c r="BN51" i="1"/>
  <c r="BJ51" i="1"/>
  <c r="BH51" i="1"/>
  <c r="BF51" i="1"/>
  <c r="BD51" i="1"/>
  <c r="BB51" i="1"/>
  <c r="AZ51" i="1"/>
  <c r="AX51" i="1"/>
  <c r="AV51" i="1"/>
  <c r="AT51" i="1"/>
  <c r="AP51" i="1"/>
  <c r="AN51" i="1"/>
  <c r="AL51" i="1"/>
  <c r="AJ51" i="1"/>
  <c r="AH51" i="1"/>
  <c r="AF51" i="1"/>
  <c r="AD51" i="1"/>
  <c r="AB51" i="1"/>
  <c r="Z51" i="1"/>
  <c r="V51" i="1"/>
  <c r="T51" i="1"/>
  <c r="R51" i="1"/>
  <c r="P51" i="1"/>
  <c r="N51" i="1"/>
  <c r="L51" i="1"/>
  <c r="J51" i="1"/>
  <c r="IN51" i="1" s="1"/>
  <c r="H51" i="1"/>
  <c r="F51" i="1"/>
  <c r="IZ50" i="1"/>
  <c r="IX50" i="1"/>
  <c r="IV50" i="1"/>
  <c r="IR50" i="1"/>
  <c r="IP50" i="1"/>
  <c r="IJ50" i="1"/>
  <c r="II50" i="1"/>
  <c r="IH50" i="1"/>
  <c r="IF50" i="1"/>
  <c r="ID50" i="1"/>
  <c r="IB50" i="1"/>
  <c r="HZ50" i="1"/>
  <c r="HX50" i="1"/>
  <c r="HV50" i="1"/>
  <c r="HT50" i="1"/>
  <c r="HR50" i="1"/>
  <c r="HN50" i="1"/>
  <c r="HL50" i="1"/>
  <c r="HJ50" i="1"/>
  <c r="HH50" i="1"/>
  <c r="HF50" i="1"/>
  <c r="HD50" i="1"/>
  <c r="HB50" i="1"/>
  <c r="GZ50" i="1"/>
  <c r="GX50" i="1"/>
  <c r="GT50" i="1"/>
  <c r="GR50" i="1"/>
  <c r="GP50" i="1"/>
  <c r="GN50" i="1"/>
  <c r="GL50" i="1"/>
  <c r="GJ50" i="1"/>
  <c r="GH50" i="1"/>
  <c r="GF50" i="1"/>
  <c r="GD50" i="1"/>
  <c r="FZ50" i="1"/>
  <c r="FX50" i="1"/>
  <c r="FV50" i="1"/>
  <c r="FT50" i="1"/>
  <c r="FR50" i="1"/>
  <c r="FP50" i="1"/>
  <c r="FN50" i="1"/>
  <c r="FL50" i="1"/>
  <c r="FJ50" i="1"/>
  <c r="FF50" i="1"/>
  <c r="FD50" i="1"/>
  <c r="FB50" i="1"/>
  <c r="EZ50" i="1"/>
  <c r="EX50" i="1"/>
  <c r="EV50" i="1"/>
  <c r="ET50" i="1"/>
  <c r="ER50" i="1"/>
  <c r="EP50" i="1"/>
  <c r="EL50" i="1"/>
  <c r="EJ50" i="1"/>
  <c r="EH50" i="1"/>
  <c r="EF50" i="1"/>
  <c r="IT50" i="1" s="1"/>
  <c r="ED50" i="1"/>
  <c r="EB50" i="1"/>
  <c r="DZ50" i="1"/>
  <c r="DX50" i="1"/>
  <c r="DV50" i="1"/>
  <c r="DR50" i="1"/>
  <c r="DP50" i="1"/>
  <c r="DN50" i="1"/>
  <c r="DL50" i="1"/>
  <c r="DJ50" i="1"/>
  <c r="DH50" i="1"/>
  <c r="DF50" i="1"/>
  <c r="DD50" i="1"/>
  <c r="IL50" i="1" s="1"/>
  <c r="DB50" i="1"/>
  <c r="CX50" i="1"/>
  <c r="CV50" i="1"/>
  <c r="CT50" i="1"/>
  <c r="CR50" i="1"/>
  <c r="CP50" i="1"/>
  <c r="CN50" i="1"/>
  <c r="CL50" i="1"/>
  <c r="CJ50" i="1"/>
  <c r="CH50" i="1"/>
  <c r="CD50" i="1"/>
  <c r="CB50" i="1"/>
  <c r="BZ50" i="1"/>
  <c r="BX50" i="1"/>
  <c r="BV50" i="1"/>
  <c r="BT50" i="1"/>
  <c r="BR50" i="1"/>
  <c r="BP50" i="1"/>
  <c r="BN50" i="1"/>
  <c r="BJ50" i="1"/>
  <c r="BH50" i="1"/>
  <c r="BF50" i="1"/>
  <c r="BD50" i="1"/>
  <c r="BB50" i="1"/>
  <c r="AZ50" i="1"/>
  <c r="AX50" i="1"/>
  <c r="AV50" i="1"/>
  <c r="AT50" i="1"/>
  <c r="AP50" i="1"/>
  <c r="AN50" i="1"/>
  <c r="AL50" i="1"/>
  <c r="AJ50" i="1"/>
  <c r="AH50" i="1"/>
  <c r="AF50" i="1"/>
  <c r="AD50" i="1"/>
  <c r="AB50" i="1"/>
  <c r="Z50" i="1"/>
  <c r="V50" i="1"/>
  <c r="T50" i="1"/>
  <c r="R50" i="1"/>
  <c r="P50" i="1"/>
  <c r="N50" i="1"/>
  <c r="L50" i="1"/>
  <c r="J50" i="1"/>
  <c r="IN50" i="1" s="1"/>
  <c r="IO50" i="1" s="1"/>
  <c r="H50" i="1"/>
  <c r="F50" i="1"/>
  <c r="IZ49" i="1"/>
  <c r="IX49" i="1"/>
  <c r="IV49" i="1"/>
  <c r="IR49" i="1"/>
  <c r="IP49" i="1"/>
  <c r="IJ49" i="1"/>
  <c r="II49" i="1"/>
  <c r="IH49" i="1"/>
  <c r="IF49" i="1"/>
  <c r="ID49" i="1"/>
  <c r="IB49" i="1"/>
  <c r="HZ49" i="1"/>
  <c r="HX49" i="1"/>
  <c r="HV49" i="1"/>
  <c r="HT49" i="1"/>
  <c r="HR49" i="1"/>
  <c r="HN49" i="1"/>
  <c r="HL49" i="1"/>
  <c r="HJ49" i="1"/>
  <c r="HH49" i="1"/>
  <c r="HF49" i="1"/>
  <c r="HD49" i="1"/>
  <c r="HB49" i="1"/>
  <c r="GZ49" i="1"/>
  <c r="GX49" i="1"/>
  <c r="GT49" i="1"/>
  <c r="GR49" i="1"/>
  <c r="GP49" i="1"/>
  <c r="GN49" i="1"/>
  <c r="GL49" i="1"/>
  <c r="GJ49" i="1"/>
  <c r="GH49" i="1"/>
  <c r="GF49" i="1"/>
  <c r="GD49" i="1"/>
  <c r="FZ49" i="1"/>
  <c r="FX49" i="1"/>
  <c r="FV49" i="1"/>
  <c r="FT49" i="1"/>
  <c r="FR49" i="1"/>
  <c r="FP49" i="1"/>
  <c r="FN49" i="1"/>
  <c r="FL49" i="1"/>
  <c r="FJ49" i="1"/>
  <c r="FF49" i="1"/>
  <c r="FD49" i="1"/>
  <c r="FB49" i="1"/>
  <c r="EZ49" i="1"/>
  <c r="EX49" i="1"/>
  <c r="EV49" i="1"/>
  <c r="ET49" i="1"/>
  <c r="ER49" i="1"/>
  <c r="EP49" i="1"/>
  <c r="EL49" i="1"/>
  <c r="EJ49" i="1"/>
  <c r="EH49" i="1"/>
  <c r="EF49" i="1"/>
  <c r="IT49" i="1" s="1"/>
  <c r="ED49" i="1"/>
  <c r="EB49" i="1"/>
  <c r="DZ49" i="1"/>
  <c r="DX49" i="1"/>
  <c r="DV49" i="1"/>
  <c r="DR49" i="1"/>
  <c r="DP49" i="1"/>
  <c r="DN49" i="1"/>
  <c r="DL49" i="1"/>
  <c r="DJ49" i="1"/>
  <c r="DH49" i="1"/>
  <c r="DF49" i="1"/>
  <c r="DD49" i="1"/>
  <c r="IL49" i="1" s="1"/>
  <c r="DB49" i="1"/>
  <c r="CX49" i="1"/>
  <c r="CV49" i="1"/>
  <c r="CT49" i="1"/>
  <c r="CR49" i="1"/>
  <c r="CP49" i="1"/>
  <c r="CN49" i="1"/>
  <c r="CL49" i="1"/>
  <c r="CJ49" i="1"/>
  <c r="CH49" i="1"/>
  <c r="CD49" i="1"/>
  <c r="CB49" i="1"/>
  <c r="BZ49" i="1"/>
  <c r="BX49" i="1"/>
  <c r="BV49" i="1"/>
  <c r="BT49" i="1"/>
  <c r="BR49" i="1"/>
  <c r="BP49" i="1"/>
  <c r="BN49" i="1"/>
  <c r="BJ49" i="1"/>
  <c r="BH49" i="1"/>
  <c r="BF49" i="1"/>
  <c r="BD49" i="1"/>
  <c r="BB49" i="1"/>
  <c r="AZ49" i="1"/>
  <c r="AX49" i="1"/>
  <c r="AV49" i="1"/>
  <c r="AT49" i="1"/>
  <c r="AP49" i="1"/>
  <c r="AN49" i="1"/>
  <c r="AL49" i="1"/>
  <c r="AJ49" i="1"/>
  <c r="AH49" i="1"/>
  <c r="AF49" i="1"/>
  <c r="AD49" i="1"/>
  <c r="AB49" i="1"/>
  <c r="Z49" i="1"/>
  <c r="V49" i="1"/>
  <c r="T49" i="1"/>
  <c r="R49" i="1"/>
  <c r="P49" i="1"/>
  <c r="N49" i="1"/>
  <c r="L49" i="1"/>
  <c r="J49" i="1"/>
  <c r="IN49" i="1" s="1"/>
  <c r="H49" i="1"/>
  <c r="F49" i="1"/>
  <c r="IZ48" i="1"/>
  <c r="IX48" i="1"/>
  <c r="IV48" i="1"/>
  <c r="IR48" i="1"/>
  <c r="IP48" i="1"/>
  <c r="IJ48" i="1"/>
  <c r="II48" i="1"/>
  <c r="IH48" i="1"/>
  <c r="IF48" i="1"/>
  <c r="ID48" i="1"/>
  <c r="IB48" i="1"/>
  <c r="HZ48" i="1"/>
  <c r="HX48" i="1"/>
  <c r="HV48" i="1"/>
  <c r="HT48" i="1"/>
  <c r="HR48" i="1"/>
  <c r="HN48" i="1"/>
  <c r="HL48" i="1"/>
  <c r="HJ48" i="1"/>
  <c r="HH48" i="1"/>
  <c r="HF48" i="1"/>
  <c r="HD48" i="1"/>
  <c r="HB48" i="1"/>
  <c r="GZ48" i="1"/>
  <c r="GX48" i="1"/>
  <c r="GT48" i="1"/>
  <c r="GR48" i="1"/>
  <c r="GP48" i="1"/>
  <c r="GN48" i="1"/>
  <c r="GL48" i="1"/>
  <c r="GJ48" i="1"/>
  <c r="GH48" i="1"/>
  <c r="GF48" i="1"/>
  <c r="GD48" i="1"/>
  <c r="FZ48" i="1"/>
  <c r="FX48" i="1"/>
  <c r="FV48" i="1"/>
  <c r="FT48" i="1"/>
  <c r="FR48" i="1"/>
  <c r="FP48" i="1"/>
  <c r="FN48" i="1"/>
  <c r="FL48" i="1"/>
  <c r="FJ48" i="1"/>
  <c r="FF48" i="1"/>
  <c r="FD48" i="1"/>
  <c r="FB48" i="1"/>
  <c r="EZ48" i="1"/>
  <c r="EX48" i="1"/>
  <c r="EV48" i="1"/>
  <c r="ET48" i="1"/>
  <c r="ER48" i="1"/>
  <c r="EP48" i="1"/>
  <c r="EL48" i="1"/>
  <c r="EJ48" i="1"/>
  <c r="EH48" i="1"/>
  <c r="EF48" i="1"/>
  <c r="IT48" i="1" s="1"/>
  <c r="ED48" i="1"/>
  <c r="EB48" i="1"/>
  <c r="DZ48" i="1"/>
  <c r="DX48" i="1"/>
  <c r="DV48" i="1"/>
  <c r="DR48" i="1"/>
  <c r="DP48" i="1"/>
  <c r="DN48" i="1"/>
  <c r="DL48" i="1"/>
  <c r="DJ48" i="1"/>
  <c r="DH48" i="1"/>
  <c r="DF48" i="1"/>
  <c r="DD48" i="1"/>
  <c r="IL48" i="1" s="1"/>
  <c r="IM48" i="1" s="1"/>
  <c r="DB48" i="1"/>
  <c r="CX48" i="1"/>
  <c r="CV48" i="1"/>
  <c r="CT48" i="1"/>
  <c r="CR48" i="1"/>
  <c r="CP48" i="1"/>
  <c r="CN48" i="1"/>
  <c r="CL48" i="1"/>
  <c r="CJ48" i="1"/>
  <c r="CH48" i="1"/>
  <c r="CD48" i="1"/>
  <c r="CB48" i="1"/>
  <c r="BZ48" i="1"/>
  <c r="BX48" i="1"/>
  <c r="BV48" i="1"/>
  <c r="BT48" i="1"/>
  <c r="BR48" i="1"/>
  <c r="BP48" i="1"/>
  <c r="BN48" i="1"/>
  <c r="BJ48" i="1"/>
  <c r="BH48" i="1"/>
  <c r="BF48" i="1"/>
  <c r="BD48" i="1"/>
  <c r="BB48" i="1"/>
  <c r="AZ48" i="1"/>
  <c r="AX48" i="1"/>
  <c r="AV48" i="1"/>
  <c r="AT48" i="1"/>
  <c r="AP48" i="1"/>
  <c r="AN48" i="1"/>
  <c r="AL48" i="1"/>
  <c r="AJ48" i="1"/>
  <c r="AH48" i="1"/>
  <c r="AF48" i="1"/>
  <c r="AD48" i="1"/>
  <c r="AB48" i="1"/>
  <c r="Z48" i="1"/>
  <c r="V48" i="1"/>
  <c r="T48" i="1"/>
  <c r="R48" i="1"/>
  <c r="P48" i="1"/>
  <c r="N48" i="1"/>
  <c r="L48" i="1"/>
  <c r="J48" i="1"/>
  <c r="IN48" i="1" s="1"/>
  <c r="IO48" i="1" s="1"/>
  <c r="H48" i="1"/>
  <c r="F48" i="1"/>
  <c r="IZ47" i="1"/>
  <c r="IX47" i="1"/>
  <c r="IV47" i="1"/>
  <c r="IR47" i="1"/>
  <c r="IP47" i="1"/>
  <c r="IJ47" i="1"/>
  <c r="II47" i="1"/>
  <c r="IH47" i="1"/>
  <c r="IF47" i="1"/>
  <c r="ID47" i="1"/>
  <c r="IB47" i="1"/>
  <c r="HZ47" i="1"/>
  <c r="HX47" i="1"/>
  <c r="HV47" i="1"/>
  <c r="HT47" i="1"/>
  <c r="HR47" i="1"/>
  <c r="HN47" i="1"/>
  <c r="HL47" i="1"/>
  <c r="HJ47" i="1"/>
  <c r="HH47" i="1"/>
  <c r="HF47" i="1"/>
  <c r="HD47" i="1"/>
  <c r="HB47" i="1"/>
  <c r="GZ47" i="1"/>
  <c r="GX47" i="1"/>
  <c r="GT47" i="1"/>
  <c r="GR47" i="1"/>
  <c r="GP47" i="1"/>
  <c r="GN47" i="1"/>
  <c r="GL47" i="1"/>
  <c r="GJ47" i="1"/>
  <c r="GH47" i="1"/>
  <c r="GF47" i="1"/>
  <c r="GD47" i="1"/>
  <c r="FZ47" i="1"/>
  <c r="FX47" i="1"/>
  <c r="FV47" i="1"/>
  <c r="FT47" i="1"/>
  <c r="FR47" i="1"/>
  <c r="FP47" i="1"/>
  <c r="FN47" i="1"/>
  <c r="FL47" i="1"/>
  <c r="FJ47" i="1"/>
  <c r="FF47" i="1"/>
  <c r="FD47" i="1"/>
  <c r="FB47" i="1"/>
  <c r="EZ47" i="1"/>
  <c r="EX47" i="1"/>
  <c r="EV47" i="1"/>
  <c r="ET47" i="1"/>
  <c r="ER47" i="1"/>
  <c r="EP47" i="1"/>
  <c r="EL47" i="1"/>
  <c r="EJ47" i="1"/>
  <c r="EH47" i="1"/>
  <c r="EF47" i="1"/>
  <c r="IT47" i="1" s="1"/>
  <c r="ED47" i="1"/>
  <c r="EB47" i="1"/>
  <c r="DZ47" i="1"/>
  <c r="DX47" i="1"/>
  <c r="DV47" i="1"/>
  <c r="DR47" i="1"/>
  <c r="DP47" i="1"/>
  <c r="DN47" i="1"/>
  <c r="DL47" i="1"/>
  <c r="DJ47" i="1"/>
  <c r="DH47" i="1"/>
  <c r="DF47" i="1"/>
  <c r="DD47" i="1"/>
  <c r="IL47" i="1" s="1"/>
  <c r="DB47" i="1"/>
  <c r="CX47" i="1"/>
  <c r="CV47" i="1"/>
  <c r="CT47" i="1"/>
  <c r="CR47" i="1"/>
  <c r="CP47" i="1"/>
  <c r="CN47" i="1"/>
  <c r="CL47" i="1"/>
  <c r="CJ47" i="1"/>
  <c r="CH47" i="1"/>
  <c r="CD47" i="1"/>
  <c r="CB47" i="1"/>
  <c r="BZ47" i="1"/>
  <c r="BX47" i="1"/>
  <c r="BV47" i="1"/>
  <c r="BT47" i="1"/>
  <c r="BR47" i="1"/>
  <c r="BP47" i="1"/>
  <c r="BN47" i="1"/>
  <c r="BJ47" i="1"/>
  <c r="BH47" i="1"/>
  <c r="BF47" i="1"/>
  <c r="BD47" i="1"/>
  <c r="BB47" i="1"/>
  <c r="AZ47" i="1"/>
  <c r="AX47" i="1"/>
  <c r="AV47" i="1"/>
  <c r="AT47" i="1"/>
  <c r="AP47" i="1"/>
  <c r="AN47" i="1"/>
  <c r="AL47" i="1"/>
  <c r="AJ47" i="1"/>
  <c r="AH47" i="1"/>
  <c r="AF47" i="1"/>
  <c r="AD47" i="1"/>
  <c r="AB47" i="1"/>
  <c r="Z47" i="1"/>
  <c r="V47" i="1"/>
  <c r="T47" i="1"/>
  <c r="R47" i="1"/>
  <c r="P47" i="1"/>
  <c r="N47" i="1"/>
  <c r="L47" i="1"/>
  <c r="J47" i="1"/>
  <c r="IN47" i="1" s="1"/>
  <c r="IO47" i="1" s="1"/>
  <c r="H47" i="1"/>
  <c r="F47" i="1"/>
  <c r="IZ46" i="1"/>
  <c r="IX46" i="1"/>
  <c r="IV46" i="1"/>
  <c r="IR46" i="1"/>
  <c r="IP46" i="1"/>
  <c r="IJ46" i="1"/>
  <c r="II46" i="1"/>
  <c r="JA46" i="1" s="1"/>
  <c r="IH46" i="1"/>
  <c r="IF46" i="1"/>
  <c r="ID46" i="1"/>
  <c r="IB46" i="1"/>
  <c r="HZ46" i="1"/>
  <c r="HX46" i="1"/>
  <c r="HV46" i="1"/>
  <c r="HT46" i="1"/>
  <c r="HR46" i="1"/>
  <c r="HN46" i="1"/>
  <c r="HL46" i="1"/>
  <c r="HJ46" i="1"/>
  <c r="HH46" i="1"/>
  <c r="HF46" i="1"/>
  <c r="HD46" i="1"/>
  <c r="HB46" i="1"/>
  <c r="GZ46" i="1"/>
  <c r="GX46" i="1"/>
  <c r="GT46" i="1"/>
  <c r="GR46" i="1"/>
  <c r="GP46" i="1"/>
  <c r="GN46" i="1"/>
  <c r="GL46" i="1"/>
  <c r="GJ46" i="1"/>
  <c r="GH46" i="1"/>
  <c r="GF46" i="1"/>
  <c r="GD46" i="1"/>
  <c r="FZ46" i="1"/>
  <c r="FX46" i="1"/>
  <c r="FV46" i="1"/>
  <c r="FT46" i="1"/>
  <c r="FR46" i="1"/>
  <c r="FP46" i="1"/>
  <c r="FN46" i="1"/>
  <c r="FL46" i="1"/>
  <c r="FJ46" i="1"/>
  <c r="FF46" i="1"/>
  <c r="FD46" i="1"/>
  <c r="FB46" i="1"/>
  <c r="EZ46" i="1"/>
  <c r="EX46" i="1"/>
  <c r="EV46" i="1"/>
  <c r="ET46" i="1"/>
  <c r="ER46" i="1"/>
  <c r="EP46" i="1"/>
  <c r="EL46" i="1"/>
  <c r="EJ46" i="1"/>
  <c r="EH46" i="1"/>
  <c r="EF46" i="1"/>
  <c r="IT46" i="1" s="1"/>
  <c r="ED46" i="1"/>
  <c r="EB46" i="1"/>
  <c r="DZ46" i="1"/>
  <c r="DX46" i="1"/>
  <c r="DV46" i="1"/>
  <c r="DR46" i="1"/>
  <c r="DP46" i="1"/>
  <c r="DN46" i="1"/>
  <c r="DL46" i="1"/>
  <c r="DJ46" i="1"/>
  <c r="DH46" i="1"/>
  <c r="DF46" i="1"/>
  <c r="DD46" i="1"/>
  <c r="IL46" i="1" s="1"/>
  <c r="DB46" i="1"/>
  <c r="CX46" i="1"/>
  <c r="CV46" i="1"/>
  <c r="CT46" i="1"/>
  <c r="CR46" i="1"/>
  <c r="CP46" i="1"/>
  <c r="CN46" i="1"/>
  <c r="CL46" i="1"/>
  <c r="CJ46" i="1"/>
  <c r="CH46" i="1"/>
  <c r="CD46" i="1"/>
  <c r="CB46" i="1"/>
  <c r="BZ46" i="1"/>
  <c r="BX46" i="1"/>
  <c r="BV46" i="1"/>
  <c r="BT46" i="1"/>
  <c r="BR46" i="1"/>
  <c r="BP46" i="1"/>
  <c r="BN46" i="1"/>
  <c r="BJ46" i="1"/>
  <c r="BH46" i="1"/>
  <c r="BF46" i="1"/>
  <c r="BD46" i="1"/>
  <c r="BB46" i="1"/>
  <c r="AZ46" i="1"/>
  <c r="AX46" i="1"/>
  <c r="AV46" i="1"/>
  <c r="AT46" i="1"/>
  <c r="AP46" i="1"/>
  <c r="AN46" i="1"/>
  <c r="AL46" i="1"/>
  <c r="AJ46" i="1"/>
  <c r="AH46" i="1"/>
  <c r="AF46" i="1"/>
  <c r="AD46" i="1"/>
  <c r="AB46" i="1"/>
  <c r="Z46" i="1"/>
  <c r="V46" i="1"/>
  <c r="T46" i="1"/>
  <c r="R46" i="1"/>
  <c r="P46" i="1"/>
  <c r="N46" i="1"/>
  <c r="L46" i="1"/>
  <c r="J46" i="1"/>
  <c r="IN46" i="1" s="1"/>
  <c r="H46" i="1"/>
  <c r="F46" i="1"/>
  <c r="IZ45" i="1"/>
  <c r="IX45" i="1"/>
  <c r="IV45" i="1"/>
  <c r="IR45" i="1"/>
  <c r="IP45" i="1"/>
  <c r="IJ45" i="1"/>
  <c r="II45" i="1"/>
  <c r="IH45" i="1"/>
  <c r="IF45" i="1"/>
  <c r="ID45" i="1"/>
  <c r="IB45" i="1"/>
  <c r="HZ45" i="1"/>
  <c r="HX45" i="1"/>
  <c r="HV45" i="1"/>
  <c r="HT45" i="1"/>
  <c r="HR45" i="1"/>
  <c r="HN45" i="1"/>
  <c r="HL45" i="1"/>
  <c r="HJ45" i="1"/>
  <c r="HH45" i="1"/>
  <c r="HF45" i="1"/>
  <c r="HD45" i="1"/>
  <c r="HB45" i="1"/>
  <c r="GZ45" i="1"/>
  <c r="GX45" i="1"/>
  <c r="GT45" i="1"/>
  <c r="GR45" i="1"/>
  <c r="GP45" i="1"/>
  <c r="GN45" i="1"/>
  <c r="GL45" i="1"/>
  <c r="GJ45" i="1"/>
  <c r="GH45" i="1"/>
  <c r="GF45" i="1"/>
  <c r="GD45" i="1"/>
  <c r="FZ45" i="1"/>
  <c r="FX45" i="1"/>
  <c r="FV45" i="1"/>
  <c r="FT45" i="1"/>
  <c r="FR45" i="1"/>
  <c r="FP45" i="1"/>
  <c r="FN45" i="1"/>
  <c r="FL45" i="1"/>
  <c r="FJ45" i="1"/>
  <c r="FF45" i="1"/>
  <c r="FD45" i="1"/>
  <c r="FB45" i="1"/>
  <c r="EZ45" i="1"/>
  <c r="EX45" i="1"/>
  <c r="EV45" i="1"/>
  <c r="ET45" i="1"/>
  <c r="ER45" i="1"/>
  <c r="EP45" i="1"/>
  <c r="EL45" i="1"/>
  <c r="EJ45" i="1"/>
  <c r="EH45" i="1"/>
  <c r="EF45" i="1"/>
  <c r="IT45" i="1" s="1"/>
  <c r="IU45" i="1" s="1"/>
  <c r="ED45" i="1"/>
  <c r="EB45" i="1"/>
  <c r="DZ45" i="1"/>
  <c r="DX45" i="1"/>
  <c r="DV45" i="1"/>
  <c r="DR45" i="1"/>
  <c r="DP45" i="1"/>
  <c r="DN45" i="1"/>
  <c r="DL45" i="1"/>
  <c r="DJ45" i="1"/>
  <c r="DH45" i="1"/>
  <c r="DF45" i="1"/>
  <c r="DD45" i="1"/>
  <c r="IL45" i="1" s="1"/>
  <c r="IM45" i="1" s="1"/>
  <c r="DB45" i="1"/>
  <c r="CX45" i="1"/>
  <c r="CV45" i="1"/>
  <c r="CT45" i="1"/>
  <c r="CR45" i="1"/>
  <c r="CP45" i="1"/>
  <c r="CN45" i="1"/>
  <c r="CL45" i="1"/>
  <c r="CJ45" i="1"/>
  <c r="CH45" i="1"/>
  <c r="CD45" i="1"/>
  <c r="CB45" i="1"/>
  <c r="BZ45" i="1"/>
  <c r="BX45" i="1"/>
  <c r="BV45" i="1"/>
  <c r="BT45" i="1"/>
  <c r="BR45" i="1"/>
  <c r="BP45" i="1"/>
  <c r="BN45" i="1"/>
  <c r="BJ45" i="1"/>
  <c r="BH45" i="1"/>
  <c r="BF45" i="1"/>
  <c r="BD45" i="1"/>
  <c r="BB45" i="1"/>
  <c r="AZ45" i="1"/>
  <c r="AX45" i="1"/>
  <c r="AV45" i="1"/>
  <c r="AT45" i="1"/>
  <c r="AP45" i="1"/>
  <c r="AN45" i="1"/>
  <c r="AL45" i="1"/>
  <c r="AJ45" i="1"/>
  <c r="AH45" i="1"/>
  <c r="AF45" i="1"/>
  <c r="AD45" i="1"/>
  <c r="AB45" i="1"/>
  <c r="Z45" i="1"/>
  <c r="V45" i="1"/>
  <c r="T45" i="1"/>
  <c r="R45" i="1"/>
  <c r="P45" i="1"/>
  <c r="N45" i="1"/>
  <c r="L45" i="1"/>
  <c r="J45" i="1"/>
  <c r="IN45" i="1" s="1"/>
  <c r="IO45" i="1" s="1"/>
  <c r="H45" i="1"/>
  <c r="F45" i="1"/>
  <c r="IZ44" i="1"/>
  <c r="IX44" i="1"/>
  <c r="IV44" i="1"/>
  <c r="IR44" i="1"/>
  <c r="IP44" i="1"/>
  <c r="IJ44" i="1"/>
  <c r="II44" i="1"/>
  <c r="IH44" i="1"/>
  <c r="IF44" i="1"/>
  <c r="ID44" i="1"/>
  <c r="IB44" i="1"/>
  <c r="HZ44" i="1"/>
  <c r="HX44" i="1"/>
  <c r="HV44" i="1"/>
  <c r="HT44" i="1"/>
  <c r="HR44" i="1"/>
  <c r="HN44" i="1"/>
  <c r="HL44" i="1"/>
  <c r="HJ44" i="1"/>
  <c r="HH44" i="1"/>
  <c r="HF44" i="1"/>
  <c r="HD44" i="1"/>
  <c r="HB44" i="1"/>
  <c r="GZ44" i="1"/>
  <c r="GX44" i="1"/>
  <c r="GT44" i="1"/>
  <c r="GR44" i="1"/>
  <c r="GP44" i="1"/>
  <c r="GN44" i="1"/>
  <c r="GL44" i="1"/>
  <c r="GJ44" i="1"/>
  <c r="GH44" i="1"/>
  <c r="GF44" i="1"/>
  <c r="GD44" i="1"/>
  <c r="FZ44" i="1"/>
  <c r="FX44" i="1"/>
  <c r="FV44" i="1"/>
  <c r="FT44" i="1"/>
  <c r="FR44" i="1"/>
  <c r="FP44" i="1"/>
  <c r="FN44" i="1"/>
  <c r="FL44" i="1"/>
  <c r="FJ44" i="1"/>
  <c r="FF44" i="1"/>
  <c r="FD44" i="1"/>
  <c r="FB44" i="1"/>
  <c r="EZ44" i="1"/>
  <c r="EX44" i="1"/>
  <c r="EV44" i="1"/>
  <c r="ET44" i="1"/>
  <c r="ER44" i="1"/>
  <c r="EP44" i="1"/>
  <c r="EL44" i="1"/>
  <c r="EJ44" i="1"/>
  <c r="EH44" i="1"/>
  <c r="EF44" i="1"/>
  <c r="IT44" i="1" s="1"/>
  <c r="ED44" i="1"/>
  <c r="EB44" i="1"/>
  <c r="DZ44" i="1"/>
  <c r="DX44" i="1"/>
  <c r="DV44" i="1"/>
  <c r="DR44" i="1"/>
  <c r="DP44" i="1"/>
  <c r="DN44" i="1"/>
  <c r="DL44" i="1"/>
  <c r="DJ44" i="1"/>
  <c r="DH44" i="1"/>
  <c r="DF44" i="1"/>
  <c r="DD44" i="1"/>
  <c r="IL44" i="1" s="1"/>
  <c r="DB44" i="1"/>
  <c r="CX44" i="1"/>
  <c r="CV44" i="1"/>
  <c r="CT44" i="1"/>
  <c r="CR44" i="1"/>
  <c r="CP44" i="1"/>
  <c r="CN44" i="1"/>
  <c r="CL44" i="1"/>
  <c r="CJ44" i="1"/>
  <c r="CH44" i="1"/>
  <c r="CD44" i="1"/>
  <c r="CB44" i="1"/>
  <c r="BZ44" i="1"/>
  <c r="BX44" i="1"/>
  <c r="BV44" i="1"/>
  <c r="BT44" i="1"/>
  <c r="BR44" i="1"/>
  <c r="BP44" i="1"/>
  <c r="BN44" i="1"/>
  <c r="BJ44" i="1"/>
  <c r="BH44" i="1"/>
  <c r="BF44" i="1"/>
  <c r="BD44" i="1"/>
  <c r="BB44" i="1"/>
  <c r="AZ44" i="1"/>
  <c r="AX44" i="1"/>
  <c r="AV44" i="1"/>
  <c r="AT44" i="1"/>
  <c r="AP44" i="1"/>
  <c r="AN44" i="1"/>
  <c r="AL44" i="1"/>
  <c r="AJ44" i="1"/>
  <c r="AH44" i="1"/>
  <c r="AF44" i="1"/>
  <c r="AD44" i="1"/>
  <c r="AB44" i="1"/>
  <c r="Z44" i="1"/>
  <c r="V44" i="1"/>
  <c r="T44" i="1"/>
  <c r="R44" i="1"/>
  <c r="P44" i="1"/>
  <c r="N44" i="1"/>
  <c r="L44" i="1"/>
  <c r="J44" i="1"/>
  <c r="IN44" i="1" s="1"/>
  <c r="IO44" i="1" s="1"/>
  <c r="H44" i="1"/>
  <c r="F44" i="1"/>
  <c r="IZ43" i="1"/>
  <c r="IX43" i="1"/>
  <c r="IV43" i="1"/>
  <c r="IR43" i="1"/>
  <c r="IP43" i="1"/>
  <c r="IJ43" i="1"/>
  <c r="II43" i="1"/>
  <c r="IH43" i="1"/>
  <c r="IF43" i="1"/>
  <c r="ID43" i="1"/>
  <c r="IB43" i="1"/>
  <c r="HZ43" i="1"/>
  <c r="HX43" i="1"/>
  <c r="HV43" i="1"/>
  <c r="HT43" i="1"/>
  <c r="HR43" i="1"/>
  <c r="HN43" i="1"/>
  <c r="HL43" i="1"/>
  <c r="HJ43" i="1"/>
  <c r="HH43" i="1"/>
  <c r="HF43" i="1"/>
  <c r="HD43" i="1"/>
  <c r="HB43" i="1"/>
  <c r="GZ43" i="1"/>
  <c r="GX43" i="1"/>
  <c r="GT43" i="1"/>
  <c r="GR43" i="1"/>
  <c r="GP43" i="1"/>
  <c r="GN43" i="1"/>
  <c r="GL43" i="1"/>
  <c r="GJ43" i="1"/>
  <c r="GH43" i="1"/>
  <c r="GF43" i="1"/>
  <c r="GD43" i="1"/>
  <c r="FZ43" i="1"/>
  <c r="FX43" i="1"/>
  <c r="FV43" i="1"/>
  <c r="FT43" i="1"/>
  <c r="FR43" i="1"/>
  <c r="FP43" i="1"/>
  <c r="FN43" i="1"/>
  <c r="FL43" i="1"/>
  <c r="FJ43" i="1"/>
  <c r="FF43" i="1"/>
  <c r="FD43" i="1"/>
  <c r="FB43" i="1"/>
  <c r="EZ43" i="1"/>
  <c r="EX43" i="1"/>
  <c r="EV43" i="1"/>
  <c r="ET43" i="1"/>
  <c r="ER43" i="1"/>
  <c r="EP43" i="1"/>
  <c r="EL43" i="1"/>
  <c r="EJ43" i="1"/>
  <c r="EH43" i="1"/>
  <c r="EF43" i="1"/>
  <c r="IT43" i="1" s="1"/>
  <c r="ED43" i="1"/>
  <c r="EB43" i="1"/>
  <c r="DZ43" i="1"/>
  <c r="DX43" i="1"/>
  <c r="DV43" i="1"/>
  <c r="DR43" i="1"/>
  <c r="DP43" i="1"/>
  <c r="DN43" i="1"/>
  <c r="DL43" i="1"/>
  <c r="DJ43" i="1"/>
  <c r="DH43" i="1"/>
  <c r="DF43" i="1"/>
  <c r="DD43" i="1"/>
  <c r="IL43" i="1" s="1"/>
  <c r="IM43" i="1" s="1"/>
  <c r="DB43" i="1"/>
  <c r="CX43" i="1"/>
  <c r="CV43" i="1"/>
  <c r="CT43" i="1"/>
  <c r="CR43" i="1"/>
  <c r="CP43" i="1"/>
  <c r="CN43" i="1"/>
  <c r="CL43" i="1"/>
  <c r="CJ43" i="1"/>
  <c r="CH43" i="1"/>
  <c r="CD43" i="1"/>
  <c r="CB43" i="1"/>
  <c r="BZ43" i="1"/>
  <c r="BX43" i="1"/>
  <c r="BV43" i="1"/>
  <c r="BT43" i="1"/>
  <c r="BR43" i="1"/>
  <c r="BP43" i="1"/>
  <c r="BN43" i="1"/>
  <c r="BJ43" i="1"/>
  <c r="BH43" i="1"/>
  <c r="BF43" i="1"/>
  <c r="BD43" i="1"/>
  <c r="BB43" i="1"/>
  <c r="AZ43" i="1"/>
  <c r="AX43" i="1"/>
  <c r="AV43" i="1"/>
  <c r="AT43" i="1"/>
  <c r="AP43" i="1"/>
  <c r="AN43" i="1"/>
  <c r="AL43" i="1"/>
  <c r="AJ43" i="1"/>
  <c r="AH43" i="1"/>
  <c r="AF43" i="1"/>
  <c r="AD43" i="1"/>
  <c r="AB43" i="1"/>
  <c r="Z43" i="1"/>
  <c r="V43" i="1"/>
  <c r="T43" i="1"/>
  <c r="R43" i="1"/>
  <c r="P43" i="1"/>
  <c r="N43" i="1"/>
  <c r="L43" i="1"/>
  <c r="J43" i="1"/>
  <c r="IN43" i="1" s="1"/>
  <c r="H43" i="1"/>
  <c r="F43" i="1"/>
  <c r="IZ42" i="1"/>
  <c r="IX42" i="1"/>
  <c r="IV42" i="1"/>
  <c r="IR42" i="1"/>
  <c r="IP42" i="1"/>
  <c r="IJ42" i="1"/>
  <c r="II42" i="1"/>
  <c r="IH42" i="1"/>
  <c r="IF42" i="1"/>
  <c r="ID42" i="1"/>
  <c r="IB42" i="1"/>
  <c r="HZ42" i="1"/>
  <c r="HX42" i="1"/>
  <c r="HV42" i="1"/>
  <c r="HT42" i="1"/>
  <c r="HR42" i="1"/>
  <c r="HN42" i="1"/>
  <c r="HL42" i="1"/>
  <c r="HJ42" i="1"/>
  <c r="HH42" i="1"/>
  <c r="HF42" i="1"/>
  <c r="HD42" i="1"/>
  <c r="HB42" i="1"/>
  <c r="GZ42" i="1"/>
  <c r="GX42" i="1"/>
  <c r="GT42" i="1"/>
  <c r="GR42" i="1"/>
  <c r="GP42" i="1"/>
  <c r="GN42" i="1"/>
  <c r="GL42" i="1"/>
  <c r="GJ42" i="1"/>
  <c r="GH42" i="1"/>
  <c r="GF42" i="1"/>
  <c r="GD42" i="1"/>
  <c r="FZ42" i="1"/>
  <c r="FX42" i="1"/>
  <c r="FV42" i="1"/>
  <c r="FT42" i="1"/>
  <c r="FR42" i="1"/>
  <c r="FP42" i="1"/>
  <c r="FN42" i="1"/>
  <c r="FL42" i="1"/>
  <c r="FJ42" i="1"/>
  <c r="FF42" i="1"/>
  <c r="FD42" i="1"/>
  <c r="FB42" i="1"/>
  <c r="EZ42" i="1"/>
  <c r="EX42" i="1"/>
  <c r="EV42" i="1"/>
  <c r="ET42" i="1"/>
  <c r="ER42" i="1"/>
  <c r="EP42" i="1"/>
  <c r="EL42" i="1"/>
  <c r="EJ42" i="1"/>
  <c r="EH42" i="1"/>
  <c r="EF42" i="1"/>
  <c r="IT42" i="1" s="1"/>
  <c r="ED42" i="1"/>
  <c r="EB42" i="1"/>
  <c r="DZ42" i="1"/>
  <c r="DX42" i="1"/>
  <c r="DV42" i="1"/>
  <c r="DR42" i="1"/>
  <c r="DP42" i="1"/>
  <c r="DN42" i="1"/>
  <c r="DL42" i="1"/>
  <c r="DJ42" i="1"/>
  <c r="DH42" i="1"/>
  <c r="DF42" i="1"/>
  <c r="DD42" i="1"/>
  <c r="IL42" i="1" s="1"/>
  <c r="DB42" i="1"/>
  <c r="CX42" i="1"/>
  <c r="CV42" i="1"/>
  <c r="CT42" i="1"/>
  <c r="CR42" i="1"/>
  <c r="CP42" i="1"/>
  <c r="CN42" i="1"/>
  <c r="CL42" i="1"/>
  <c r="CJ42" i="1"/>
  <c r="CH42" i="1"/>
  <c r="CD42" i="1"/>
  <c r="CB42" i="1"/>
  <c r="BZ42" i="1"/>
  <c r="BX42" i="1"/>
  <c r="BV42" i="1"/>
  <c r="BT42" i="1"/>
  <c r="BR42" i="1"/>
  <c r="BP42" i="1"/>
  <c r="BN42" i="1"/>
  <c r="BJ42" i="1"/>
  <c r="BH42" i="1"/>
  <c r="BF42" i="1"/>
  <c r="BD42" i="1"/>
  <c r="BB42" i="1"/>
  <c r="AZ42" i="1"/>
  <c r="AX42" i="1"/>
  <c r="AV42" i="1"/>
  <c r="AT42" i="1"/>
  <c r="AP42" i="1"/>
  <c r="AN42" i="1"/>
  <c r="AL42" i="1"/>
  <c r="AJ42" i="1"/>
  <c r="AH42" i="1"/>
  <c r="AF42" i="1"/>
  <c r="AD42" i="1"/>
  <c r="AB42" i="1"/>
  <c r="Z42" i="1"/>
  <c r="V42" i="1"/>
  <c r="T42" i="1"/>
  <c r="R42" i="1"/>
  <c r="P42" i="1"/>
  <c r="N42" i="1"/>
  <c r="L42" i="1"/>
  <c r="J42" i="1"/>
  <c r="IN42" i="1" s="1"/>
  <c r="IO42" i="1" s="1"/>
  <c r="H42" i="1"/>
  <c r="F42" i="1"/>
  <c r="IZ41" i="1"/>
  <c r="IX41" i="1"/>
  <c r="IV41" i="1"/>
  <c r="IR41" i="1"/>
  <c r="IP41" i="1"/>
  <c r="IJ41" i="1"/>
  <c r="II41" i="1"/>
  <c r="IH41" i="1"/>
  <c r="IF41" i="1"/>
  <c r="ID41" i="1"/>
  <c r="IB41" i="1"/>
  <c r="HZ41" i="1"/>
  <c r="HX41" i="1"/>
  <c r="HV41" i="1"/>
  <c r="HT41" i="1"/>
  <c r="HR41" i="1"/>
  <c r="HN41" i="1"/>
  <c r="HL41" i="1"/>
  <c r="HJ41" i="1"/>
  <c r="HH41" i="1"/>
  <c r="HF41" i="1"/>
  <c r="HD41" i="1"/>
  <c r="HB41" i="1"/>
  <c r="GZ41" i="1"/>
  <c r="GX41" i="1"/>
  <c r="GT41" i="1"/>
  <c r="GR41" i="1"/>
  <c r="GP41" i="1"/>
  <c r="GN41" i="1"/>
  <c r="GL41" i="1"/>
  <c r="GJ41" i="1"/>
  <c r="GH41" i="1"/>
  <c r="GF41" i="1"/>
  <c r="GD41" i="1"/>
  <c r="FZ41" i="1"/>
  <c r="FX41" i="1"/>
  <c r="FV41" i="1"/>
  <c r="FT41" i="1"/>
  <c r="FR41" i="1"/>
  <c r="FP41" i="1"/>
  <c r="FN41" i="1"/>
  <c r="FL41" i="1"/>
  <c r="FJ41" i="1"/>
  <c r="FF41" i="1"/>
  <c r="FD41" i="1"/>
  <c r="FB41" i="1"/>
  <c r="EZ41" i="1"/>
  <c r="EX41" i="1"/>
  <c r="EV41" i="1"/>
  <c r="ET41" i="1"/>
  <c r="ER41" i="1"/>
  <c r="EP41" i="1"/>
  <c r="EL41" i="1"/>
  <c r="EJ41" i="1"/>
  <c r="EH41" i="1"/>
  <c r="EF41" i="1"/>
  <c r="IT41" i="1" s="1"/>
  <c r="ED41" i="1"/>
  <c r="EB41" i="1"/>
  <c r="DZ41" i="1"/>
  <c r="DX41" i="1"/>
  <c r="DV41" i="1"/>
  <c r="DR41" i="1"/>
  <c r="DP41" i="1"/>
  <c r="DN41" i="1"/>
  <c r="DL41" i="1"/>
  <c r="DJ41" i="1"/>
  <c r="DH41" i="1"/>
  <c r="DF41" i="1"/>
  <c r="DD41" i="1"/>
  <c r="IL41" i="1" s="1"/>
  <c r="DB41" i="1"/>
  <c r="CX41" i="1"/>
  <c r="CV41" i="1"/>
  <c r="CT41" i="1"/>
  <c r="CR41" i="1"/>
  <c r="CP41" i="1"/>
  <c r="CN41" i="1"/>
  <c r="CL41" i="1"/>
  <c r="CJ41" i="1"/>
  <c r="CH41" i="1"/>
  <c r="CD41" i="1"/>
  <c r="CB41" i="1"/>
  <c r="BZ41" i="1"/>
  <c r="BX41" i="1"/>
  <c r="BV41" i="1"/>
  <c r="BT41" i="1"/>
  <c r="BR41" i="1"/>
  <c r="BP41" i="1"/>
  <c r="BN41" i="1"/>
  <c r="BJ41" i="1"/>
  <c r="BH41" i="1"/>
  <c r="BF41" i="1"/>
  <c r="BD41" i="1"/>
  <c r="BB41" i="1"/>
  <c r="AZ41" i="1"/>
  <c r="AX41" i="1"/>
  <c r="AV41" i="1"/>
  <c r="AT41" i="1"/>
  <c r="AP41" i="1"/>
  <c r="AN41" i="1"/>
  <c r="AL41" i="1"/>
  <c r="AJ41" i="1"/>
  <c r="AH41" i="1"/>
  <c r="AF41" i="1"/>
  <c r="AD41" i="1"/>
  <c r="AB41" i="1"/>
  <c r="Z41" i="1"/>
  <c r="V41" i="1"/>
  <c r="T41" i="1"/>
  <c r="R41" i="1"/>
  <c r="P41" i="1"/>
  <c r="N41" i="1"/>
  <c r="L41" i="1"/>
  <c r="J41" i="1"/>
  <c r="IN41" i="1" s="1"/>
  <c r="H41" i="1"/>
  <c r="F41" i="1"/>
  <c r="IZ40" i="1"/>
  <c r="IX40" i="1"/>
  <c r="IV40" i="1"/>
  <c r="IR40" i="1"/>
  <c r="IP40" i="1"/>
  <c r="IJ40" i="1"/>
  <c r="II40" i="1"/>
  <c r="IH40" i="1"/>
  <c r="IF40" i="1"/>
  <c r="ID40" i="1"/>
  <c r="IB40" i="1"/>
  <c r="HZ40" i="1"/>
  <c r="HX40" i="1"/>
  <c r="HV40" i="1"/>
  <c r="HT40" i="1"/>
  <c r="HR40" i="1"/>
  <c r="HN40" i="1"/>
  <c r="HL40" i="1"/>
  <c r="HJ40" i="1"/>
  <c r="HH40" i="1"/>
  <c r="HF40" i="1"/>
  <c r="HD40" i="1"/>
  <c r="HB40" i="1"/>
  <c r="GZ40" i="1"/>
  <c r="GX40" i="1"/>
  <c r="GT40" i="1"/>
  <c r="GR40" i="1"/>
  <c r="GP40" i="1"/>
  <c r="GN40" i="1"/>
  <c r="GL40" i="1"/>
  <c r="GJ40" i="1"/>
  <c r="GH40" i="1"/>
  <c r="GF40" i="1"/>
  <c r="GD40" i="1"/>
  <c r="FZ40" i="1"/>
  <c r="FX40" i="1"/>
  <c r="FV40" i="1"/>
  <c r="FT40" i="1"/>
  <c r="FR40" i="1"/>
  <c r="FP40" i="1"/>
  <c r="FN40" i="1"/>
  <c r="FL40" i="1"/>
  <c r="FJ40" i="1"/>
  <c r="FF40" i="1"/>
  <c r="FD40" i="1"/>
  <c r="FB40" i="1"/>
  <c r="EZ40" i="1"/>
  <c r="EX40" i="1"/>
  <c r="EV40" i="1"/>
  <c r="ET40" i="1"/>
  <c r="ER40" i="1"/>
  <c r="EP40" i="1"/>
  <c r="EL40" i="1"/>
  <c r="EJ40" i="1"/>
  <c r="EH40" i="1"/>
  <c r="EF40" i="1"/>
  <c r="IT40" i="1" s="1"/>
  <c r="ED40" i="1"/>
  <c r="EB40" i="1"/>
  <c r="DZ40" i="1"/>
  <c r="DX40" i="1"/>
  <c r="DV40" i="1"/>
  <c r="DR40" i="1"/>
  <c r="DP40" i="1"/>
  <c r="DN40" i="1"/>
  <c r="DL40" i="1"/>
  <c r="DJ40" i="1"/>
  <c r="DH40" i="1"/>
  <c r="DF40" i="1"/>
  <c r="DD40" i="1"/>
  <c r="IL40" i="1" s="1"/>
  <c r="IM40" i="1" s="1"/>
  <c r="DB40" i="1"/>
  <c r="CX40" i="1"/>
  <c r="CV40" i="1"/>
  <c r="CT40" i="1"/>
  <c r="CR40" i="1"/>
  <c r="CP40" i="1"/>
  <c r="CN40" i="1"/>
  <c r="CL40" i="1"/>
  <c r="CJ40" i="1"/>
  <c r="CH40" i="1"/>
  <c r="CD40" i="1"/>
  <c r="CB40" i="1"/>
  <c r="BZ40" i="1"/>
  <c r="BX40" i="1"/>
  <c r="BV40" i="1"/>
  <c r="BT40" i="1"/>
  <c r="BR40" i="1"/>
  <c r="BP40" i="1"/>
  <c r="BN40" i="1"/>
  <c r="BJ40" i="1"/>
  <c r="BH40" i="1"/>
  <c r="BF40" i="1"/>
  <c r="BD40" i="1"/>
  <c r="BB40" i="1"/>
  <c r="AZ40" i="1"/>
  <c r="AX40" i="1"/>
  <c r="AV40" i="1"/>
  <c r="AT40" i="1"/>
  <c r="AP40" i="1"/>
  <c r="AN40" i="1"/>
  <c r="AL40" i="1"/>
  <c r="AJ40" i="1"/>
  <c r="AH40" i="1"/>
  <c r="AF40" i="1"/>
  <c r="AD40" i="1"/>
  <c r="AB40" i="1"/>
  <c r="Z40" i="1"/>
  <c r="V40" i="1"/>
  <c r="T40" i="1"/>
  <c r="R40" i="1"/>
  <c r="P40" i="1"/>
  <c r="N40" i="1"/>
  <c r="L40" i="1"/>
  <c r="J40" i="1"/>
  <c r="IN40" i="1" s="1"/>
  <c r="IO40" i="1" s="1"/>
  <c r="H40" i="1"/>
  <c r="F40" i="1"/>
  <c r="IZ39" i="1"/>
  <c r="IX39" i="1"/>
  <c r="IV39" i="1"/>
  <c r="IR39" i="1"/>
  <c r="IP39" i="1"/>
  <c r="IJ39" i="1"/>
  <c r="II39" i="1"/>
  <c r="IH39" i="1"/>
  <c r="IF39" i="1"/>
  <c r="ID39" i="1"/>
  <c r="IB39" i="1"/>
  <c r="HZ39" i="1"/>
  <c r="HX39" i="1"/>
  <c r="HV39" i="1"/>
  <c r="HT39" i="1"/>
  <c r="HR39" i="1"/>
  <c r="HN39" i="1"/>
  <c r="HL39" i="1"/>
  <c r="HJ39" i="1"/>
  <c r="HH39" i="1"/>
  <c r="HF39" i="1"/>
  <c r="HD39" i="1"/>
  <c r="HB39" i="1"/>
  <c r="GZ39" i="1"/>
  <c r="GX39" i="1"/>
  <c r="GT39" i="1"/>
  <c r="GR39" i="1"/>
  <c r="GP39" i="1"/>
  <c r="GN39" i="1"/>
  <c r="GL39" i="1"/>
  <c r="GJ39" i="1"/>
  <c r="GH39" i="1"/>
  <c r="GF39" i="1"/>
  <c r="GD39" i="1"/>
  <c r="FZ39" i="1"/>
  <c r="FX39" i="1"/>
  <c r="FV39" i="1"/>
  <c r="FT39" i="1"/>
  <c r="FR39" i="1"/>
  <c r="FP39" i="1"/>
  <c r="FN39" i="1"/>
  <c r="FL39" i="1"/>
  <c r="FJ39" i="1"/>
  <c r="FF39" i="1"/>
  <c r="FD39" i="1"/>
  <c r="FB39" i="1"/>
  <c r="EZ39" i="1"/>
  <c r="EX39" i="1"/>
  <c r="EV39" i="1"/>
  <c r="ET39" i="1"/>
  <c r="ER39" i="1"/>
  <c r="EP39" i="1"/>
  <c r="EL39" i="1"/>
  <c r="EJ39" i="1"/>
  <c r="EH39" i="1"/>
  <c r="EF39" i="1"/>
  <c r="IT39" i="1" s="1"/>
  <c r="IU39" i="1" s="1"/>
  <c r="ED39" i="1"/>
  <c r="EB39" i="1"/>
  <c r="DZ39" i="1"/>
  <c r="DX39" i="1"/>
  <c r="DV39" i="1"/>
  <c r="DR39" i="1"/>
  <c r="DP39" i="1"/>
  <c r="DN39" i="1"/>
  <c r="DL39" i="1"/>
  <c r="DJ39" i="1"/>
  <c r="DH39" i="1"/>
  <c r="DF39" i="1"/>
  <c r="DD39" i="1"/>
  <c r="IL39" i="1" s="1"/>
  <c r="DB39" i="1"/>
  <c r="CX39" i="1"/>
  <c r="CV39" i="1"/>
  <c r="CT39" i="1"/>
  <c r="CR39" i="1"/>
  <c r="CP39" i="1"/>
  <c r="CN39" i="1"/>
  <c r="CL39" i="1"/>
  <c r="CJ39" i="1"/>
  <c r="CH39" i="1"/>
  <c r="CD39" i="1"/>
  <c r="CB39" i="1"/>
  <c r="BZ39" i="1"/>
  <c r="BX39" i="1"/>
  <c r="BV39" i="1"/>
  <c r="BT39" i="1"/>
  <c r="BR39" i="1"/>
  <c r="BP39" i="1"/>
  <c r="BN39" i="1"/>
  <c r="BJ39" i="1"/>
  <c r="BH39" i="1"/>
  <c r="BF39" i="1"/>
  <c r="BD39" i="1"/>
  <c r="BB39" i="1"/>
  <c r="AZ39" i="1"/>
  <c r="AX39" i="1"/>
  <c r="AV39" i="1"/>
  <c r="AT39" i="1"/>
  <c r="AP39" i="1"/>
  <c r="AN39" i="1"/>
  <c r="AL39" i="1"/>
  <c r="AJ39" i="1"/>
  <c r="AH39" i="1"/>
  <c r="AF39" i="1"/>
  <c r="AD39" i="1"/>
  <c r="AB39" i="1"/>
  <c r="Z39" i="1"/>
  <c r="V39" i="1"/>
  <c r="T39" i="1"/>
  <c r="R39" i="1"/>
  <c r="P39" i="1"/>
  <c r="N39" i="1"/>
  <c r="L39" i="1"/>
  <c r="J39" i="1"/>
  <c r="IN39" i="1" s="1"/>
  <c r="IO39" i="1" s="1"/>
  <c r="H39" i="1"/>
  <c r="F39" i="1"/>
  <c r="IZ38" i="1"/>
  <c r="IX38" i="1"/>
  <c r="IV38" i="1"/>
  <c r="IR38" i="1"/>
  <c r="IP38" i="1"/>
  <c r="IJ38" i="1"/>
  <c r="II38" i="1"/>
  <c r="JA38" i="1" s="1"/>
  <c r="IH38" i="1"/>
  <c r="IF38" i="1"/>
  <c r="ID38" i="1"/>
  <c r="IB38" i="1"/>
  <c r="HZ38" i="1"/>
  <c r="HX38" i="1"/>
  <c r="HV38" i="1"/>
  <c r="HT38" i="1"/>
  <c r="HR38" i="1"/>
  <c r="HN38" i="1"/>
  <c r="HL38" i="1"/>
  <c r="HJ38" i="1"/>
  <c r="HH38" i="1"/>
  <c r="HF38" i="1"/>
  <c r="HD38" i="1"/>
  <c r="HB38" i="1"/>
  <c r="GZ38" i="1"/>
  <c r="GX38" i="1"/>
  <c r="GT38" i="1"/>
  <c r="GR38" i="1"/>
  <c r="GP38" i="1"/>
  <c r="GN38" i="1"/>
  <c r="GL38" i="1"/>
  <c r="GJ38" i="1"/>
  <c r="GH38" i="1"/>
  <c r="GF38" i="1"/>
  <c r="GD38" i="1"/>
  <c r="FZ38" i="1"/>
  <c r="FX38" i="1"/>
  <c r="FV38" i="1"/>
  <c r="FT38" i="1"/>
  <c r="FR38" i="1"/>
  <c r="FP38" i="1"/>
  <c r="FN38" i="1"/>
  <c r="FL38" i="1"/>
  <c r="FJ38" i="1"/>
  <c r="FF38" i="1"/>
  <c r="FD38" i="1"/>
  <c r="FB38" i="1"/>
  <c r="EZ38" i="1"/>
  <c r="EX38" i="1"/>
  <c r="EV38" i="1"/>
  <c r="ET38" i="1"/>
  <c r="ER38" i="1"/>
  <c r="EP38" i="1"/>
  <c r="EL38" i="1"/>
  <c r="EJ38" i="1"/>
  <c r="EH38" i="1"/>
  <c r="EF38" i="1"/>
  <c r="IT38" i="1" s="1"/>
  <c r="ED38" i="1"/>
  <c r="EB38" i="1"/>
  <c r="DZ38" i="1"/>
  <c r="DX38" i="1"/>
  <c r="DV38" i="1"/>
  <c r="DR38" i="1"/>
  <c r="DP38" i="1"/>
  <c r="DN38" i="1"/>
  <c r="DL38" i="1"/>
  <c r="DJ38" i="1"/>
  <c r="DH38" i="1"/>
  <c r="DF38" i="1"/>
  <c r="DD38" i="1"/>
  <c r="IL38" i="1" s="1"/>
  <c r="DB38" i="1"/>
  <c r="CX38" i="1"/>
  <c r="CV38" i="1"/>
  <c r="CT38" i="1"/>
  <c r="CR38" i="1"/>
  <c r="CP38" i="1"/>
  <c r="CN38" i="1"/>
  <c r="CL38" i="1"/>
  <c r="CJ38" i="1"/>
  <c r="CH38" i="1"/>
  <c r="CD38" i="1"/>
  <c r="CB38" i="1"/>
  <c r="BZ38" i="1"/>
  <c r="BX38" i="1"/>
  <c r="BV38" i="1"/>
  <c r="BT38" i="1"/>
  <c r="BR38" i="1"/>
  <c r="BP38" i="1"/>
  <c r="BN38" i="1"/>
  <c r="BJ38" i="1"/>
  <c r="BH38" i="1"/>
  <c r="BF38" i="1"/>
  <c r="BD38" i="1"/>
  <c r="BB38" i="1"/>
  <c r="AZ38" i="1"/>
  <c r="AX38" i="1"/>
  <c r="AV38" i="1"/>
  <c r="AT38" i="1"/>
  <c r="AP38" i="1"/>
  <c r="AN38" i="1"/>
  <c r="AL38" i="1"/>
  <c r="AJ38" i="1"/>
  <c r="AH38" i="1"/>
  <c r="AF38" i="1"/>
  <c r="AD38" i="1"/>
  <c r="AB38" i="1"/>
  <c r="Z38" i="1"/>
  <c r="V38" i="1"/>
  <c r="T38" i="1"/>
  <c r="R38" i="1"/>
  <c r="P38" i="1"/>
  <c r="N38" i="1"/>
  <c r="L38" i="1"/>
  <c r="J38" i="1"/>
  <c r="IN38" i="1" s="1"/>
  <c r="H38" i="1"/>
  <c r="F38" i="1"/>
  <c r="IZ37" i="1"/>
  <c r="IX37" i="1"/>
  <c r="IY37" i="1" s="1"/>
  <c r="IV37" i="1"/>
  <c r="IR37" i="1"/>
  <c r="IS37" i="1" s="1"/>
  <c r="IP37" i="1"/>
  <c r="IJ37" i="1"/>
  <c r="IK37" i="1" s="1"/>
  <c r="II37" i="1"/>
  <c r="IH37" i="1"/>
  <c r="IF37" i="1"/>
  <c r="ID37" i="1"/>
  <c r="IB37" i="1"/>
  <c r="HZ37" i="1"/>
  <c r="HX37" i="1"/>
  <c r="HV37" i="1"/>
  <c r="HT37" i="1"/>
  <c r="HR37" i="1"/>
  <c r="HN37" i="1"/>
  <c r="HL37" i="1"/>
  <c r="HJ37" i="1"/>
  <c r="HH37" i="1"/>
  <c r="HF37" i="1"/>
  <c r="HD37" i="1"/>
  <c r="HB37" i="1"/>
  <c r="GZ37" i="1"/>
  <c r="GX37" i="1"/>
  <c r="GT37" i="1"/>
  <c r="GR37" i="1"/>
  <c r="GP37" i="1"/>
  <c r="GN37" i="1"/>
  <c r="GL37" i="1"/>
  <c r="GJ37" i="1"/>
  <c r="GH37" i="1"/>
  <c r="GF37" i="1"/>
  <c r="GD37" i="1"/>
  <c r="FZ37" i="1"/>
  <c r="FX37" i="1"/>
  <c r="FV37" i="1"/>
  <c r="FT37" i="1"/>
  <c r="FR37" i="1"/>
  <c r="FP37" i="1"/>
  <c r="FN37" i="1"/>
  <c r="FL37" i="1"/>
  <c r="FJ37" i="1"/>
  <c r="FF37" i="1"/>
  <c r="FD37" i="1"/>
  <c r="FB37" i="1"/>
  <c r="EZ37" i="1"/>
  <c r="EX37" i="1"/>
  <c r="EV37" i="1"/>
  <c r="ET37" i="1"/>
  <c r="ER37" i="1"/>
  <c r="EP37" i="1"/>
  <c r="EL37" i="1"/>
  <c r="EJ37" i="1"/>
  <c r="EH37" i="1"/>
  <c r="EF37" i="1"/>
  <c r="IT37" i="1" s="1"/>
  <c r="IU37" i="1" s="1"/>
  <c r="ED37" i="1"/>
  <c r="EB37" i="1"/>
  <c r="DZ37" i="1"/>
  <c r="DX37" i="1"/>
  <c r="DV37" i="1"/>
  <c r="DR37" i="1"/>
  <c r="DP37" i="1"/>
  <c r="DN37" i="1"/>
  <c r="DL37" i="1"/>
  <c r="DJ37" i="1"/>
  <c r="DH37" i="1"/>
  <c r="DF37" i="1"/>
  <c r="DD37" i="1"/>
  <c r="IL37" i="1" s="1"/>
  <c r="IM37" i="1" s="1"/>
  <c r="DB37" i="1"/>
  <c r="CX37" i="1"/>
  <c r="CV37" i="1"/>
  <c r="CT37" i="1"/>
  <c r="CR37" i="1"/>
  <c r="CP37" i="1"/>
  <c r="CN37" i="1"/>
  <c r="CL37" i="1"/>
  <c r="CJ37" i="1"/>
  <c r="CH37" i="1"/>
  <c r="CD37" i="1"/>
  <c r="CB37" i="1"/>
  <c r="BZ37" i="1"/>
  <c r="BX37" i="1"/>
  <c r="BV37" i="1"/>
  <c r="BT37" i="1"/>
  <c r="BR37" i="1"/>
  <c r="BP37" i="1"/>
  <c r="BN37" i="1"/>
  <c r="BJ37" i="1"/>
  <c r="BH37" i="1"/>
  <c r="BF37" i="1"/>
  <c r="BD37" i="1"/>
  <c r="BB37" i="1"/>
  <c r="AZ37" i="1"/>
  <c r="AX37" i="1"/>
  <c r="AV37" i="1"/>
  <c r="AT37" i="1"/>
  <c r="AP37" i="1"/>
  <c r="AN37" i="1"/>
  <c r="AL37" i="1"/>
  <c r="AJ37" i="1"/>
  <c r="AH37" i="1"/>
  <c r="AF37" i="1"/>
  <c r="AD37" i="1"/>
  <c r="AB37" i="1"/>
  <c r="Z37" i="1"/>
  <c r="V37" i="1"/>
  <c r="T37" i="1"/>
  <c r="R37" i="1"/>
  <c r="P37" i="1"/>
  <c r="N37" i="1"/>
  <c r="L37" i="1"/>
  <c r="J37" i="1"/>
  <c r="IN37" i="1" s="1"/>
  <c r="IO37" i="1" s="1"/>
  <c r="H37" i="1"/>
  <c r="F37" i="1"/>
  <c r="IZ36" i="1"/>
  <c r="IX36" i="1"/>
  <c r="IV36" i="1"/>
  <c r="IR36" i="1"/>
  <c r="IP36" i="1"/>
  <c r="IJ36" i="1"/>
  <c r="II36" i="1"/>
  <c r="IH36" i="1"/>
  <c r="IF36" i="1"/>
  <c r="ID36" i="1"/>
  <c r="IB36" i="1"/>
  <c r="HZ36" i="1"/>
  <c r="HX36" i="1"/>
  <c r="HV36" i="1"/>
  <c r="HT36" i="1"/>
  <c r="HR36" i="1"/>
  <c r="HN36" i="1"/>
  <c r="HL36" i="1"/>
  <c r="HJ36" i="1"/>
  <c r="HH36" i="1"/>
  <c r="HF36" i="1"/>
  <c r="HD36" i="1"/>
  <c r="HB36" i="1"/>
  <c r="GZ36" i="1"/>
  <c r="GX36" i="1"/>
  <c r="GT36" i="1"/>
  <c r="GR36" i="1"/>
  <c r="GP36" i="1"/>
  <c r="GN36" i="1"/>
  <c r="GL36" i="1"/>
  <c r="GJ36" i="1"/>
  <c r="GH36" i="1"/>
  <c r="GF36" i="1"/>
  <c r="GD36" i="1"/>
  <c r="FZ36" i="1"/>
  <c r="FX36" i="1"/>
  <c r="FV36" i="1"/>
  <c r="FT36" i="1"/>
  <c r="FR36" i="1"/>
  <c r="FP36" i="1"/>
  <c r="FN36" i="1"/>
  <c r="FL36" i="1"/>
  <c r="FJ36" i="1"/>
  <c r="FF36" i="1"/>
  <c r="FD36" i="1"/>
  <c r="FB36" i="1"/>
  <c r="EZ36" i="1"/>
  <c r="EX36" i="1"/>
  <c r="EV36" i="1"/>
  <c r="ET36" i="1"/>
  <c r="ER36" i="1"/>
  <c r="EP36" i="1"/>
  <c r="EL36" i="1"/>
  <c r="EJ36" i="1"/>
  <c r="EH36" i="1"/>
  <c r="EF36" i="1"/>
  <c r="IT36" i="1" s="1"/>
  <c r="ED36" i="1"/>
  <c r="EB36" i="1"/>
  <c r="DZ36" i="1"/>
  <c r="DX36" i="1"/>
  <c r="DV36" i="1"/>
  <c r="DR36" i="1"/>
  <c r="DP36" i="1"/>
  <c r="DN36" i="1"/>
  <c r="DL36" i="1"/>
  <c r="DJ36" i="1"/>
  <c r="DH36" i="1"/>
  <c r="DF36" i="1"/>
  <c r="DD36" i="1"/>
  <c r="IL36" i="1" s="1"/>
  <c r="DB36" i="1"/>
  <c r="CX36" i="1"/>
  <c r="CV36" i="1"/>
  <c r="CT36" i="1"/>
  <c r="CR36" i="1"/>
  <c r="CP36" i="1"/>
  <c r="CN36" i="1"/>
  <c r="CL36" i="1"/>
  <c r="CJ36" i="1"/>
  <c r="CH36" i="1"/>
  <c r="CD36" i="1"/>
  <c r="CB36" i="1"/>
  <c r="BZ36" i="1"/>
  <c r="BX36" i="1"/>
  <c r="BV36" i="1"/>
  <c r="BT36" i="1"/>
  <c r="BR36" i="1"/>
  <c r="BP36" i="1"/>
  <c r="BN36" i="1"/>
  <c r="BJ36" i="1"/>
  <c r="BH36" i="1"/>
  <c r="BF36" i="1"/>
  <c r="BD36" i="1"/>
  <c r="BB36" i="1"/>
  <c r="AZ36" i="1"/>
  <c r="AX36" i="1"/>
  <c r="AV36" i="1"/>
  <c r="AT36" i="1"/>
  <c r="AP36" i="1"/>
  <c r="AN36" i="1"/>
  <c r="AL36" i="1"/>
  <c r="AJ36" i="1"/>
  <c r="AH36" i="1"/>
  <c r="AF36" i="1"/>
  <c r="AD36" i="1"/>
  <c r="AB36" i="1"/>
  <c r="Z36" i="1"/>
  <c r="V36" i="1"/>
  <c r="T36" i="1"/>
  <c r="R36" i="1"/>
  <c r="P36" i="1"/>
  <c r="N36" i="1"/>
  <c r="L36" i="1"/>
  <c r="J36" i="1"/>
  <c r="IN36" i="1" s="1"/>
  <c r="IO36" i="1" s="1"/>
  <c r="H36" i="1"/>
  <c r="F36" i="1"/>
  <c r="IZ35" i="1"/>
  <c r="IX35" i="1"/>
  <c r="IV35" i="1"/>
  <c r="IR35" i="1"/>
  <c r="IP35" i="1"/>
  <c r="IJ35" i="1"/>
  <c r="II35" i="1"/>
  <c r="IH35" i="1"/>
  <c r="IF35" i="1"/>
  <c r="ID35" i="1"/>
  <c r="IB35" i="1"/>
  <c r="HZ35" i="1"/>
  <c r="HX35" i="1"/>
  <c r="HV35" i="1"/>
  <c r="HT35" i="1"/>
  <c r="HR35" i="1"/>
  <c r="HN35" i="1"/>
  <c r="HL35" i="1"/>
  <c r="HJ35" i="1"/>
  <c r="HH35" i="1"/>
  <c r="HF35" i="1"/>
  <c r="HD35" i="1"/>
  <c r="HB35" i="1"/>
  <c r="GZ35" i="1"/>
  <c r="GX35" i="1"/>
  <c r="GT35" i="1"/>
  <c r="GR35" i="1"/>
  <c r="GP35" i="1"/>
  <c r="GN35" i="1"/>
  <c r="GL35" i="1"/>
  <c r="GJ35" i="1"/>
  <c r="GH35" i="1"/>
  <c r="GF35" i="1"/>
  <c r="GD35" i="1"/>
  <c r="FZ35" i="1"/>
  <c r="FX35" i="1"/>
  <c r="FV35" i="1"/>
  <c r="FT35" i="1"/>
  <c r="FR35" i="1"/>
  <c r="FP35" i="1"/>
  <c r="FN35" i="1"/>
  <c r="FL35" i="1"/>
  <c r="FJ35" i="1"/>
  <c r="FF35" i="1"/>
  <c r="FD35" i="1"/>
  <c r="FB35" i="1"/>
  <c r="EZ35" i="1"/>
  <c r="EX35" i="1"/>
  <c r="EV35" i="1"/>
  <c r="ET35" i="1"/>
  <c r="ER35" i="1"/>
  <c r="EP35" i="1"/>
  <c r="EL35" i="1"/>
  <c r="EJ35" i="1"/>
  <c r="EH35" i="1"/>
  <c r="EF35" i="1"/>
  <c r="IT35" i="1" s="1"/>
  <c r="ED35" i="1"/>
  <c r="EB35" i="1"/>
  <c r="DZ35" i="1"/>
  <c r="DX35" i="1"/>
  <c r="DV35" i="1"/>
  <c r="DR35" i="1"/>
  <c r="DP35" i="1"/>
  <c r="DN35" i="1"/>
  <c r="DL35" i="1"/>
  <c r="DJ35" i="1"/>
  <c r="DH35" i="1"/>
  <c r="DF35" i="1"/>
  <c r="DD35" i="1"/>
  <c r="IL35" i="1" s="1"/>
  <c r="IM35" i="1" s="1"/>
  <c r="DB35" i="1"/>
  <c r="CX35" i="1"/>
  <c r="CV35" i="1"/>
  <c r="CT35" i="1"/>
  <c r="CR35" i="1"/>
  <c r="CP35" i="1"/>
  <c r="CN35" i="1"/>
  <c r="CL35" i="1"/>
  <c r="CJ35" i="1"/>
  <c r="CH35" i="1"/>
  <c r="CD35" i="1"/>
  <c r="CB35" i="1"/>
  <c r="BZ35" i="1"/>
  <c r="BX35" i="1"/>
  <c r="BV35" i="1"/>
  <c r="BT35" i="1"/>
  <c r="BR35" i="1"/>
  <c r="BP35" i="1"/>
  <c r="BN35" i="1"/>
  <c r="BJ35" i="1"/>
  <c r="BH35" i="1"/>
  <c r="BF35" i="1"/>
  <c r="BD35" i="1"/>
  <c r="BB35" i="1"/>
  <c r="AZ35" i="1"/>
  <c r="AX35" i="1"/>
  <c r="AV35" i="1"/>
  <c r="AT35" i="1"/>
  <c r="AP35" i="1"/>
  <c r="AN35" i="1"/>
  <c r="AL35" i="1"/>
  <c r="AJ35" i="1"/>
  <c r="AH35" i="1"/>
  <c r="AF35" i="1"/>
  <c r="AD35" i="1"/>
  <c r="AB35" i="1"/>
  <c r="Z35" i="1"/>
  <c r="V35" i="1"/>
  <c r="T35" i="1"/>
  <c r="R35" i="1"/>
  <c r="P35" i="1"/>
  <c r="N35" i="1"/>
  <c r="L35" i="1"/>
  <c r="J35" i="1"/>
  <c r="IN35" i="1" s="1"/>
  <c r="H35" i="1"/>
  <c r="F35" i="1"/>
  <c r="IZ34" i="1"/>
  <c r="IX34" i="1"/>
  <c r="IV34" i="1"/>
  <c r="IR34" i="1"/>
  <c r="IP34" i="1"/>
  <c r="IJ34" i="1"/>
  <c r="II34" i="1"/>
  <c r="IH34" i="1"/>
  <c r="IF34" i="1"/>
  <c r="ID34" i="1"/>
  <c r="IB34" i="1"/>
  <c r="HZ34" i="1"/>
  <c r="HX34" i="1"/>
  <c r="HV34" i="1"/>
  <c r="HT34" i="1"/>
  <c r="HR34" i="1"/>
  <c r="HN34" i="1"/>
  <c r="HL34" i="1"/>
  <c r="HJ34" i="1"/>
  <c r="HH34" i="1"/>
  <c r="HF34" i="1"/>
  <c r="HD34" i="1"/>
  <c r="HB34" i="1"/>
  <c r="GZ34" i="1"/>
  <c r="GX34" i="1"/>
  <c r="GT34" i="1"/>
  <c r="GR34" i="1"/>
  <c r="GP34" i="1"/>
  <c r="GN34" i="1"/>
  <c r="GL34" i="1"/>
  <c r="GJ34" i="1"/>
  <c r="GH34" i="1"/>
  <c r="GF34" i="1"/>
  <c r="GD34" i="1"/>
  <c r="FZ34" i="1"/>
  <c r="FX34" i="1"/>
  <c r="FV34" i="1"/>
  <c r="FT34" i="1"/>
  <c r="FR34" i="1"/>
  <c r="FP34" i="1"/>
  <c r="FN34" i="1"/>
  <c r="FL34" i="1"/>
  <c r="FJ34" i="1"/>
  <c r="FF34" i="1"/>
  <c r="FD34" i="1"/>
  <c r="FB34" i="1"/>
  <c r="EZ34" i="1"/>
  <c r="EX34" i="1"/>
  <c r="EV34" i="1"/>
  <c r="ET34" i="1"/>
  <c r="ER34" i="1"/>
  <c r="EP34" i="1"/>
  <c r="EL34" i="1"/>
  <c r="EJ34" i="1"/>
  <c r="EH34" i="1"/>
  <c r="EF34" i="1"/>
  <c r="IT34" i="1" s="1"/>
  <c r="ED34" i="1"/>
  <c r="EB34" i="1"/>
  <c r="DZ34" i="1"/>
  <c r="DX34" i="1"/>
  <c r="DV34" i="1"/>
  <c r="DR34" i="1"/>
  <c r="DP34" i="1"/>
  <c r="DN34" i="1"/>
  <c r="DL34" i="1"/>
  <c r="DJ34" i="1"/>
  <c r="DH34" i="1"/>
  <c r="DF34" i="1"/>
  <c r="DD34" i="1"/>
  <c r="IL34" i="1" s="1"/>
  <c r="DB34" i="1"/>
  <c r="CX34" i="1"/>
  <c r="CV34" i="1"/>
  <c r="CT34" i="1"/>
  <c r="CR34" i="1"/>
  <c r="CP34" i="1"/>
  <c r="CN34" i="1"/>
  <c r="CL34" i="1"/>
  <c r="CJ34" i="1"/>
  <c r="CH34" i="1"/>
  <c r="CD34" i="1"/>
  <c r="CB34" i="1"/>
  <c r="BZ34" i="1"/>
  <c r="BX34" i="1"/>
  <c r="BV34" i="1"/>
  <c r="BT34" i="1"/>
  <c r="BR34" i="1"/>
  <c r="BP34" i="1"/>
  <c r="BN34" i="1"/>
  <c r="BJ34" i="1"/>
  <c r="BH34" i="1"/>
  <c r="BF34" i="1"/>
  <c r="BD34" i="1"/>
  <c r="BB34" i="1"/>
  <c r="AZ34" i="1"/>
  <c r="AX34" i="1"/>
  <c r="AV34" i="1"/>
  <c r="AT34" i="1"/>
  <c r="AP34" i="1"/>
  <c r="AN34" i="1"/>
  <c r="AL34" i="1"/>
  <c r="AJ34" i="1"/>
  <c r="AH34" i="1"/>
  <c r="AF34" i="1"/>
  <c r="AD34" i="1"/>
  <c r="AB34" i="1"/>
  <c r="Z34" i="1"/>
  <c r="V34" i="1"/>
  <c r="T34" i="1"/>
  <c r="R34" i="1"/>
  <c r="P34" i="1"/>
  <c r="N34" i="1"/>
  <c r="L34" i="1"/>
  <c r="J34" i="1"/>
  <c r="IN34" i="1" s="1"/>
  <c r="IO34" i="1" s="1"/>
  <c r="H34" i="1"/>
  <c r="F34" i="1"/>
  <c r="IZ33" i="1"/>
  <c r="IX33" i="1"/>
  <c r="IV33" i="1"/>
  <c r="IR33" i="1"/>
  <c r="IP33" i="1"/>
  <c r="IJ33" i="1"/>
  <c r="II33" i="1"/>
  <c r="IH33" i="1"/>
  <c r="IF33" i="1"/>
  <c r="ID33" i="1"/>
  <c r="IB33" i="1"/>
  <c r="HZ33" i="1"/>
  <c r="HX33" i="1"/>
  <c r="HV33" i="1"/>
  <c r="HT33" i="1"/>
  <c r="HR33" i="1"/>
  <c r="HN33" i="1"/>
  <c r="HL33" i="1"/>
  <c r="HJ33" i="1"/>
  <c r="HH33" i="1"/>
  <c r="HF33" i="1"/>
  <c r="HD33" i="1"/>
  <c r="HB33" i="1"/>
  <c r="GZ33" i="1"/>
  <c r="GX33" i="1"/>
  <c r="GT33" i="1"/>
  <c r="GR33" i="1"/>
  <c r="GP33" i="1"/>
  <c r="GN33" i="1"/>
  <c r="GL33" i="1"/>
  <c r="GJ33" i="1"/>
  <c r="GH33" i="1"/>
  <c r="GF33" i="1"/>
  <c r="GD33" i="1"/>
  <c r="FZ33" i="1"/>
  <c r="FX33" i="1"/>
  <c r="FV33" i="1"/>
  <c r="FT33" i="1"/>
  <c r="FR33" i="1"/>
  <c r="FP33" i="1"/>
  <c r="FN33" i="1"/>
  <c r="FL33" i="1"/>
  <c r="FJ33" i="1"/>
  <c r="FF33" i="1"/>
  <c r="FD33" i="1"/>
  <c r="FB33" i="1"/>
  <c r="EZ33" i="1"/>
  <c r="EX33" i="1"/>
  <c r="EV33" i="1"/>
  <c r="ET33" i="1"/>
  <c r="ER33" i="1"/>
  <c r="EP33" i="1"/>
  <c r="EL33" i="1"/>
  <c r="EJ33" i="1"/>
  <c r="EH33" i="1"/>
  <c r="EF33" i="1"/>
  <c r="IT33" i="1" s="1"/>
  <c r="ED33" i="1"/>
  <c r="EB33" i="1"/>
  <c r="DZ33" i="1"/>
  <c r="DX33" i="1"/>
  <c r="DV33" i="1"/>
  <c r="DR33" i="1"/>
  <c r="DP33" i="1"/>
  <c r="DN33" i="1"/>
  <c r="DL33" i="1"/>
  <c r="DJ33" i="1"/>
  <c r="DH33" i="1"/>
  <c r="DF33" i="1"/>
  <c r="DD33" i="1"/>
  <c r="IL33" i="1" s="1"/>
  <c r="DB33" i="1"/>
  <c r="CX33" i="1"/>
  <c r="CV33" i="1"/>
  <c r="CT33" i="1"/>
  <c r="CR33" i="1"/>
  <c r="CP33" i="1"/>
  <c r="CN33" i="1"/>
  <c r="CL33" i="1"/>
  <c r="CJ33" i="1"/>
  <c r="CH33" i="1"/>
  <c r="CD33" i="1"/>
  <c r="CB33" i="1"/>
  <c r="BZ33" i="1"/>
  <c r="BX33" i="1"/>
  <c r="BV33" i="1"/>
  <c r="BT33" i="1"/>
  <c r="BR33" i="1"/>
  <c r="BP33" i="1"/>
  <c r="BN33" i="1"/>
  <c r="BJ33" i="1"/>
  <c r="BH33" i="1"/>
  <c r="BF33" i="1"/>
  <c r="BD33" i="1"/>
  <c r="BB33" i="1"/>
  <c r="AZ33" i="1"/>
  <c r="AX33" i="1"/>
  <c r="AV33" i="1"/>
  <c r="AT33" i="1"/>
  <c r="AP33" i="1"/>
  <c r="AN33" i="1"/>
  <c r="AL33" i="1"/>
  <c r="AJ33" i="1"/>
  <c r="AH33" i="1"/>
  <c r="AF33" i="1"/>
  <c r="AD33" i="1"/>
  <c r="AB33" i="1"/>
  <c r="Z33" i="1"/>
  <c r="V33" i="1"/>
  <c r="T33" i="1"/>
  <c r="R33" i="1"/>
  <c r="P33" i="1"/>
  <c r="N33" i="1"/>
  <c r="L33" i="1"/>
  <c r="J33" i="1"/>
  <c r="IN33" i="1" s="1"/>
  <c r="H33" i="1"/>
  <c r="F33" i="1"/>
  <c r="IZ32" i="1"/>
  <c r="IX32" i="1"/>
  <c r="IV32" i="1"/>
  <c r="IR32" i="1"/>
  <c r="IP32" i="1"/>
  <c r="IJ32" i="1"/>
  <c r="II32" i="1"/>
  <c r="IH32" i="1"/>
  <c r="IF32" i="1"/>
  <c r="ID32" i="1"/>
  <c r="IB32" i="1"/>
  <c r="HZ32" i="1"/>
  <c r="HX32" i="1"/>
  <c r="HV32" i="1"/>
  <c r="HT32" i="1"/>
  <c r="HR32" i="1"/>
  <c r="HN32" i="1"/>
  <c r="HL32" i="1"/>
  <c r="HJ32" i="1"/>
  <c r="HH32" i="1"/>
  <c r="HF32" i="1"/>
  <c r="HD32" i="1"/>
  <c r="HB32" i="1"/>
  <c r="GZ32" i="1"/>
  <c r="GX32" i="1"/>
  <c r="GT32" i="1"/>
  <c r="GR32" i="1"/>
  <c r="GP32" i="1"/>
  <c r="GN32" i="1"/>
  <c r="GL32" i="1"/>
  <c r="GJ32" i="1"/>
  <c r="GH32" i="1"/>
  <c r="GF32" i="1"/>
  <c r="GD32" i="1"/>
  <c r="FZ32" i="1"/>
  <c r="FX32" i="1"/>
  <c r="FV32" i="1"/>
  <c r="FT32" i="1"/>
  <c r="FR32" i="1"/>
  <c r="FP32" i="1"/>
  <c r="FN32" i="1"/>
  <c r="FL32" i="1"/>
  <c r="FJ32" i="1"/>
  <c r="FF32" i="1"/>
  <c r="FD32" i="1"/>
  <c r="FB32" i="1"/>
  <c r="EZ32" i="1"/>
  <c r="EX32" i="1"/>
  <c r="EV32" i="1"/>
  <c r="ET32" i="1"/>
  <c r="ER32" i="1"/>
  <c r="EP32" i="1"/>
  <c r="EL32" i="1"/>
  <c r="EJ32" i="1"/>
  <c r="EH32" i="1"/>
  <c r="EF32" i="1"/>
  <c r="IT32" i="1" s="1"/>
  <c r="ED32" i="1"/>
  <c r="EB32" i="1"/>
  <c r="DZ32" i="1"/>
  <c r="DX32" i="1"/>
  <c r="DV32" i="1"/>
  <c r="DR32" i="1"/>
  <c r="DP32" i="1"/>
  <c r="DN32" i="1"/>
  <c r="DL32" i="1"/>
  <c r="DJ32" i="1"/>
  <c r="DH32" i="1"/>
  <c r="DF32" i="1"/>
  <c r="DD32" i="1"/>
  <c r="IL32" i="1" s="1"/>
  <c r="IM32" i="1" s="1"/>
  <c r="DB32" i="1"/>
  <c r="CX32" i="1"/>
  <c r="CV32" i="1"/>
  <c r="CT32" i="1"/>
  <c r="CR32" i="1"/>
  <c r="CP32" i="1"/>
  <c r="CN32" i="1"/>
  <c r="CL32" i="1"/>
  <c r="CJ32" i="1"/>
  <c r="CH32" i="1"/>
  <c r="CD32" i="1"/>
  <c r="CB32" i="1"/>
  <c r="BZ32" i="1"/>
  <c r="BX32" i="1"/>
  <c r="BV32" i="1"/>
  <c r="BT32" i="1"/>
  <c r="BR32" i="1"/>
  <c r="BP32" i="1"/>
  <c r="BN32" i="1"/>
  <c r="BJ32" i="1"/>
  <c r="BH32" i="1"/>
  <c r="BF32" i="1"/>
  <c r="BD32" i="1"/>
  <c r="BB32" i="1"/>
  <c r="AZ32" i="1"/>
  <c r="AX32" i="1"/>
  <c r="AV32" i="1"/>
  <c r="AT32" i="1"/>
  <c r="AP32" i="1"/>
  <c r="AN32" i="1"/>
  <c r="AL32" i="1"/>
  <c r="AJ32" i="1"/>
  <c r="AH32" i="1"/>
  <c r="AF32" i="1"/>
  <c r="AD32" i="1"/>
  <c r="AB32" i="1"/>
  <c r="Z32" i="1"/>
  <c r="V32" i="1"/>
  <c r="T32" i="1"/>
  <c r="R32" i="1"/>
  <c r="P32" i="1"/>
  <c r="N32" i="1"/>
  <c r="L32" i="1"/>
  <c r="J32" i="1"/>
  <c r="IN32" i="1" s="1"/>
  <c r="IO32" i="1" s="1"/>
  <c r="H32" i="1"/>
  <c r="F32" i="1"/>
  <c r="IZ31" i="1"/>
  <c r="IX31" i="1"/>
  <c r="IV31" i="1"/>
  <c r="IR31" i="1"/>
  <c r="IP31" i="1"/>
  <c r="IJ31" i="1"/>
  <c r="II31" i="1"/>
  <c r="IH31" i="1"/>
  <c r="IF31" i="1"/>
  <c r="ID31" i="1"/>
  <c r="IB31" i="1"/>
  <c r="HZ31" i="1"/>
  <c r="HX31" i="1"/>
  <c r="HV31" i="1"/>
  <c r="HT31" i="1"/>
  <c r="HR31" i="1"/>
  <c r="HN31" i="1"/>
  <c r="HL31" i="1"/>
  <c r="HJ31" i="1"/>
  <c r="HH31" i="1"/>
  <c r="HF31" i="1"/>
  <c r="HD31" i="1"/>
  <c r="HB31" i="1"/>
  <c r="GZ31" i="1"/>
  <c r="GX31" i="1"/>
  <c r="GT31" i="1"/>
  <c r="GR31" i="1"/>
  <c r="GP31" i="1"/>
  <c r="GN31" i="1"/>
  <c r="GL31" i="1"/>
  <c r="GJ31" i="1"/>
  <c r="GH31" i="1"/>
  <c r="GF31" i="1"/>
  <c r="GD31" i="1"/>
  <c r="FZ31" i="1"/>
  <c r="FX31" i="1"/>
  <c r="FV31" i="1"/>
  <c r="FT31" i="1"/>
  <c r="FR31" i="1"/>
  <c r="FP31" i="1"/>
  <c r="FN31" i="1"/>
  <c r="FL31" i="1"/>
  <c r="FJ31" i="1"/>
  <c r="FF31" i="1"/>
  <c r="FD31" i="1"/>
  <c r="FB31" i="1"/>
  <c r="EZ31" i="1"/>
  <c r="EX31" i="1"/>
  <c r="EV31" i="1"/>
  <c r="ET31" i="1"/>
  <c r="ER31" i="1"/>
  <c r="EP31" i="1"/>
  <c r="EL31" i="1"/>
  <c r="EJ31" i="1"/>
  <c r="EH31" i="1"/>
  <c r="EF31" i="1"/>
  <c r="IT31" i="1" s="1"/>
  <c r="ED31" i="1"/>
  <c r="EB31" i="1"/>
  <c r="DZ31" i="1"/>
  <c r="DX31" i="1"/>
  <c r="DV31" i="1"/>
  <c r="DR31" i="1"/>
  <c r="DP31" i="1"/>
  <c r="DN31" i="1"/>
  <c r="DL31" i="1"/>
  <c r="DJ31" i="1"/>
  <c r="DH31" i="1"/>
  <c r="DF31" i="1"/>
  <c r="DD31" i="1"/>
  <c r="IL31" i="1" s="1"/>
  <c r="DB31" i="1"/>
  <c r="CX31" i="1"/>
  <c r="CV31" i="1"/>
  <c r="CT31" i="1"/>
  <c r="CR31" i="1"/>
  <c r="CP31" i="1"/>
  <c r="CN31" i="1"/>
  <c r="CL31" i="1"/>
  <c r="CJ31" i="1"/>
  <c r="CH31" i="1"/>
  <c r="CD31" i="1"/>
  <c r="CB31" i="1"/>
  <c r="BZ31" i="1"/>
  <c r="BX31" i="1"/>
  <c r="BV31" i="1"/>
  <c r="BT31" i="1"/>
  <c r="BR31" i="1"/>
  <c r="BP31" i="1"/>
  <c r="BN31" i="1"/>
  <c r="BJ31" i="1"/>
  <c r="BH31" i="1"/>
  <c r="BF31" i="1"/>
  <c r="BD31" i="1"/>
  <c r="BB31" i="1"/>
  <c r="AZ31" i="1"/>
  <c r="AX31" i="1"/>
  <c r="AV31" i="1"/>
  <c r="AT31" i="1"/>
  <c r="AP31" i="1"/>
  <c r="AN31" i="1"/>
  <c r="AL31" i="1"/>
  <c r="AJ31" i="1"/>
  <c r="AH31" i="1"/>
  <c r="AF31" i="1"/>
  <c r="AD31" i="1"/>
  <c r="AB31" i="1"/>
  <c r="Z31" i="1"/>
  <c r="V31" i="1"/>
  <c r="T31" i="1"/>
  <c r="R31" i="1"/>
  <c r="P31" i="1"/>
  <c r="N31" i="1"/>
  <c r="L31" i="1"/>
  <c r="J31" i="1"/>
  <c r="IN31" i="1" s="1"/>
  <c r="IO31" i="1" s="1"/>
  <c r="H31" i="1"/>
  <c r="F31" i="1"/>
  <c r="IZ30" i="1"/>
  <c r="IX30" i="1"/>
  <c r="IV30" i="1"/>
  <c r="IR30" i="1"/>
  <c r="IP30" i="1"/>
  <c r="IJ30" i="1"/>
  <c r="II30" i="1"/>
  <c r="JA30" i="1" s="1"/>
  <c r="IH30" i="1"/>
  <c r="IF30" i="1"/>
  <c r="ID30" i="1"/>
  <c r="IB30" i="1"/>
  <c r="HZ30" i="1"/>
  <c r="HX30" i="1"/>
  <c r="HV30" i="1"/>
  <c r="HT30" i="1"/>
  <c r="HR30" i="1"/>
  <c r="HN30" i="1"/>
  <c r="HL30" i="1"/>
  <c r="HJ30" i="1"/>
  <c r="HH30" i="1"/>
  <c r="HF30" i="1"/>
  <c r="HD30" i="1"/>
  <c r="HB30" i="1"/>
  <c r="GZ30" i="1"/>
  <c r="GX30" i="1"/>
  <c r="GT30" i="1"/>
  <c r="GR30" i="1"/>
  <c r="GP30" i="1"/>
  <c r="GN30" i="1"/>
  <c r="GL30" i="1"/>
  <c r="GJ30" i="1"/>
  <c r="GH30" i="1"/>
  <c r="GF30" i="1"/>
  <c r="GD30" i="1"/>
  <c r="FZ30" i="1"/>
  <c r="FX30" i="1"/>
  <c r="FV30" i="1"/>
  <c r="FT30" i="1"/>
  <c r="FR30" i="1"/>
  <c r="FP30" i="1"/>
  <c r="FN30" i="1"/>
  <c r="FL30" i="1"/>
  <c r="FJ30" i="1"/>
  <c r="FF30" i="1"/>
  <c r="FD30" i="1"/>
  <c r="FB30" i="1"/>
  <c r="EZ30" i="1"/>
  <c r="EX30" i="1"/>
  <c r="EV30" i="1"/>
  <c r="ET30" i="1"/>
  <c r="ER30" i="1"/>
  <c r="EP30" i="1"/>
  <c r="EL30" i="1"/>
  <c r="EJ30" i="1"/>
  <c r="EH30" i="1"/>
  <c r="EF30" i="1"/>
  <c r="IT30" i="1" s="1"/>
  <c r="ED30" i="1"/>
  <c r="EB30" i="1"/>
  <c r="DZ30" i="1"/>
  <c r="DX30" i="1"/>
  <c r="DV30" i="1"/>
  <c r="DR30" i="1"/>
  <c r="DP30" i="1"/>
  <c r="DN30" i="1"/>
  <c r="DL30" i="1"/>
  <c r="DJ30" i="1"/>
  <c r="DH30" i="1"/>
  <c r="DF30" i="1"/>
  <c r="DD30" i="1"/>
  <c r="IL30" i="1" s="1"/>
  <c r="DB30" i="1"/>
  <c r="CX30" i="1"/>
  <c r="CV30" i="1"/>
  <c r="CT30" i="1"/>
  <c r="CR30" i="1"/>
  <c r="CP30" i="1"/>
  <c r="CN30" i="1"/>
  <c r="CL30" i="1"/>
  <c r="CJ30" i="1"/>
  <c r="CH30" i="1"/>
  <c r="CD30" i="1"/>
  <c r="CB30" i="1"/>
  <c r="BZ30" i="1"/>
  <c r="BX30" i="1"/>
  <c r="BV30" i="1"/>
  <c r="BT30" i="1"/>
  <c r="BR30" i="1"/>
  <c r="BP30" i="1"/>
  <c r="BN30" i="1"/>
  <c r="BJ30" i="1"/>
  <c r="BH30" i="1"/>
  <c r="BF30" i="1"/>
  <c r="BD30" i="1"/>
  <c r="BB30" i="1"/>
  <c r="AZ30" i="1"/>
  <c r="AX30" i="1"/>
  <c r="AV30" i="1"/>
  <c r="AT30" i="1"/>
  <c r="AP30" i="1"/>
  <c r="AN30" i="1"/>
  <c r="AL30" i="1"/>
  <c r="AJ30" i="1"/>
  <c r="AH30" i="1"/>
  <c r="AF30" i="1"/>
  <c r="AD30" i="1"/>
  <c r="AB30" i="1"/>
  <c r="Z30" i="1"/>
  <c r="V30" i="1"/>
  <c r="T30" i="1"/>
  <c r="R30" i="1"/>
  <c r="P30" i="1"/>
  <c r="N30" i="1"/>
  <c r="L30" i="1"/>
  <c r="J30" i="1"/>
  <c r="IN30" i="1" s="1"/>
  <c r="H30" i="1"/>
  <c r="F30" i="1"/>
  <c r="IZ29" i="1"/>
  <c r="IX29" i="1"/>
  <c r="IV29" i="1"/>
  <c r="IR29" i="1"/>
  <c r="IP29" i="1"/>
  <c r="IJ29" i="1"/>
  <c r="II29" i="1"/>
  <c r="IH29" i="1"/>
  <c r="IF29" i="1"/>
  <c r="ID29" i="1"/>
  <c r="IB29" i="1"/>
  <c r="HZ29" i="1"/>
  <c r="HX29" i="1"/>
  <c r="HV29" i="1"/>
  <c r="HT29" i="1"/>
  <c r="HR29" i="1"/>
  <c r="HN29" i="1"/>
  <c r="HL29" i="1"/>
  <c r="HJ29" i="1"/>
  <c r="HH29" i="1"/>
  <c r="HF29" i="1"/>
  <c r="HD29" i="1"/>
  <c r="HB29" i="1"/>
  <c r="GZ29" i="1"/>
  <c r="GX29" i="1"/>
  <c r="GT29" i="1"/>
  <c r="GR29" i="1"/>
  <c r="GP29" i="1"/>
  <c r="GN29" i="1"/>
  <c r="GL29" i="1"/>
  <c r="GJ29" i="1"/>
  <c r="GH29" i="1"/>
  <c r="GF29" i="1"/>
  <c r="GD29" i="1"/>
  <c r="FZ29" i="1"/>
  <c r="FX29" i="1"/>
  <c r="FV29" i="1"/>
  <c r="FT29" i="1"/>
  <c r="FR29" i="1"/>
  <c r="FP29" i="1"/>
  <c r="FN29" i="1"/>
  <c r="FL29" i="1"/>
  <c r="FJ29" i="1"/>
  <c r="FF29" i="1"/>
  <c r="FD29" i="1"/>
  <c r="FB29" i="1"/>
  <c r="EZ29" i="1"/>
  <c r="EX29" i="1"/>
  <c r="EV29" i="1"/>
  <c r="ET29" i="1"/>
  <c r="ER29" i="1"/>
  <c r="EP29" i="1"/>
  <c r="EL29" i="1"/>
  <c r="EJ29" i="1"/>
  <c r="EH29" i="1"/>
  <c r="EF29" i="1"/>
  <c r="IT29" i="1" s="1"/>
  <c r="ED29" i="1"/>
  <c r="EB29" i="1"/>
  <c r="DZ29" i="1"/>
  <c r="DX29" i="1"/>
  <c r="DV29" i="1"/>
  <c r="DR29" i="1"/>
  <c r="DP29" i="1"/>
  <c r="DN29" i="1"/>
  <c r="DL29" i="1"/>
  <c r="DJ29" i="1"/>
  <c r="DH29" i="1"/>
  <c r="DF29" i="1"/>
  <c r="DD29" i="1"/>
  <c r="IL29" i="1" s="1"/>
  <c r="IM29" i="1" s="1"/>
  <c r="DB29" i="1"/>
  <c r="CX29" i="1"/>
  <c r="CV29" i="1"/>
  <c r="CT29" i="1"/>
  <c r="CR29" i="1"/>
  <c r="CP29" i="1"/>
  <c r="CN29" i="1"/>
  <c r="CL29" i="1"/>
  <c r="CJ29" i="1"/>
  <c r="CH29" i="1"/>
  <c r="CD29" i="1"/>
  <c r="CB29" i="1"/>
  <c r="BZ29" i="1"/>
  <c r="BX29" i="1"/>
  <c r="BV29" i="1"/>
  <c r="BT29" i="1"/>
  <c r="BR29" i="1"/>
  <c r="BP29" i="1"/>
  <c r="BN29" i="1"/>
  <c r="BJ29" i="1"/>
  <c r="BH29" i="1"/>
  <c r="BF29" i="1"/>
  <c r="BD29" i="1"/>
  <c r="BB29" i="1"/>
  <c r="AZ29" i="1"/>
  <c r="AX29" i="1"/>
  <c r="AV29" i="1"/>
  <c r="AT29" i="1"/>
  <c r="AP29" i="1"/>
  <c r="AN29" i="1"/>
  <c r="AL29" i="1"/>
  <c r="AJ29" i="1"/>
  <c r="AH29" i="1"/>
  <c r="AF29" i="1"/>
  <c r="AD29" i="1"/>
  <c r="AB29" i="1"/>
  <c r="Z29" i="1"/>
  <c r="V29" i="1"/>
  <c r="T29" i="1"/>
  <c r="R29" i="1"/>
  <c r="P29" i="1"/>
  <c r="N29" i="1"/>
  <c r="L29" i="1"/>
  <c r="J29" i="1"/>
  <c r="IN29" i="1" s="1"/>
  <c r="IO29" i="1" s="1"/>
  <c r="H29" i="1"/>
  <c r="F29" i="1"/>
  <c r="IZ28" i="1"/>
  <c r="IX28" i="1"/>
  <c r="IV28" i="1"/>
  <c r="IR28" i="1"/>
  <c r="IP28" i="1"/>
  <c r="IJ28" i="1"/>
  <c r="II28" i="1"/>
  <c r="IH28" i="1"/>
  <c r="IF28" i="1"/>
  <c r="ID28" i="1"/>
  <c r="IB28" i="1"/>
  <c r="HZ28" i="1"/>
  <c r="HX28" i="1"/>
  <c r="HV28" i="1"/>
  <c r="HT28" i="1"/>
  <c r="HR28" i="1"/>
  <c r="HN28" i="1"/>
  <c r="HL28" i="1"/>
  <c r="HJ28" i="1"/>
  <c r="HH28" i="1"/>
  <c r="HF28" i="1"/>
  <c r="HD28" i="1"/>
  <c r="HB28" i="1"/>
  <c r="GZ28" i="1"/>
  <c r="GX28" i="1"/>
  <c r="GT28" i="1"/>
  <c r="GR28" i="1"/>
  <c r="GP28" i="1"/>
  <c r="GN28" i="1"/>
  <c r="GL28" i="1"/>
  <c r="GJ28" i="1"/>
  <c r="GH28" i="1"/>
  <c r="GF28" i="1"/>
  <c r="GD28" i="1"/>
  <c r="FZ28" i="1"/>
  <c r="FX28" i="1"/>
  <c r="FV28" i="1"/>
  <c r="FT28" i="1"/>
  <c r="FR28" i="1"/>
  <c r="FP28" i="1"/>
  <c r="FN28" i="1"/>
  <c r="FL28" i="1"/>
  <c r="FJ28" i="1"/>
  <c r="FF28" i="1"/>
  <c r="FD28" i="1"/>
  <c r="FB28" i="1"/>
  <c r="EZ28" i="1"/>
  <c r="EX28" i="1"/>
  <c r="EV28" i="1"/>
  <c r="ET28" i="1"/>
  <c r="ER28" i="1"/>
  <c r="EP28" i="1"/>
  <c r="EL28" i="1"/>
  <c r="EJ28" i="1"/>
  <c r="EH28" i="1"/>
  <c r="EF28" i="1"/>
  <c r="IT28" i="1" s="1"/>
  <c r="ED28" i="1"/>
  <c r="EB28" i="1"/>
  <c r="DZ28" i="1"/>
  <c r="DX28" i="1"/>
  <c r="DV28" i="1"/>
  <c r="DR28" i="1"/>
  <c r="DP28" i="1"/>
  <c r="DN28" i="1"/>
  <c r="DL28" i="1"/>
  <c r="DJ28" i="1"/>
  <c r="DH28" i="1"/>
  <c r="DF28" i="1"/>
  <c r="DD28" i="1"/>
  <c r="IL28" i="1" s="1"/>
  <c r="DB28" i="1"/>
  <c r="CX28" i="1"/>
  <c r="CV28" i="1"/>
  <c r="CT28" i="1"/>
  <c r="CR28" i="1"/>
  <c r="CP28" i="1"/>
  <c r="CN28" i="1"/>
  <c r="CL28" i="1"/>
  <c r="CJ28" i="1"/>
  <c r="CH28" i="1"/>
  <c r="CD28" i="1"/>
  <c r="CB28" i="1"/>
  <c r="BZ28" i="1"/>
  <c r="BX28" i="1"/>
  <c r="BV28" i="1"/>
  <c r="BT28" i="1"/>
  <c r="BR28" i="1"/>
  <c r="BP28" i="1"/>
  <c r="BN28" i="1"/>
  <c r="BJ28" i="1"/>
  <c r="BH28" i="1"/>
  <c r="BF28" i="1"/>
  <c r="BD28" i="1"/>
  <c r="BB28" i="1"/>
  <c r="AZ28" i="1"/>
  <c r="AX28" i="1"/>
  <c r="AV28" i="1"/>
  <c r="AT28" i="1"/>
  <c r="AP28" i="1"/>
  <c r="AN28" i="1"/>
  <c r="AL28" i="1"/>
  <c r="AJ28" i="1"/>
  <c r="AH28" i="1"/>
  <c r="AF28" i="1"/>
  <c r="AD28" i="1"/>
  <c r="AB28" i="1"/>
  <c r="Z28" i="1"/>
  <c r="V28" i="1"/>
  <c r="T28" i="1"/>
  <c r="R28" i="1"/>
  <c r="P28" i="1"/>
  <c r="N28" i="1"/>
  <c r="L28" i="1"/>
  <c r="J28" i="1"/>
  <c r="IN28" i="1" s="1"/>
  <c r="IO28" i="1" s="1"/>
  <c r="H28" i="1"/>
  <c r="F28" i="1"/>
  <c r="IZ27" i="1"/>
  <c r="IX27" i="1"/>
  <c r="IV27" i="1"/>
  <c r="IR27" i="1"/>
  <c r="IP27" i="1"/>
  <c r="IJ27" i="1"/>
  <c r="II27" i="1"/>
  <c r="IH27" i="1"/>
  <c r="IF27" i="1"/>
  <c r="ID27" i="1"/>
  <c r="IB27" i="1"/>
  <c r="HZ27" i="1"/>
  <c r="HX27" i="1"/>
  <c r="HV27" i="1"/>
  <c r="HT27" i="1"/>
  <c r="HR27" i="1"/>
  <c r="HN27" i="1"/>
  <c r="HL27" i="1"/>
  <c r="HJ27" i="1"/>
  <c r="HH27" i="1"/>
  <c r="HF27" i="1"/>
  <c r="HD27" i="1"/>
  <c r="HB27" i="1"/>
  <c r="GZ27" i="1"/>
  <c r="GX27" i="1"/>
  <c r="GT27" i="1"/>
  <c r="GR27" i="1"/>
  <c r="GP27" i="1"/>
  <c r="GN27" i="1"/>
  <c r="GL27" i="1"/>
  <c r="GJ27" i="1"/>
  <c r="GH27" i="1"/>
  <c r="GF27" i="1"/>
  <c r="GD27" i="1"/>
  <c r="FZ27" i="1"/>
  <c r="FX27" i="1"/>
  <c r="FV27" i="1"/>
  <c r="FT27" i="1"/>
  <c r="FR27" i="1"/>
  <c r="FP27" i="1"/>
  <c r="FN27" i="1"/>
  <c r="FL27" i="1"/>
  <c r="FJ27" i="1"/>
  <c r="FF27" i="1"/>
  <c r="FD27" i="1"/>
  <c r="FB27" i="1"/>
  <c r="EZ27" i="1"/>
  <c r="EX27" i="1"/>
  <c r="EV27" i="1"/>
  <c r="ET27" i="1"/>
  <c r="ER27" i="1"/>
  <c r="EP27" i="1"/>
  <c r="EL27" i="1"/>
  <c r="EJ27" i="1"/>
  <c r="EH27" i="1"/>
  <c r="EF27" i="1"/>
  <c r="IT27" i="1" s="1"/>
  <c r="ED27" i="1"/>
  <c r="EB27" i="1"/>
  <c r="DZ27" i="1"/>
  <c r="DX27" i="1"/>
  <c r="DV27" i="1"/>
  <c r="DR27" i="1"/>
  <c r="DP27" i="1"/>
  <c r="DN27" i="1"/>
  <c r="DL27" i="1"/>
  <c r="DJ27" i="1"/>
  <c r="DH27" i="1"/>
  <c r="DF27" i="1"/>
  <c r="DD27" i="1"/>
  <c r="IL27" i="1" s="1"/>
  <c r="IM27" i="1" s="1"/>
  <c r="DB27" i="1"/>
  <c r="CX27" i="1"/>
  <c r="CV27" i="1"/>
  <c r="CT27" i="1"/>
  <c r="CR27" i="1"/>
  <c r="CP27" i="1"/>
  <c r="CN27" i="1"/>
  <c r="CL27" i="1"/>
  <c r="CJ27" i="1"/>
  <c r="CH27" i="1"/>
  <c r="CD27" i="1"/>
  <c r="CB27" i="1"/>
  <c r="BZ27" i="1"/>
  <c r="BX27" i="1"/>
  <c r="BV27" i="1"/>
  <c r="BT27" i="1"/>
  <c r="BR27" i="1"/>
  <c r="BP27" i="1"/>
  <c r="BN27" i="1"/>
  <c r="BJ27" i="1"/>
  <c r="BH27" i="1"/>
  <c r="BF27" i="1"/>
  <c r="BD27" i="1"/>
  <c r="BB27" i="1"/>
  <c r="AZ27" i="1"/>
  <c r="AX27" i="1"/>
  <c r="AV27" i="1"/>
  <c r="AT27" i="1"/>
  <c r="AP27" i="1"/>
  <c r="AN27" i="1"/>
  <c r="AL27" i="1"/>
  <c r="AJ27" i="1"/>
  <c r="AH27" i="1"/>
  <c r="AF27" i="1"/>
  <c r="AD27" i="1"/>
  <c r="AB27" i="1"/>
  <c r="Z27" i="1"/>
  <c r="V27" i="1"/>
  <c r="T27" i="1"/>
  <c r="R27" i="1"/>
  <c r="P27" i="1"/>
  <c r="N27" i="1"/>
  <c r="L27" i="1"/>
  <c r="J27" i="1"/>
  <c r="IN27" i="1" s="1"/>
  <c r="H27" i="1"/>
  <c r="F27" i="1"/>
  <c r="IZ26" i="1"/>
  <c r="IX26" i="1"/>
  <c r="IV26" i="1"/>
  <c r="IR26" i="1"/>
  <c r="IP26" i="1"/>
  <c r="IJ26" i="1"/>
  <c r="II26" i="1"/>
  <c r="IH26" i="1"/>
  <c r="IF26" i="1"/>
  <c r="ID26" i="1"/>
  <c r="IB26" i="1"/>
  <c r="HZ26" i="1"/>
  <c r="HX26" i="1"/>
  <c r="HV26" i="1"/>
  <c r="HT26" i="1"/>
  <c r="HR26" i="1"/>
  <c r="HN26" i="1"/>
  <c r="HL26" i="1"/>
  <c r="HJ26" i="1"/>
  <c r="HH26" i="1"/>
  <c r="HF26" i="1"/>
  <c r="HD26" i="1"/>
  <c r="HB26" i="1"/>
  <c r="GZ26" i="1"/>
  <c r="GX26" i="1"/>
  <c r="GT26" i="1"/>
  <c r="GR26" i="1"/>
  <c r="GP26" i="1"/>
  <c r="GN26" i="1"/>
  <c r="GL26" i="1"/>
  <c r="GJ26" i="1"/>
  <c r="GH26" i="1"/>
  <c r="GF26" i="1"/>
  <c r="GD26" i="1"/>
  <c r="FZ26" i="1"/>
  <c r="FX26" i="1"/>
  <c r="FV26" i="1"/>
  <c r="FT26" i="1"/>
  <c r="FR26" i="1"/>
  <c r="FP26" i="1"/>
  <c r="FN26" i="1"/>
  <c r="FL26" i="1"/>
  <c r="FJ26" i="1"/>
  <c r="FF26" i="1"/>
  <c r="FD26" i="1"/>
  <c r="FB26" i="1"/>
  <c r="EZ26" i="1"/>
  <c r="EX26" i="1"/>
  <c r="EV26" i="1"/>
  <c r="ET26" i="1"/>
  <c r="ER26" i="1"/>
  <c r="EP26" i="1"/>
  <c r="EL26" i="1"/>
  <c r="EJ26" i="1"/>
  <c r="EH26" i="1"/>
  <c r="EF26" i="1"/>
  <c r="IT26" i="1" s="1"/>
  <c r="ED26" i="1"/>
  <c r="EB26" i="1"/>
  <c r="DZ26" i="1"/>
  <c r="DX26" i="1"/>
  <c r="DV26" i="1"/>
  <c r="DR26" i="1"/>
  <c r="DP26" i="1"/>
  <c r="DN26" i="1"/>
  <c r="DL26" i="1"/>
  <c r="DJ26" i="1"/>
  <c r="DH26" i="1"/>
  <c r="DF26" i="1"/>
  <c r="DD26" i="1"/>
  <c r="IL26" i="1" s="1"/>
  <c r="DB26" i="1"/>
  <c r="CX26" i="1"/>
  <c r="CV26" i="1"/>
  <c r="CT26" i="1"/>
  <c r="CR26" i="1"/>
  <c r="CP26" i="1"/>
  <c r="CN26" i="1"/>
  <c r="CL26" i="1"/>
  <c r="CJ26" i="1"/>
  <c r="CH26" i="1"/>
  <c r="CD26" i="1"/>
  <c r="CB26" i="1"/>
  <c r="BZ26" i="1"/>
  <c r="BX26" i="1"/>
  <c r="BV26" i="1"/>
  <c r="BT26" i="1"/>
  <c r="BR26" i="1"/>
  <c r="BP26" i="1"/>
  <c r="BN26" i="1"/>
  <c r="BJ26" i="1"/>
  <c r="BH26" i="1"/>
  <c r="BF26" i="1"/>
  <c r="BD26" i="1"/>
  <c r="BB26" i="1"/>
  <c r="AZ26" i="1"/>
  <c r="AX26" i="1"/>
  <c r="AV26" i="1"/>
  <c r="AT26" i="1"/>
  <c r="AP26" i="1"/>
  <c r="AN26" i="1"/>
  <c r="AL26" i="1"/>
  <c r="AJ26" i="1"/>
  <c r="AH26" i="1"/>
  <c r="AF26" i="1"/>
  <c r="AD26" i="1"/>
  <c r="AB26" i="1"/>
  <c r="Z26" i="1"/>
  <c r="V26" i="1"/>
  <c r="T26" i="1"/>
  <c r="R26" i="1"/>
  <c r="P26" i="1"/>
  <c r="N26" i="1"/>
  <c r="L26" i="1"/>
  <c r="J26" i="1"/>
  <c r="IN26" i="1" s="1"/>
  <c r="IO26" i="1" s="1"/>
  <c r="H26" i="1"/>
  <c r="F26" i="1"/>
  <c r="IZ25" i="1"/>
  <c r="IX25" i="1"/>
  <c r="IV25" i="1"/>
  <c r="IR25" i="1"/>
  <c r="IP25" i="1"/>
  <c r="IJ25" i="1"/>
  <c r="II25" i="1"/>
  <c r="IH25" i="1"/>
  <c r="IF25" i="1"/>
  <c r="ID25" i="1"/>
  <c r="IB25" i="1"/>
  <c r="HZ25" i="1"/>
  <c r="HX25" i="1"/>
  <c r="HV25" i="1"/>
  <c r="HT25" i="1"/>
  <c r="HR25" i="1"/>
  <c r="HN25" i="1"/>
  <c r="HL25" i="1"/>
  <c r="HJ25" i="1"/>
  <c r="HH25" i="1"/>
  <c r="HF25" i="1"/>
  <c r="HD25" i="1"/>
  <c r="HB25" i="1"/>
  <c r="GZ25" i="1"/>
  <c r="GX25" i="1"/>
  <c r="GT25" i="1"/>
  <c r="GR25" i="1"/>
  <c r="GP25" i="1"/>
  <c r="GN25" i="1"/>
  <c r="GL25" i="1"/>
  <c r="GJ25" i="1"/>
  <c r="GH25" i="1"/>
  <c r="GF25" i="1"/>
  <c r="GD25" i="1"/>
  <c r="FZ25" i="1"/>
  <c r="FX25" i="1"/>
  <c r="FV25" i="1"/>
  <c r="FT25" i="1"/>
  <c r="FR25" i="1"/>
  <c r="FP25" i="1"/>
  <c r="FN25" i="1"/>
  <c r="FL25" i="1"/>
  <c r="FJ25" i="1"/>
  <c r="FF25" i="1"/>
  <c r="FD25" i="1"/>
  <c r="FB25" i="1"/>
  <c r="EZ25" i="1"/>
  <c r="EX25" i="1"/>
  <c r="EV25" i="1"/>
  <c r="ET25" i="1"/>
  <c r="ER25" i="1"/>
  <c r="EP25" i="1"/>
  <c r="EL25" i="1"/>
  <c r="EJ25" i="1"/>
  <c r="EH25" i="1"/>
  <c r="EF25" i="1"/>
  <c r="IT25" i="1" s="1"/>
  <c r="ED25" i="1"/>
  <c r="EB25" i="1"/>
  <c r="DZ25" i="1"/>
  <c r="DX25" i="1"/>
  <c r="DV25" i="1"/>
  <c r="DR25" i="1"/>
  <c r="DP25" i="1"/>
  <c r="DN25" i="1"/>
  <c r="DL25" i="1"/>
  <c r="DJ25" i="1"/>
  <c r="DH25" i="1"/>
  <c r="DF25" i="1"/>
  <c r="DD25" i="1"/>
  <c r="IL25" i="1" s="1"/>
  <c r="DB25" i="1"/>
  <c r="CX25" i="1"/>
  <c r="CV25" i="1"/>
  <c r="CT25" i="1"/>
  <c r="CR25" i="1"/>
  <c r="CP25" i="1"/>
  <c r="CN25" i="1"/>
  <c r="CL25" i="1"/>
  <c r="CJ25" i="1"/>
  <c r="CH25" i="1"/>
  <c r="CD25" i="1"/>
  <c r="CB25" i="1"/>
  <c r="BZ25" i="1"/>
  <c r="BX25" i="1"/>
  <c r="BV25" i="1"/>
  <c r="BT25" i="1"/>
  <c r="BR25" i="1"/>
  <c r="BP25" i="1"/>
  <c r="BN25" i="1"/>
  <c r="BJ25" i="1"/>
  <c r="BH25" i="1"/>
  <c r="BF25" i="1"/>
  <c r="BD25" i="1"/>
  <c r="BB25" i="1"/>
  <c r="AZ25" i="1"/>
  <c r="AX25" i="1"/>
  <c r="AV25" i="1"/>
  <c r="AT25" i="1"/>
  <c r="AP25" i="1"/>
  <c r="AN25" i="1"/>
  <c r="AL25" i="1"/>
  <c r="AJ25" i="1"/>
  <c r="AH25" i="1"/>
  <c r="AF25" i="1"/>
  <c r="AD25" i="1"/>
  <c r="AB25" i="1"/>
  <c r="Z25" i="1"/>
  <c r="V25" i="1"/>
  <c r="T25" i="1"/>
  <c r="R25" i="1"/>
  <c r="P25" i="1"/>
  <c r="N25" i="1"/>
  <c r="L25" i="1"/>
  <c r="J25" i="1"/>
  <c r="IN25" i="1" s="1"/>
  <c r="H25" i="1"/>
  <c r="F25" i="1"/>
  <c r="IZ24" i="1"/>
  <c r="IX24" i="1"/>
  <c r="IV24" i="1"/>
  <c r="IR24" i="1"/>
  <c r="IP24" i="1"/>
  <c r="IJ24" i="1"/>
  <c r="II24" i="1"/>
  <c r="IH24" i="1"/>
  <c r="IF24" i="1"/>
  <c r="ID24" i="1"/>
  <c r="IB24" i="1"/>
  <c r="HZ24" i="1"/>
  <c r="HX24" i="1"/>
  <c r="HV24" i="1"/>
  <c r="HT24" i="1"/>
  <c r="HR24" i="1"/>
  <c r="HN24" i="1"/>
  <c r="HL24" i="1"/>
  <c r="HJ24" i="1"/>
  <c r="HH24" i="1"/>
  <c r="HF24" i="1"/>
  <c r="HD24" i="1"/>
  <c r="HB24" i="1"/>
  <c r="GZ24" i="1"/>
  <c r="GX24" i="1"/>
  <c r="GT24" i="1"/>
  <c r="GR24" i="1"/>
  <c r="GP24" i="1"/>
  <c r="GN24" i="1"/>
  <c r="GL24" i="1"/>
  <c r="GJ24" i="1"/>
  <c r="GH24" i="1"/>
  <c r="GF24" i="1"/>
  <c r="GD24" i="1"/>
  <c r="FZ24" i="1"/>
  <c r="FX24" i="1"/>
  <c r="FV24" i="1"/>
  <c r="FT24" i="1"/>
  <c r="FR24" i="1"/>
  <c r="FP24" i="1"/>
  <c r="FN24" i="1"/>
  <c r="FL24" i="1"/>
  <c r="FJ24" i="1"/>
  <c r="FF24" i="1"/>
  <c r="FD24" i="1"/>
  <c r="FB24" i="1"/>
  <c r="EZ24" i="1"/>
  <c r="EX24" i="1"/>
  <c r="EV24" i="1"/>
  <c r="ET24" i="1"/>
  <c r="ER24" i="1"/>
  <c r="EP24" i="1"/>
  <c r="EL24" i="1"/>
  <c r="EJ24" i="1"/>
  <c r="EH24" i="1"/>
  <c r="EF24" i="1"/>
  <c r="IT24" i="1" s="1"/>
  <c r="ED24" i="1"/>
  <c r="EB24" i="1"/>
  <c r="DZ24" i="1"/>
  <c r="DX24" i="1"/>
  <c r="DV24" i="1"/>
  <c r="DR24" i="1"/>
  <c r="DP24" i="1"/>
  <c r="DN24" i="1"/>
  <c r="DL24" i="1"/>
  <c r="DJ24" i="1"/>
  <c r="DH24" i="1"/>
  <c r="DF24" i="1"/>
  <c r="DD24" i="1"/>
  <c r="IL24" i="1" s="1"/>
  <c r="IM24" i="1" s="1"/>
  <c r="DB24" i="1"/>
  <c r="CX24" i="1"/>
  <c r="CV24" i="1"/>
  <c r="CT24" i="1"/>
  <c r="CR24" i="1"/>
  <c r="CP24" i="1"/>
  <c r="CN24" i="1"/>
  <c r="CL24" i="1"/>
  <c r="CJ24" i="1"/>
  <c r="CH24" i="1"/>
  <c r="CD24" i="1"/>
  <c r="CB24" i="1"/>
  <c r="BZ24" i="1"/>
  <c r="BX24" i="1"/>
  <c r="BV24" i="1"/>
  <c r="BT24" i="1"/>
  <c r="BR24" i="1"/>
  <c r="BP24" i="1"/>
  <c r="BN24" i="1"/>
  <c r="BJ24" i="1"/>
  <c r="BH24" i="1"/>
  <c r="BF24" i="1"/>
  <c r="BD24" i="1"/>
  <c r="BB24" i="1"/>
  <c r="AZ24" i="1"/>
  <c r="AX24" i="1"/>
  <c r="AV24" i="1"/>
  <c r="AT24" i="1"/>
  <c r="AP24" i="1"/>
  <c r="AN24" i="1"/>
  <c r="AL24" i="1"/>
  <c r="AJ24" i="1"/>
  <c r="AH24" i="1"/>
  <c r="AF24" i="1"/>
  <c r="AD24" i="1"/>
  <c r="AB24" i="1"/>
  <c r="Z24" i="1"/>
  <c r="V24" i="1"/>
  <c r="T24" i="1"/>
  <c r="R24" i="1"/>
  <c r="P24" i="1"/>
  <c r="N24" i="1"/>
  <c r="L24" i="1"/>
  <c r="J24" i="1"/>
  <c r="IN24" i="1" s="1"/>
  <c r="IO24" i="1" s="1"/>
  <c r="H24" i="1"/>
  <c r="F24" i="1"/>
  <c r="IZ23" i="1"/>
  <c r="IX23" i="1"/>
  <c r="IV23" i="1"/>
  <c r="IR23" i="1"/>
  <c r="IP23" i="1"/>
  <c r="IJ23" i="1"/>
  <c r="II23" i="1"/>
  <c r="IH23" i="1"/>
  <c r="IF23" i="1"/>
  <c r="ID23" i="1"/>
  <c r="IB23" i="1"/>
  <c r="HZ23" i="1"/>
  <c r="HX23" i="1"/>
  <c r="HV23" i="1"/>
  <c r="HT23" i="1"/>
  <c r="HR23" i="1"/>
  <c r="HN23" i="1"/>
  <c r="HL23" i="1"/>
  <c r="HJ23" i="1"/>
  <c r="HH23" i="1"/>
  <c r="HF23" i="1"/>
  <c r="HD23" i="1"/>
  <c r="HB23" i="1"/>
  <c r="GZ23" i="1"/>
  <c r="GX23" i="1"/>
  <c r="GT23" i="1"/>
  <c r="GR23" i="1"/>
  <c r="GP23" i="1"/>
  <c r="GN23" i="1"/>
  <c r="GL23" i="1"/>
  <c r="GJ23" i="1"/>
  <c r="GH23" i="1"/>
  <c r="GF23" i="1"/>
  <c r="GD23" i="1"/>
  <c r="FZ23" i="1"/>
  <c r="FX23" i="1"/>
  <c r="FV23" i="1"/>
  <c r="FT23" i="1"/>
  <c r="FR23" i="1"/>
  <c r="FP23" i="1"/>
  <c r="FN23" i="1"/>
  <c r="FL23" i="1"/>
  <c r="FJ23" i="1"/>
  <c r="FF23" i="1"/>
  <c r="FD23" i="1"/>
  <c r="FB23" i="1"/>
  <c r="EZ23" i="1"/>
  <c r="EX23" i="1"/>
  <c r="EV23" i="1"/>
  <c r="ET23" i="1"/>
  <c r="ER23" i="1"/>
  <c r="EP23" i="1"/>
  <c r="EL23" i="1"/>
  <c r="EJ23" i="1"/>
  <c r="EH23" i="1"/>
  <c r="EF23" i="1"/>
  <c r="IT23" i="1" s="1"/>
  <c r="ED23" i="1"/>
  <c r="EB23" i="1"/>
  <c r="DZ23" i="1"/>
  <c r="DX23" i="1"/>
  <c r="DV23" i="1"/>
  <c r="DR23" i="1"/>
  <c r="DP23" i="1"/>
  <c r="DN23" i="1"/>
  <c r="DL23" i="1"/>
  <c r="DJ23" i="1"/>
  <c r="DH23" i="1"/>
  <c r="DF23" i="1"/>
  <c r="DD23" i="1"/>
  <c r="IL23" i="1" s="1"/>
  <c r="DB23" i="1"/>
  <c r="CX23" i="1"/>
  <c r="CV23" i="1"/>
  <c r="CT23" i="1"/>
  <c r="CR23" i="1"/>
  <c r="CP23" i="1"/>
  <c r="CN23" i="1"/>
  <c r="CL23" i="1"/>
  <c r="CJ23" i="1"/>
  <c r="CH23" i="1"/>
  <c r="CD23" i="1"/>
  <c r="CB23" i="1"/>
  <c r="BZ23" i="1"/>
  <c r="BX23" i="1"/>
  <c r="BV23" i="1"/>
  <c r="BT23" i="1"/>
  <c r="BR23" i="1"/>
  <c r="BP23" i="1"/>
  <c r="BN23" i="1"/>
  <c r="BJ23" i="1"/>
  <c r="BH23" i="1"/>
  <c r="BF23" i="1"/>
  <c r="BD23" i="1"/>
  <c r="BB23" i="1"/>
  <c r="AZ23" i="1"/>
  <c r="AX23" i="1"/>
  <c r="AV23" i="1"/>
  <c r="AT23" i="1"/>
  <c r="AP23" i="1"/>
  <c r="AN23" i="1"/>
  <c r="AL23" i="1"/>
  <c r="AJ23" i="1"/>
  <c r="AH23" i="1"/>
  <c r="AF23" i="1"/>
  <c r="AD23" i="1"/>
  <c r="AB23" i="1"/>
  <c r="Z23" i="1"/>
  <c r="V23" i="1"/>
  <c r="T23" i="1"/>
  <c r="R23" i="1"/>
  <c r="P23" i="1"/>
  <c r="N23" i="1"/>
  <c r="L23" i="1"/>
  <c r="J23" i="1"/>
  <c r="IN23" i="1" s="1"/>
  <c r="IO23" i="1" s="1"/>
  <c r="H23" i="1"/>
  <c r="F23" i="1"/>
  <c r="IZ22" i="1"/>
  <c r="IX22" i="1"/>
  <c r="IV22" i="1"/>
  <c r="IR22" i="1"/>
  <c r="IP22" i="1"/>
  <c r="IJ22" i="1"/>
  <c r="II22" i="1"/>
  <c r="JA22" i="1" s="1"/>
  <c r="IH22" i="1"/>
  <c r="IF22" i="1"/>
  <c r="ID22" i="1"/>
  <c r="IB22" i="1"/>
  <c r="HZ22" i="1"/>
  <c r="HX22" i="1"/>
  <c r="HV22" i="1"/>
  <c r="HT22" i="1"/>
  <c r="HR22" i="1"/>
  <c r="HN22" i="1"/>
  <c r="HL22" i="1"/>
  <c r="HJ22" i="1"/>
  <c r="HH22" i="1"/>
  <c r="HF22" i="1"/>
  <c r="HD22" i="1"/>
  <c r="HB22" i="1"/>
  <c r="GZ22" i="1"/>
  <c r="GX22" i="1"/>
  <c r="GT22" i="1"/>
  <c r="GR22" i="1"/>
  <c r="GP22" i="1"/>
  <c r="GN22" i="1"/>
  <c r="GL22" i="1"/>
  <c r="GJ22" i="1"/>
  <c r="GH22" i="1"/>
  <c r="GF22" i="1"/>
  <c r="GD22" i="1"/>
  <c r="FZ22" i="1"/>
  <c r="FX22" i="1"/>
  <c r="FV22" i="1"/>
  <c r="FT22" i="1"/>
  <c r="FR22" i="1"/>
  <c r="FP22" i="1"/>
  <c r="FN22" i="1"/>
  <c r="FL22" i="1"/>
  <c r="FJ22" i="1"/>
  <c r="FF22" i="1"/>
  <c r="FD22" i="1"/>
  <c r="FB22" i="1"/>
  <c r="EZ22" i="1"/>
  <c r="EX22" i="1"/>
  <c r="EV22" i="1"/>
  <c r="ET22" i="1"/>
  <c r="ER22" i="1"/>
  <c r="EP22" i="1"/>
  <c r="EL22" i="1"/>
  <c r="EJ22" i="1"/>
  <c r="EH22" i="1"/>
  <c r="EF22" i="1"/>
  <c r="IT22" i="1" s="1"/>
  <c r="ED22" i="1"/>
  <c r="EB22" i="1"/>
  <c r="DZ22" i="1"/>
  <c r="DX22" i="1"/>
  <c r="DV22" i="1"/>
  <c r="DR22" i="1"/>
  <c r="DP22" i="1"/>
  <c r="DN22" i="1"/>
  <c r="DL22" i="1"/>
  <c r="DJ22" i="1"/>
  <c r="DH22" i="1"/>
  <c r="DF22" i="1"/>
  <c r="DD22" i="1"/>
  <c r="IL22" i="1" s="1"/>
  <c r="DB22" i="1"/>
  <c r="CX22" i="1"/>
  <c r="CV22" i="1"/>
  <c r="CT22" i="1"/>
  <c r="CR22" i="1"/>
  <c r="CP22" i="1"/>
  <c r="CN22" i="1"/>
  <c r="CL22" i="1"/>
  <c r="CJ22" i="1"/>
  <c r="CH22" i="1"/>
  <c r="CD22" i="1"/>
  <c r="CB22" i="1"/>
  <c r="BZ22" i="1"/>
  <c r="BX22" i="1"/>
  <c r="BV22" i="1"/>
  <c r="BT22" i="1"/>
  <c r="BR22" i="1"/>
  <c r="BP22" i="1"/>
  <c r="BN22" i="1"/>
  <c r="BJ22" i="1"/>
  <c r="BH22" i="1"/>
  <c r="BF22" i="1"/>
  <c r="BD22" i="1"/>
  <c r="BB22" i="1"/>
  <c r="AZ22" i="1"/>
  <c r="AX22" i="1"/>
  <c r="AV22" i="1"/>
  <c r="AT22" i="1"/>
  <c r="AP22" i="1"/>
  <c r="AN22" i="1"/>
  <c r="AL22" i="1"/>
  <c r="AJ22" i="1"/>
  <c r="AH22" i="1"/>
  <c r="AF22" i="1"/>
  <c r="AD22" i="1"/>
  <c r="AB22" i="1"/>
  <c r="Z22" i="1"/>
  <c r="V22" i="1"/>
  <c r="T22" i="1"/>
  <c r="R22" i="1"/>
  <c r="P22" i="1"/>
  <c r="N22" i="1"/>
  <c r="L22" i="1"/>
  <c r="J22" i="1"/>
  <c r="IN22" i="1" s="1"/>
  <c r="H22" i="1"/>
  <c r="F22" i="1"/>
  <c r="IZ21" i="1"/>
  <c r="IX21" i="1"/>
  <c r="IV21" i="1"/>
  <c r="IR21" i="1"/>
  <c r="IP21" i="1"/>
  <c r="IJ21" i="1"/>
  <c r="II21" i="1"/>
  <c r="IH21" i="1"/>
  <c r="IF21" i="1"/>
  <c r="ID21" i="1"/>
  <c r="IB21" i="1"/>
  <c r="HZ21" i="1"/>
  <c r="HX21" i="1"/>
  <c r="HV21" i="1"/>
  <c r="HT21" i="1"/>
  <c r="HR21" i="1"/>
  <c r="HN21" i="1"/>
  <c r="HL21" i="1"/>
  <c r="HJ21" i="1"/>
  <c r="HH21" i="1"/>
  <c r="HF21" i="1"/>
  <c r="HD21" i="1"/>
  <c r="HB21" i="1"/>
  <c r="GZ21" i="1"/>
  <c r="GX21" i="1"/>
  <c r="GT21" i="1"/>
  <c r="GR21" i="1"/>
  <c r="GP21" i="1"/>
  <c r="GN21" i="1"/>
  <c r="GL21" i="1"/>
  <c r="GJ21" i="1"/>
  <c r="GH21" i="1"/>
  <c r="GF21" i="1"/>
  <c r="GD21" i="1"/>
  <c r="FZ21" i="1"/>
  <c r="FX21" i="1"/>
  <c r="FV21" i="1"/>
  <c r="FT21" i="1"/>
  <c r="FR21" i="1"/>
  <c r="FP21" i="1"/>
  <c r="FN21" i="1"/>
  <c r="FL21" i="1"/>
  <c r="FJ21" i="1"/>
  <c r="FF21" i="1"/>
  <c r="FD21" i="1"/>
  <c r="FB21" i="1"/>
  <c r="EZ21" i="1"/>
  <c r="EX21" i="1"/>
  <c r="EV21" i="1"/>
  <c r="ET21" i="1"/>
  <c r="ER21" i="1"/>
  <c r="EP21" i="1"/>
  <c r="EL21" i="1"/>
  <c r="EJ21" i="1"/>
  <c r="EH21" i="1"/>
  <c r="EF21" i="1"/>
  <c r="IT21" i="1" s="1"/>
  <c r="ED21" i="1"/>
  <c r="EB21" i="1"/>
  <c r="DZ21" i="1"/>
  <c r="DX21" i="1"/>
  <c r="DV21" i="1"/>
  <c r="DR21" i="1"/>
  <c r="DP21" i="1"/>
  <c r="DN21" i="1"/>
  <c r="DL21" i="1"/>
  <c r="DJ21" i="1"/>
  <c r="DH21" i="1"/>
  <c r="DF21" i="1"/>
  <c r="DD21" i="1"/>
  <c r="IL21" i="1" s="1"/>
  <c r="IM21" i="1" s="1"/>
  <c r="DB21" i="1"/>
  <c r="CX21" i="1"/>
  <c r="CV21" i="1"/>
  <c r="CT21" i="1"/>
  <c r="CR21" i="1"/>
  <c r="CP21" i="1"/>
  <c r="CN21" i="1"/>
  <c r="CL21" i="1"/>
  <c r="CJ21" i="1"/>
  <c r="CH21" i="1"/>
  <c r="CD21" i="1"/>
  <c r="CB21" i="1"/>
  <c r="BZ21" i="1"/>
  <c r="BX21" i="1"/>
  <c r="BV21" i="1"/>
  <c r="BT21" i="1"/>
  <c r="BR21" i="1"/>
  <c r="BP21" i="1"/>
  <c r="BN21" i="1"/>
  <c r="BJ21" i="1"/>
  <c r="BH21" i="1"/>
  <c r="BF21" i="1"/>
  <c r="BD21" i="1"/>
  <c r="BB21" i="1"/>
  <c r="AZ21" i="1"/>
  <c r="AX21" i="1"/>
  <c r="AV21" i="1"/>
  <c r="AT21" i="1"/>
  <c r="AP21" i="1"/>
  <c r="AN21" i="1"/>
  <c r="AL21" i="1"/>
  <c r="AJ21" i="1"/>
  <c r="AH21" i="1"/>
  <c r="AF21" i="1"/>
  <c r="AD21" i="1"/>
  <c r="AB21" i="1"/>
  <c r="Z21" i="1"/>
  <c r="V21" i="1"/>
  <c r="T21" i="1"/>
  <c r="R21" i="1"/>
  <c r="P21" i="1"/>
  <c r="N21" i="1"/>
  <c r="L21" i="1"/>
  <c r="J21" i="1"/>
  <c r="IN21" i="1" s="1"/>
  <c r="IO21" i="1" s="1"/>
  <c r="H21" i="1"/>
  <c r="F21" i="1"/>
  <c r="IZ20" i="1"/>
  <c r="IX20" i="1"/>
  <c r="IV20" i="1"/>
  <c r="IR20" i="1"/>
  <c r="IP20" i="1"/>
  <c r="IJ20" i="1"/>
  <c r="II20" i="1"/>
  <c r="IH20" i="1"/>
  <c r="IF20" i="1"/>
  <c r="ID20" i="1"/>
  <c r="IB20" i="1"/>
  <c r="HZ20" i="1"/>
  <c r="HX20" i="1"/>
  <c r="HV20" i="1"/>
  <c r="HT20" i="1"/>
  <c r="HR20" i="1"/>
  <c r="HN20" i="1"/>
  <c r="HL20" i="1"/>
  <c r="HJ20" i="1"/>
  <c r="HH20" i="1"/>
  <c r="HF20" i="1"/>
  <c r="HD20" i="1"/>
  <c r="HB20" i="1"/>
  <c r="GZ20" i="1"/>
  <c r="GX20" i="1"/>
  <c r="GT20" i="1"/>
  <c r="GR20" i="1"/>
  <c r="GP20" i="1"/>
  <c r="GN20" i="1"/>
  <c r="GL20" i="1"/>
  <c r="GJ20" i="1"/>
  <c r="GH20" i="1"/>
  <c r="GF20" i="1"/>
  <c r="GD20" i="1"/>
  <c r="FZ20" i="1"/>
  <c r="FX20" i="1"/>
  <c r="FV20" i="1"/>
  <c r="FT20" i="1"/>
  <c r="FR20" i="1"/>
  <c r="FP20" i="1"/>
  <c r="FN20" i="1"/>
  <c r="FL20" i="1"/>
  <c r="FJ20" i="1"/>
  <c r="FF20" i="1"/>
  <c r="FD20" i="1"/>
  <c r="FB20" i="1"/>
  <c r="EZ20" i="1"/>
  <c r="EX20" i="1"/>
  <c r="EV20" i="1"/>
  <c r="ET20" i="1"/>
  <c r="ER20" i="1"/>
  <c r="EP20" i="1"/>
  <c r="EL20" i="1"/>
  <c r="EJ20" i="1"/>
  <c r="EH20" i="1"/>
  <c r="EF20" i="1"/>
  <c r="IT20" i="1" s="1"/>
  <c r="ED20" i="1"/>
  <c r="EB20" i="1"/>
  <c r="DZ20" i="1"/>
  <c r="DX20" i="1"/>
  <c r="DV20" i="1"/>
  <c r="DR20" i="1"/>
  <c r="DP20" i="1"/>
  <c r="DN20" i="1"/>
  <c r="DL20" i="1"/>
  <c r="DJ20" i="1"/>
  <c r="DH20" i="1"/>
  <c r="DF20" i="1"/>
  <c r="DD20" i="1"/>
  <c r="IL20" i="1" s="1"/>
  <c r="DB20" i="1"/>
  <c r="CX20" i="1"/>
  <c r="CV20" i="1"/>
  <c r="CT20" i="1"/>
  <c r="CR20" i="1"/>
  <c r="CP20" i="1"/>
  <c r="CN20" i="1"/>
  <c r="CL20" i="1"/>
  <c r="CJ20" i="1"/>
  <c r="CH20" i="1"/>
  <c r="CD20" i="1"/>
  <c r="CB20" i="1"/>
  <c r="BZ20" i="1"/>
  <c r="BX20" i="1"/>
  <c r="BV20" i="1"/>
  <c r="BT20" i="1"/>
  <c r="BR20" i="1"/>
  <c r="BP20" i="1"/>
  <c r="BN20" i="1"/>
  <c r="BJ20" i="1"/>
  <c r="BH20" i="1"/>
  <c r="BF20" i="1"/>
  <c r="BD20" i="1"/>
  <c r="BB20" i="1"/>
  <c r="AZ20" i="1"/>
  <c r="AX20" i="1"/>
  <c r="AV20" i="1"/>
  <c r="AT20" i="1"/>
  <c r="AP20" i="1"/>
  <c r="AN20" i="1"/>
  <c r="AL20" i="1"/>
  <c r="AJ20" i="1"/>
  <c r="AH20" i="1"/>
  <c r="AF20" i="1"/>
  <c r="AD20" i="1"/>
  <c r="AB20" i="1"/>
  <c r="Z20" i="1"/>
  <c r="V20" i="1"/>
  <c r="T20" i="1"/>
  <c r="R20" i="1"/>
  <c r="P20" i="1"/>
  <c r="N20" i="1"/>
  <c r="L20" i="1"/>
  <c r="J20" i="1"/>
  <c r="IN20" i="1" s="1"/>
  <c r="IO20" i="1" s="1"/>
  <c r="H20" i="1"/>
  <c r="F20" i="1"/>
  <c r="IZ19" i="1"/>
  <c r="IX19" i="1"/>
  <c r="IV19" i="1"/>
  <c r="IR19" i="1"/>
  <c r="IP19" i="1"/>
  <c r="IJ19" i="1"/>
  <c r="II19" i="1"/>
  <c r="JA19" i="1" s="1"/>
  <c r="IH19" i="1"/>
  <c r="IF19" i="1"/>
  <c r="ID19" i="1"/>
  <c r="IB19" i="1"/>
  <c r="HZ19" i="1"/>
  <c r="HX19" i="1"/>
  <c r="HV19" i="1"/>
  <c r="HT19" i="1"/>
  <c r="HR19" i="1"/>
  <c r="HN19" i="1"/>
  <c r="HL19" i="1"/>
  <c r="HJ19" i="1"/>
  <c r="HH19" i="1"/>
  <c r="HF19" i="1"/>
  <c r="HD19" i="1"/>
  <c r="HB19" i="1"/>
  <c r="GZ19" i="1"/>
  <c r="GX19" i="1"/>
  <c r="GT19" i="1"/>
  <c r="GR19" i="1"/>
  <c r="GP19" i="1"/>
  <c r="GN19" i="1"/>
  <c r="GL19" i="1"/>
  <c r="GJ19" i="1"/>
  <c r="GH19" i="1"/>
  <c r="GF19" i="1"/>
  <c r="GD19" i="1"/>
  <c r="FZ19" i="1"/>
  <c r="FX19" i="1"/>
  <c r="FV19" i="1"/>
  <c r="FT19" i="1"/>
  <c r="FR19" i="1"/>
  <c r="FP19" i="1"/>
  <c r="FN19" i="1"/>
  <c r="FL19" i="1"/>
  <c r="FJ19" i="1"/>
  <c r="FF19" i="1"/>
  <c r="FD19" i="1"/>
  <c r="FB19" i="1"/>
  <c r="EZ19" i="1"/>
  <c r="EX19" i="1"/>
  <c r="EV19" i="1"/>
  <c r="ET19" i="1"/>
  <c r="ER19" i="1"/>
  <c r="EP19" i="1"/>
  <c r="EL19" i="1"/>
  <c r="EJ19" i="1"/>
  <c r="EH19" i="1"/>
  <c r="EF19" i="1"/>
  <c r="IT19" i="1" s="1"/>
  <c r="ED19" i="1"/>
  <c r="EB19" i="1"/>
  <c r="DZ19" i="1"/>
  <c r="DX19" i="1"/>
  <c r="DV19" i="1"/>
  <c r="DR19" i="1"/>
  <c r="DP19" i="1"/>
  <c r="DN19" i="1"/>
  <c r="DL19" i="1"/>
  <c r="DJ19" i="1"/>
  <c r="DH19" i="1"/>
  <c r="DF19" i="1"/>
  <c r="DD19" i="1"/>
  <c r="IL19" i="1" s="1"/>
  <c r="IM19" i="1" s="1"/>
  <c r="DB19" i="1"/>
  <c r="CX19" i="1"/>
  <c r="CV19" i="1"/>
  <c r="CT19" i="1"/>
  <c r="CR19" i="1"/>
  <c r="CP19" i="1"/>
  <c r="CN19" i="1"/>
  <c r="CL19" i="1"/>
  <c r="CJ19" i="1"/>
  <c r="CH19" i="1"/>
  <c r="CD19" i="1"/>
  <c r="CB19" i="1"/>
  <c r="BZ19" i="1"/>
  <c r="BX19" i="1"/>
  <c r="BV19" i="1"/>
  <c r="BT19" i="1"/>
  <c r="BR19" i="1"/>
  <c r="BP19" i="1"/>
  <c r="BN19" i="1"/>
  <c r="BJ19" i="1"/>
  <c r="BH19" i="1"/>
  <c r="BF19" i="1"/>
  <c r="BD19" i="1"/>
  <c r="BB19" i="1"/>
  <c r="AZ19" i="1"/>
  <c r="AX19" i="1"/>
  <c r="AV19" i="1"/>
  <c r="AT19" i="1"/>
  <c r="AP19" i="1"/>
  <c r="AN19" i="1"/>
  <c r="AL19" i="1"/>
  <c r="AJ19" i="1"/>
  <c r="AH19" i="1"/>
  <c r="AF19" i="1"/>
  <c r="AD19" i="1"/>
  <c r="AB19" i="1"/>
  <c r="Z19" i="1"/>
  <c r="V19" i="1"/>
  <c r="T19" i="1"/>
  <c r="R19" i="1"/>
  <c r="P19" i="1"/>
  <c r="N19" i="1"/>
  <c r="L19" i="1"/>
  <c r="J19" i="1"/>
  <c r="IN19" i="1" s="1"/>
  <c r="H19" i="1"/>
  <c r="F19" i="1"/>
  <c r="IZ18" i="1"/>
  <c r="IX18" i="1"/>
  <c r="IV18" i="1"/>
  <c r="IR18" i="1"/>
  <c r="IP18" i="1"/>
  <c r="IJ18" i="1"/>
  <c r="II18" i="1"/>
  <c r="IH18" i="1"/>
  <c r="IF18" i="1"/>
  <c r="ID18" i="1"/>
  <c r="IB18" i="1"/>
  <c r="HZ18" i="1"/>
  <c r="HX18" i="1"/>
  <c r="HV18" i="1"/>
  <c r="HT18" i="1"/>
  <c r="HR18" i="1"/>
  <c r="HN18" i="1"/>
  <c r="HL18" i="1"/>
  <c r="HJ18" i="1"/>
  <c r="HH18" i="1"/>
  <c r="HF18" i="1"/>
  <c r="HD18" i="1"/>
  <c r="HB18" i="1"/>
  <c r="GZ18" i="1"/>
  <c r="GX18" i="1"/>
  <c r="GT18" i="1"/>
  <c r="GR18" i="1"/>
  <c r="GP18" i="1"/>
  <c r="GN18" i="1"/>
  <c r="GL18" i="1"/>
  <c r="GJ18" i="1"/>
  <c r="GH18" i="1"/>
  <c r="GF18" i="1"/>
  <c r="GD18" i="1"/>
  <c r="FZ18" i="1"/>
  <c r="FX18" i="1"/>
  <c r="FV18" i="1"/>
  <c r="FT18" i="1"/>
  <c r="FR18" i="1"/>
  <c r="FP18" i="1"/>
  <c r="FN18" i="1"/>
  <c r="FL18" i="1"/>
  <c r="FJ18" i="1"/>
  <c r="FF18" i="1"/>
  <c r="FD18" i="1"/>
  <c r="FB18" i="1"/>
  <c r="EZ18" i="1"/>
  <c r="EX18" i="1"/>
  <c r="EV18" i="1"/>
  <c r="ET18" i="1"/>
  <c r="ER18" i="1"/>
  <c r="EP18" i="1"/>
  <c r="EL18" i="1"/>
  <c r="EJ18" i="1"/>
  <c r="EH18" i="1"/>
  <c r="EF18" i="1"/>
  <c r="IT18" i="1" s="1"/>
  <c r="ED18" i="1"/>
  <c r="EB18" i="1"/>
  <c r="DZ18" i="1"/>
  <c r="DX18" i="1"/>
  <c r="DV18" i="1"/>
  <c r="DR18" i="1"/>
  <c r="DP18" i="1"/>
  <c r="DN18" i="1"/>
  <c r="DL18" i="1"/>
  <c r="DJ18" i="1"/>
  <c r="DH18" i="1"/>
  <c r="DF18" i="1"/>
  <c r="DD18" i="1"/>
  <c r="IL18" i="1" s="1"/>
  <c r="DB18" i="1"/>
  <c r="CX18" i="1"/>
  <c r="CV18" i="1"/>
  <c r="CT18" i="1"/>
  <c r="CR18" i="1"/>
  <c r="CP18" i="1"/>
  <c r="CN18" i="1"/>
  <c r="CL18" i="1"/>
  <c r="CJ18" i="1"/>
  <c r="CH18" i="1"/>
  <c r="CD18" i="1"/>
  <c r="CB18" i="1"/>
  <c r="BZ18" i="1"/>
  <c r="BX18" i="1"/>
  <c r="BV18" i="1"/>
  <c r="BT18" i="1"/>
  <c r="BR18" i="1"/>
  <c r="BP18" i="1"/>
  <c r="BN18" i="1"/>
  <c r="BJ18" i="1"/>
  <c r="BH18" i="1"/>
  <c r="BF18" i="1"/>
  <c r="BD18" i="1"/>
  <c r="BB18" i="1"/>
  <c r="AZ18" i="1"/>
  <c r="AX18" i="1"/>
  <c r="AV18" i="1"/>
  <c r="AT18" i="1"/>
  <c r="AP18" i="1"/>
  <c r="AN18" i="1"/>
  <c r="AL18" i="1"/>
  <c r="AJ18" i="1"/>
  <c r="AH18" i="1"/>
  <c r="AF18" i="1"/>
  <c r="AD18" i="1"/>
  <c r="AB18" i="1"/>
  <c r="Z18" i="1"/>
  <c r="V18" i="1"/>
  <c r="T18" i="1"/>
  <c r="R18" i="1"/>
  <c r="P18" i="1"/>
  <c r="N18" i="1"/>
  <c r="L18" i="1"/>
  <c r="J18" i="1"/>
  <c r="IN18" i="1" s="1"/>
  <c r="IO18" i="1" s="1"/>
  <c r="H18" i="1"/>
  <c r="F18" i="1"/>
  <c r="IZ17" i="1"/>
  <c r="IX17" i="1"/>
  <c r="IV17" i="1"/>
  <c r="IR17" i="1"/>
  <c r="IP17" i="1"/>
  <c r="IJ17" i="1"/>
  <c r="II17" i="1"/>
  <c r="JA17" i="1" s="1"/>
  <c r="IH17" i="1"/>
  <c r="IF17" i="1"/>
  <c r="ID17" i="1"/>
  <c r="IB17" i="1"/>
  <c r="HZ17" i="1"/>
  <c r="HX17" i="1"/>
  <c r="HV17" i="1"/>
  <c r="HT17" i="1"/>
  <c r="HR17" i="1"/>
  <c r="HN17" i="1"/>
  <c r="HL17" i="1"/>
  <c r="HJ17" i="1"/>
  <c r="HH17" i="1"/>
  <c r="HF17" i="1"/>
  <c r="HD17" i="1"/>
  <c r="HB17" i="1"/>
  <c r="GZ17" i="1"/>
  <c r="GX17" i="1"/>
  <c r="GT17" i="1"/>
  <c r="GR17" i="1"/>
  <c r="GP17" i="1"/>
  <c r="GN17" i="1"/>
  <c r="GL17" i="1"/>
  <c r="GJ17" i="1"/>
  <c r="GH17" i="1"/>
  <c r="GF17" i="1"/>
  <c r="GD17" i="1"/>
  <c r="FZ17" i="1"/>
  <c r="FX17" i="1"/>
  <c r="FV17" i="1"/>
  <c r="FT17" i="1"/>
  <c r="FR17" i="1"/>
  <c r="FP17" i="1"/>
  <c r="FN17" i="1"/>
  <c r="FL17" i="1"/>
  <c r="FJ17" i="1"/>
  <c r="FF17" i="1"/>
  <c r="FD17" i="1"/>
  <c r="FB17" i="1"/>
  <c r="EZ17" i="1"/>
  <c r="EX17" i="1"/>
  <c r="EV17" i="1"/>
  <c r="ET17" i="1"/>
  <c r="ER17" i="1"/>
  <c r="EP17" i="1"/>
  <c r="EL17" i="1"/>
  <c r="EJ17" i="1"/>
  <c r="EH17" i="1"/>
  <c r="EF17" i="1"/>
  <c r="IT17" i="1" s="1"/>
  <c r="ED17" i="1"/>
  <c r="EB17" i="1"/>
  <c r="DZ17" i="1"/>
  <c r="DX17" i="1"/>
  <c r="DV17" i="1"/>
  <c r="DR17" i="1"/>
  <c r="DP17" i="1"/>
  <c r="DN17" i="1"/>
  <c r="DL17" i="1"/>
  <c r="DJ17" i="1"/>
  <c r="DH17" i="1"/>
  <c r="DF17" i="1"/>
  <c r="DD17" i="1"/>
  <c r="IL17" i="1" s="1"/>
  <c r="DB17" i="1"/>
  <c r="CX17" i="1"/>
  <c r="CV17" i="1"/>
  <c r="CT17" i="1"/>
  <c r="CR17" i="1"/>
  <c r="CP17" i="1"/>
  <c r="CN17" i="1"/>
  <c r="CL17" i="1"/>
  <c r="CJ17" i="1"/>
  <c r="CH17" i="1"/>
  <c r="CD17" i="1"/>
  <c r="CB17" i="1"/>
  <c r="BZ17" i="1"/>
  <c r="BX17" i="1"/>
  <c r="BV17" i="1"/>
  <c r="BT17" i="1"/>
  <c r="BR17" i="1"/>
  <c r="BP17" i="1"/>
  <c r="BN17" i="1"/>
  <c r="BJ17" i="1"/>
  <c r="BH17" i="1"/>
  <c r="BF17" i="1"/>
  <c r="BD17" i="1"/>
  <c r="BB17" i="1"/>
  <c r="AZ17" i="1"/>
  <c r="AX17" i="1"/>
  <c r="AV17" i="1"/>
  <c r="AT17" i="1"/>
  <c r="AP17" i="1"/>
  <c r="AN17" i="1"/>
  <c r="AL17" i="1"/>
  <c r="AJ17" i="1"/>
  <c r="AH17" i="1"/>
  <c r="AF17" i="1"/>
  <c r="AD17" i="1"/>
  <c r="AB17" i="1"/>
  <c r="Z17" i="1"/>
  <c r="V17" i="1"/>
  <c r="T17" i="1"/>
  <c r="R17" i="1"/>
  <c r="P17" i="1"/>
  <c r="N17" i="1"/>
  <c r="L17" i="1"/>
  <c r="J17" i="1"/>
  <c r="IN17" i="1" s="1"/>
  <c r="H17" i="1"/>
  <c r="F17" i="1"/>
  <c r="IZ16" i="1"/>
  <c r="IX16" i="1"/>
  <c r="IV16" i="1"/>
  <c r="IR16" i="1"/>
  <c r="IP16" i="1"/>
  <c r="IJ16" i="1"/>
  <c r="II16" i="1"/>
  <c r="IH16" i="1"/>
  <c r="IF16" i="1"/>
  <c r="ID16" i="1"/>
  <c r="IB16" i="1"/>
  <c r="HZ16" i="1"/>
  <c r="HX16" i="1"/>
  <c r="HV16" i="1"/>
  <c r="HT16" i="1"/>
  <c r="HR16" i="1"/>
  <c r="HN16" i="1"/>
  <c r="HL16" i="1"/>
  <c r="HJ16" i="1"/>
  <c r="HH16" i="1"/>
  <c r="HF16" i="1"/>
  <c r="HD16" i="1"/>
  <c r="HB16" i="1"/>
  <c r="GZ16" i="1"/>
  <c r="GX16" i="1"/>
  <c r="GT16" i="1"/>
  <c r="GR16" i="1"/>
  <c r="GP16" i="1"/>
  <c r="GN16" i="1"/>
  <c r="GL16" i="1"/>
  <c r="GJ16" i="1"/>
  <c r="GH16" i="1"/>
  <c r="GF16" i="1"/>
  <c r="GD16" i="1"/>
  <c r="FZ16" i="1"/>
  <c r="FX16" i="1"/>
  <c r="FV16" i="1"/>
  <c r="FT16" i="1"/>
  <c r="FR16" i="1"/>
  <c r="FP16" i="1"/>
  <c r="FN16" i="1"/>
  <c r="FL16" i="1"/>
  <c r="FJ16" i="1"/>
  <c r="FF16" i="1"/>
  <c r="FD16" i="1"/>
  <c r="FB16" i="1"/>
  <c r="EZ16" i="1"/>
  <c r="EX16" i="1"/>
  <c r="EV16" i="1"/>
  <c r="ET16" i="1"/>
  <c r="ER16" i="1"/>
  <c r="EP16" i="1"/>
  <c r="EL16" i="1"/>
  <c r="EJ16" i="1"/>
  <c r="EH16" i="1"/>
  <c r="EF16" i="1"/>
  <c r="IT16" i="1" s="1"/>
  <c r="ED16" i="1"/>
  <c r="EB16" i="1"/>
  <c r="DZ16" i="1"/>
  <c r="DX16" i="1"/>
  <c r="DV16" i="1"/>
  <c r="DR16" i="1"/>
  <c r="DP16" i="1"/>
  <c r="DN16" i="1"/>
  <c r="DL16" i="1"/>
  <c r="DJ16" i="1"/>
  <c r="DH16" i="1"/>
  <c r="DF16" i="1"/>
  <c r="DD16" i="1"/>
  <c r="IL16" i="1" s="1"/>
  <c r="IM16" i="1" s="1"/>
  <c r="DB16" i="1"/>
  <c r="CX16" i="1"/>
  <c r="CV16" i="1"/>
  <c r="CT16" i="1"/>
  <c r="CR16" i="1"/>
  <c r="CP16" i="1"/>
  <c r="CN16" i="1"/>
  <c r="CL16" i="1"/>
  <c r="CJ16" i="1"/>
  <c r="CH16" i="1"/>
  <c r="CD16" i="1"/>
  <c r="CB16" i="1"/>
  <c r="BZ16" i="1"/>
  <c r="BX16" i="1"/>
  <c r="BV16" i="1"/>
  <c r="BT16" i="1"/>
  <c r="BR16" i="1"/>
  <c r="BP16" i="1"/>
  <c r="BN16" i="1"/>
  <c r="BJ16" i="1"/>
  <c r="BH16" i="1"/>
  <c r="BF16" i="1"/>
  <c r="BD16" i="1"/>
  <c r="BB16" i="1"/>
  <c r="AZ16" i="1"/>
  <c r="AX16" i="1"/>
  <c r="AV16" i="1"/>
  <c r="AT16" i="1"/>
  <c r="AP16" i="1"/>
  <c r="AN16" i="1"/>
  <c r="AL16" i="1"/>
  <c r="AJ16" i="1"/>
  <c r="AH16" i="1"/>
  <c r="AF16" i="1"/>
  <c r="AD16" i="1"/>
  <c r="AB16" i="1"/>
  <c r="Z16" i="1"/>
  <c r="V16" i="1"/>
  <c r="T16" i="1"/>
  <c r="R16" i="1"/>
  <c r="P16" i="1"/>
  <c r="N16" i="1"/>
  <c r="L16" i="1"/>
  <c r="J16" i="1"/>
  <c r="IN16" i="1" s="1"/>
  <c r="IO16" i="1" s="1"/>
  <c r="H16" i="1"/>
  <c r="F16" i="1"/>
  <c r="IZ15" i="1"/>
  <c r="IX15" i="1"/>
  <c r="IV15" i="1"/>
  <c r="IR15" i="1"/>
  <c r="IP15" i="1"/>
  <c r="IJ15" i="1"/>
  <c r="II15" i="1"/>
  <c r="IH15" i="1"/>
  <c r="IF15" i="1"/>
  <c r="ID15" i="1"/>
  <c r="IB15" i="1"/>
  <c r="HZ15" i="1"/>
  <c r="HX15" i="1"/>
  <c r="HV15" i="1"/>
  <c r="HT15" i="1"/>
  <c r="HR15" i="1"/>
  <c r="HN15" i="1"/>
  <c r="HL15" i="1"/>
  <c r="HJ15" i="1"/>
  <c r="HH15" i="1"/>
  <c r="HF15" i="1"/>
  <c r="HD15" i="1"/>
  <c r="HB15" i="1"/>
  <c r="GZ15" i="1"/>
  <c r="GX15" i="1"/>
  <c r="GT15" i="1"/>
  <c r="GR15" i="1"/>
  <c r="GP15" i="1"/>
  <c r="GN15" i="1"/>
  <c r="GL15" i="1"/>
  <c r="GJ15" i="1"/>
  <c r="GH15" i="1"/>
  <c r="GF15" i="1"/>
  <c r="GD15" i="1"/>
  <c r="FZ15" i="1"/>
  <c r="FX15" i="1"/>
  <c r="FV15" i="1"/>
  <c r="FT15" i="1"/>
  <c r="FR15" i="1"/>
  <c r="FP15" i="1"/>
  <c r="FN15" i="1"/>
  <c r="FL15" i="1"/>
  <c r="FJ15" i="1"/>
  <c r="FF15" i="1"/>
  <c r="FD15" i="1"/>
  <c r="FB15" i="1"/>
  <c r="EZ15" i="1"/>
  <c r="EX15" i="1"/>
  <c r="EV15" i="1"/>
  <c r="ET15" i="1"/>
  <c r="ER15" i="1"/>
  <c r="EP15" i="1"/>
  <c r="EL15" i="1"/>
  <c r="EJ15" i="1"/>
  <c r="EH15" i="1"/>
  <c r="EF15" i="1"/>
  <c r="IT15" i="1" s="1"/>
  <c r="ED15" i="1"/>
  <c r="EB15" i="1"/>
  <c r="DZ15" i="1"/>
  <c r="DX15" i="1"/>
  <c r="DV15" i="1"/>
  <c r="DR15" i="1"/>
  <c r="DP15" i="1"/>
  <c r="DN15" i="1"/>
  <c r="DL15" i="1"/>
  <c r="DJ15" i="1"/>
  <c r="DH15" i="1"/>
  <c r="DF15" i="1"/>
  <c r="DD15" i="1"/>
  <c r="IL15" i="1" s="1"/>
  <c r="DB15" i="1"/>
  <c r="CX15" i="1"/>
  <c r="CV15" i="1"/>
  <c r="CT15" i="1"/>
  <c r="CR15" i="1"/>
  <c r="CP15" i="1"/>
  <c r="CN15" i="1"/>
  <c r="CL15" i="1"/>
  <c r="CJ15" i="1"/>
  <c r="CH15" i="1"/>
  <c r="CD15" i="1"/>
  <c r="CB15" i="1"/>
  <c r="BZ15" i="1"/>
  <c r="BX15" i="1"/>
  <c r="BV15" i="1"/>
  <c r="BT15" i="1"/>
  <c r="BR15" i="1"/>
  <c r="BP15" i="1"/>
  <c r="BN15" i="1"/>
  <c r="BJ15" i="1"/>
  <c r="BH15" i="1"/>
  <c r="BF15" i="1"/>
  <c r="BD15" i="1"/>
  <c r="BB15" i="1"/>
  <c r="AZ15" i="1"/>
  <c r="AX15" i="1"/>
  <c r="AV15" i="1"/>
  <c r="AT15" i="1"/>
  <c r="AP15" i="1"/>
  <c r="AN15" i="1"/>
  <c r="AL15" i="1"/>
  <c r="AJ15" i="1"/>
  <c r="AH15" i="1"/>
  <c r="AF15" i="1"/>
  <c r="AD15" i="1"/>
  <c r="AB15" i="1"/>
  <c r="Z15" i="1"/>
  <c r="V15" i="1"/>
  <c r="T15" i="1"/>
  <c r="R15" i="1"/>
  <c r="P15" i="1"/>
  <c r="N15" i="1"/>
  <c r="L15" i="1"/>
  <c r="J15" i="1"/>
  <c r="IN15" i="1" s="1"/>
  <c r="IO15" i="1" s="1"/>
  <c r="H15" i="1"/>
  <c r="F15" i="1"/>
  <c r="IZ14" i="1"/>
  <c r="IX14" i="1"/>
  <c r="IV14" i="1"/>
  <c r="IR14" i="1"/>
  <c r="IP14" i="1"/>
  <c r="IJ14" i="1"/>
  <c r="II14" i="1"/>
  <c r="IH14" i="1"/>
  <c r="IF14" i="1"/>
  <c r="ID14" i="1"/>
  <c r="IB14" i="1"/>
  <c r="HZ14" i="1"/>
  <c r="HX14" i="1"/>
  <c r="HV14" i="1"/>
  <c r="HT14" i="1"/>
  <c r="HR14" i="1"/>
  <c r="HN14" i="1"/>
  <c r="HL14" i="1"/>
  <c r="HJ14" i="1"/>
  <c r="HH14" i="1"/>
  <c r="HF14" i="1"/>
  <c r="HD14" i="1"/>
  <c r="HB14" i="1"/>
  <c r="GZ14" i="1"/>
  <c r="GX14" i="1"/>
  <c r="GT14" i="1"/>
  <c r="GR14" i="1"/>
  <c r="GP14" i="1"/>
  <c r="GN14" i="1"/>
  <c r="GL14" i="1"/>
  <c r="GJ14" i="1"/>
  <c r="GH14" i="1"/>
  <c r="GF14" i="1"/>
  <c r="GD14" i="1"/>
  <c r="FZ14" i="1"/>
  <c r="FX14" i="1"/>
  <c r="FV14" i="1"/>
  <c r="FT14" i="1"/>
  <c r="FR14" i="1"/>
  <c r="FP14" i="1"/>
  <c r="FN14" i="1"/>
  <c r="FL14" i="1"/>
  <c r="FJ14" i="1"/>
  <c r="FF14" i="1"/>
  <c r="FD14" i="1"/>
  <c r="FB14" i="1"/>
  <c r="EZ14" i="1"/>
  <c r="EX14" i="1"/>
  <c r="EV14" i="1"/>
  <c r="ET14" i="1"/>
  <c r="ER14" i="1"/>
  <c r="EP14" i="1"/>
  <c r="EL14" i="1"/>
  <c r="EJ14" i="1"/>
  <c r="EH14" i="1"/>
  <c r="EF14" i="1"/>
  <c r="IT14" i="1" s="1"/>
  <c r="ED14" i="1"/>
  <c r="EB14" i="1"/>
  <c r="DZ14" i="1"/>
  <c r="DX14" i="1"/>
  <c r="DV14" i="1"/>
  <c r="DR14" i="1"/>
  <c r="DP14" i="1"/>
  <c r="DN14" i="1"/>
  <c r="DL14" i="1"/>
  <c r="DJ14" i="1"/>
  <c r="DH14" i="1"/>
  <c r="DF14" i="1"/>
  <c r="DD14" i="1"/>
  <c r="IL14" i="1" s="1"/>
  <c r="DB14" i="1"/>
  <c r="CX14" i="1"/>
  <c r="CV14" i="1"/>
  <c r="CT14" i="1"/>
  <c r="CR14" i="1"/>
  <c r="CP14" i="1"/>
  <c r="CN14" i="1"/>
  <c r="CL14" i="1"/>
  <c r="CJ14" i="1"/>
  <c r="CH14" i="1"/>
  <c r="CD14" i="1"/>
  <c r="CB14" i="1"/>
  <c r="BZ14" i="1"/>
  <c r="BX14" i="1"/>
  <c r="BV14" i="1"/>
  <c r="BT14" i="1"/>
  <c r="BR14" i="1"/>
  <c r="BP14" i="1"/>
  <c r="BN14" i="1"/>
  <c r="BJ14" i="1"/>
  <c r="BH14" i="1"/>
  <c r="BF14" i="1"/>
  <c r="BD14" i="1"/>
  <c r="BB14" i="1"/>
  <c r="AZ14" i="1"/>
  <c r="AX14" i="1"/>
  <c r="AV14" i="1"/>
  <c r="AT14" i="1"/>
  <c r="AP14" i="1"/>
  <c r="AN14" i="1"/>
  <c r="AL14" i="1"/>
  <c r="AJ14" i="1"/>
  <c r="AH14" i="1"/>
  <c r="AF14" i="1"/>
  <c r="AD14" i="1"/>
  <c r="AB14" i="1"/>
  <c r="Z14" i="1"/>
  <c r="V14" i="1"/>
  <c r="T14" i="1"/>
  <c r="R14" i="1"/>
  <c r="P14" i="1"/>
  <c r="N14" i="1"/>
  <c r="L14" i="1"/>
  <c r="J14" i="1"/>
  <c r="IN14" i="1" s="1"/>
  <c r="H14" i="1"/>
  <c r="F14" i="1"/>
  <c r="IZ13" i="1"/>
  <c r="IX13" i="1"/>
  <c r="IV13" i="1"/>
  <c r="IR13" i="1"/>
  <c r="IP13" i="1"/>
  <c r="IJ13" i="1"/>
  <c r="II13" i="1"/>
  <c r="IH13" i="1"/>
  <c r="IF13" i="1"/>
  <c r="ID13" i="1"/>
  <c r="IB13" i="1"/>
  <c r="HZ13" i="1"/>
  <c r="HX13" i="1"/>
  <c r="HV13" i="1"/>
  <c r="HT13" i="1"/>
  <c r="HR13" i="1"/>
  <c r="HN13" i="1"/>
  <c r="HL13" i="1"/>
  <c r="HJ13" i="1"/>
  <c r="HH13" i="1"/>
  <c r="HF13" i="1"/>
  <c r="HD13" i="1"/>
  <c r="HB13" i="1"/>
  <c r="GZ13" i="1"/>
  <c r="GX13" i="1"/>
  <c r="GT13" i="1"/>
  <c r="GR13" i="1"/>
  <c r="GP13" i="1"/>
  <c r="GN13" i="1"/>
  <c r="GL13" i="1"/>
  <c r="GJ13" i="1"/>
  <c r="GH13" i="1"/>
  <c r="GF13" i="1"/>
  <c r="GD13" i="1"/>
  <c r="FZ13" i="1"/>
  <c r="FX13" i="1"/>
  <c r="FV13" i="1"/>
  <c r="FT13" i="1"/>
  <c r="FR13" i="1"/>
  <c r="FP13" i="1"/>
  <c r="FN13" i="1"/>
  <c r="FL13" i="1"/>
  <c r="FJ13" i="1"/>
  <c r="FF13" i="1"/>
  <c r="FD13" i="1"/>
  <c r="FB13" i="1"/>
  <c r="EZ13" i="1"/>
  <c r="EX13" i="1"/>
  <c r="EV13" i="1"/>
  <c r="ET13" i="1"/>
  <c r="ER13" i="1"/>
  <c r="EP13" i="1"/>
  <c r="EL13" i="1"/>
  <c r="EJ13" i="1"/>
  <c r="EH13" i="1"/>
  <c r="EF13" i="1"/>
  <c r="IT13" i="1" s="1"/>
  <c r="ED13" i="1"/>
  <c r="EB13" i="1"/>
  <c r="DZ13" i="1"/>
  <c r="DX13" i="1"/>
  <c r="DV13" i="1"/>
  <c r="DR13" i="1"/>
  <c r="DP13" i="1"/>
  <c r="DN13" i="1"/>
  <c r="DL13" i="1"/>
  <c r="DJ13" i="1"/>
  <c r="DH13" i="1"/>
  <c r="DF13" i="1"/>
  <c r="DD13" i="1"/>
  <c r="IL13" i="1" s="1"/>
  <c r="IM13" i="1" s="1"/>
  <c r="DB13" i="1"/>
  <c r="CX13" i="1"/>
  <c r="CV13" i="1"/>
  <c r="CT13" i="1"/>
  <c r="CR13" i="1"/>
  <c r="CP13" i="1"/>
  <c r="CN13" i="1"/>
  <c r="CL13" i="1"/>
  <c r="CJ13" i="1"/>
  <c r="CH13" i="1"/>
  <c r="CD13" i="1"/>
  <c r="CB13" i="1"/>
  <c r="BZ13" i="1"/>
  <c r="BX13" i="1"/>
  <c r="BV13" i="1"/>
  <c r="BT13" i="1"/>
  <c r="BR13" i="1"/>
  <c r="BP13" i="1"/>
  <c r="BN13" i="1"/>
  <c r="BJ13" i="1"/>
  <c r="BH13" i="1"/>
  <c r="BF13" i="1"/>
  <c r="BD13" i="1"/>
  <c r="BB13" i="1"/>
  <c r="AZ13" i="1"/>
  <c r="AX13" i="1"/>
  <c r="AV13" i="1"/>
  <c r="AT13" i="1"/>
  <c r="AP13" i="1"/>
  <c r="AN13" i="1"/>
  <c r="AL13" i="1"/>
  <c r="AJ13" i="1"/>
  <c r="AH13" i="1"/>
  <c r="AF13" i="1"/>
  <c r="AD13" i="1"/>
  <c r="AB13" i="1"/>
  <c r="Z13" i="1"/>
  <c r="V13" i="1"/>
  <c r="T13" i="1"/>
  <c r="R13" i="1"/>
  <c r="P13" i="1"/>
  <c r="N13" i="1"/>
  <c r="L13" i="1"/>
  <c r="J13" i="1"/>
  <c r="IN13" i="1" s="1"/>
  <c r="IO13" i="1" s="1"/>
  <c r="H13" i="1"/>
  <c r="F13" i="1"/>
  <c r="IZ12" i="1"/>
  <c r="IX12" i="1"/>
  <c r="IV12" i="1"/>
  <c r="IR12" i="1"/>
  <c r="IP12" i="1"/>
  <c r="IJ12" i="1"/>
  <c r="II12" i="1"/>
  <c r="IH12" i="1"/>
  <c r="IF12" i="1"/>
  <c r="ID12" i="1"/>
  <c r="IB12" i="1"/>
  <c r="HZ12" i="1"/>
  <c r="HX12" i="1"/>
  <c r="HV12" i="1"/>
  <c r="HT12" i="1"/>
  <c r="HR12" i="1"/>
  <c r="HN12" i="1"/>
  <c r="HL12" i="1"/>
  <c r="HJ12" i="1"/>
  <c r="HH12" i="1"/>
  <c r="HF12" i="1"/>
  <c r="HD12" i="1"/>
  <c r="HB12" i="1"/>
  <c r="GZ12" i="1"/>
  <c r="GX12" i="1"/>
  <c r="GT12" i="1"/>
  <c r="GR12" i="1"/>
  <c r="GP12" i="1"/>
  <c r="GN12" i="1"/>
  <c r="GL12" i="1"/>
  <c r="GJ12" i="1"/>
  <c r="GH12" i="1"/>
  <c r="GF12" i="1"/>
  <c r="GD12" i="1"/>
  <c r="FZ12" i="1"/>
  <c r="FX12" i="1"/>
  <c r="FV12" i="1"/>
  <c r="FT12" i="1"/>
  <c r="FR12" i="1"/>
  <c r="FP12" i="1"/>
  <c r="FN12" i="1"/>
  <c r="FL12" i="1"/>
  <c r="FJ12" i="1"/>
  <c r="FF12" i="1"/>
  <c r="FD12" i="1"/>
  <c r="FB12" i="1"/>
  <c r="EZ12" i="1"/>
  <c r="EX12" i="1"/>
  <c r="EV12" i="1"/>
  <c r="ET12" i="1"/>
  <c r="ER12" i="1"/>
  <c r="EP12" i="1"/>
  <c r="EL12" i="1"/>
  <c r="EJ12" i="1"/>
  <c r="EH12" i="1"/>
  <c r="EF12" i="1"/>
  <c r="IT12" i="1" s="1"/>
  <c r="ED12" i="1"/>
  <c r="EB12" i="1"/>
  <c r="DZ12" i="1"/>
  <c r="DX12" i="1"/>
  <c r="DV12" i="1"/>
  <c r="DR12" i="1"/>
  <c r="DP12" i="1"/>
  <c r="DN12" i="1"/>
  <c r="DL12" i="1"/>
  <c r="DJ12" i="1"/>
  <c r="DH12" i="1"/>
  <c r="DF12" i="1"/>
  <c r="DD12" i="1"/>
  <c r="IL12" i="1" s="1"/>
  <c r="DB12" i="1"/>
  <c r="CX12" i="1"/>
  <c r="CV12" i="1"/>
  <c r="CT12" i="1"/>
  <c r="CR12" i="1"/>
  <c r="CP12" i="1"/>
  <c r="CN12" i="1"/>
  <c r="CL12" i="1"/>
  <c r="CJ12" i="1"/>
  <c r="CH12" i="1"/>
  <c r="CD12" i="1"/>
  <c r="CB12" i="1"/>
  <c r="BZ12" i="1"/>
  <c r="BX12" i="1"/>
  <c r="BV12" i="1"/>
  <c r="BT12" i="1"/>
  <c r="BR12" i="1"/>
  <c r="BP12" i="1"/>
  <c r="BN12" i="1"/>
  <c r="BJ12" i="1"/>
  <c r="BH12" i="1"/>
  <c r="BF12" i="1"/>
  <c r="BD12" i="1"/>
  <c r="BB12" i="1"/>
  <c r="AZ12" i="1"/>
  <c r="AX12" i="1"/>
  <c r="AV12" i="1"/>
  <c r="AT12" i="1"/>
  <c r="AP12" i="1"/>
  <c r="AN12" i="1"/>
  <c r="AL12" i="1"/>
  <c r="AJ12" i="1"/>
  <c r="AH12" i="1"/>
  <c r="AF12" i="1"/>
  <c r="AD12" i="1"/>
  <c r="AB12" i="1"/>
  <c r="Z12" i="1"/>
  <c r="V12" i="1"/>
  <c r="T12" i="1"/>
  <c r="R12" i="1"/>
  <c r="P12" i="1"/>
  <c r="N12" i="1"/>
  <c r="L12" i="1"/>
  <c r="J12" i="1"/>
  <c r="IN12" i="1" s="1"/>
  <c r="IO12" i="1" s="1"/>
  <c r="H12" i="1"/>
  <c r="F12" i="1"/>
  <c r="IZ11" i="1"/>
  <c r="IX11" i="1"/>
  <c r="IV11" i="1"/>
  <c r="IR11" i="1"/>
  <c r="IP11" i="1"/>
  <c r="IJ11" i="1"/>
  <c r="II11" i="1"/>
  <c r="JA11" i="1" s="1"/>
  <c r="IH11" i="1"/>
  <c r="IF11" i="1"/>
  <c r="ID11" i="1"/>
  <c r="IB11" i="1"/>
  <c r="HZ11" i="1"/>
  <c r="HX11" i="1"/>
  <c r="HV11" i="1"/>
  <c r="HT11" i="1"/>
  <c r="HR11" i="1"/>
  <c r="HN11" i="1"/>
  <c r="HL11" i="1"/>
  <c r="HJ11" i="1"/>
  <c r="HH11" i="1"/>
  <c r="HF11" i="1"/>
  <c r="HD11" i="1"/>
  <c r="HB11" i="1"/>
  <c r="GZ11" i="1"/>
  <c r="GX11" i="1"/>
  <c r="GT11" i="1"/>
  <c r="GR11" i="1"/>
  <c r="GP11" i="1"/>
  <c r="GN11" i="1"/>
  <c r="GL11" i="1"/>
  <c r="GJ11" i="1"/>
  <c r="GH11" i="1"/>
  <c r="GF11" i="1"/>
  <c r="GD11" i="1"/>
  <c r="FZ11" i="1"/>
  <c r="FX11" i="1"/>
  <c r="FV11" i="1"/>
  <c r="FT11" i="1"/>
  <c r="FR11" i="1"/>
  <c r="FP11" i="1"/>
  <c r="FN11" i="1"/>
  <c r="FL11" i="1"/>
  <c r="FJ11" i="1"/>
  <c r="FF11" i="1"/>
  <c r="FD11" i="1"/>
  <c r="FB11" i="1"/>
  <c r="EZ11" i="1"/>
  <c r="EX11" i="1"/>
  <c r="EV11" i="1"/>
  <c r="ET11" i="1"/>
  <c r="ER11" i="1"/>
  <c r="EP11" i="1"/>
  <c r="EL11" i="1"/>
  <c r="EJ11" i="1"/>
  <c r="EH11" i="1"/>
  <c r="EF11" i="1"/>
  <c r="IT11" i="1" s="1"/>
  <c r="ED11" i="1"/>
  <c r="EB11" i="1"/>
  <c r="DZ11" i="1"/>
  <c r="DX11" i="1"/>
  <c r="DV11" i="1"/>
  <c r="DR11" i="1"/>
  <c r="DP11" i="1"/>
  <c r="DN11" i="1"/>
  <c r="DL11" i="1"/>
  <c r="DJ11" i="1"/>
  <c r="DH11" i="1"/>
  <c r="DF11" i="1"/>
  <c r="DD11" i="1"/>
  <c r="IL11" i="1" s="1"/>
  <c r="IM11" i="1" s="1"/>
  <c r="DB11" i="1"/>
  <c r="CX11" i="1"/>
  <c r="CV11" i="1"/>
  <c r="CT11" i="1"/>
  <c r="CR11" i="1"/>
  <c r="CP11" i="1"/>
  <c r="CN11" i="1"/>
  <c r="CL11" i="1"/>
  <c r="CJ11" i="1"/>
  <c r="CH11" i="1"/>
  <c r="CD11" i="1"/>
  <c r="CB11" i="1"/>
  <c r="BZ11" i="1"/>
  <c r="BX11" i="1"/>
  <c r="BV11" i="1"/>
  <c r="BT11" i="1"/>
  <c r="BR11" i="1"/>
  <c r="BP11" i="1"/>
  <c r="BN11" i="1"/>
  <c r="BJ11" i="1"/>
  <c r="BH11" i="1"/>
  <c r="BF11" i="1"/>
  <c r="BD11" i="1"/>
  <c r="BB11" i="1"/>
  <c r="AZ11" i="1"/>
  <c r="AX11" i="1"/>
  <c r="AV11" i="1"/>
  <c r="AT11" i="1"/>
  <c r="AP11" i="1"/>
  <c r="AN11" i="1"/>
  <c r="AL11" i="1"/>
  <c r="AJ11" i="1"/>
  <c r="AH11" i="1"/>
  <c r="AF11" i="1"/>
  <c r="AD11" i="1"/>
  <c r="AB11" i="1"/>
  <c r="Z11" i="1"/>
  <c r="V11" i="1"/>
  <c r="T11" i="1"/>
  <c r="R11" i="1"/>
  <c r="P11" i="1"/>
  <c r="N11" i="1"/>
  <c r="L11" i="1"/>
  <c r="J11" i="1"/>
  <c r="IN11" i="1" s="1"/>
  <c r="H11" i="1"/>
  <c r="F11" i="1"/>
  <c r="IZ10" i="1"/>
  <c r="IX10" i="1"/>
  <c r="IV10" i="1"/>
  <c r="IR10" i="1"/>
  <c r="IP10" i="1"/>
  <c r="IJ10" i="1"/>
  <c r="II10" i="1"/>
  <c r="IH10" i="1"/>
  <c r="IF10" i="1"/>
  <c r="ID10" i="1"/>
  <c r="IB10" i="1"/>
  <c r="HZ10" i="1"/>
  <c r="HX10" i="1"/>
  <c r="HV10" i="1"/>
  <c r="HT10" i="1"/>
  <c r="HR10" i="1"/>
  <c r="HN10" i="1"/>
  <c r="HL10" i="1"/>
  <c r="HJ10" i="1"/>
  <c r="HH10" i="1"/>
  <c r="HF10" i="1"/>
  <c r="HD10" i="1"/>
  <c r="HB10" i="1"/>
  <c r="GZ10" i="1"/>
  <c r="GX10" i="1"/>
  <c r="GT10" i="1"/>
  <c r="GR10" i="1"/>
  <c r="GP10" i="1"/>
  <c r="GN10" i="1"/>
  <c r="GL10" i="1"/>
  <c r="GJ10" i="1"/>
  <c r="GH10" i="1"/>
  <c r="GF10" i="1"/>
  <c r="GD10" i="1"/>
  <c r="FZ10" i="1"/>
  <c r="FX10" i="1"/>
  <c r="FV10" i="1"/>
  <c r="FT10" i="1"/>
  <c r="FR10" i="1"/>
  <c r="FP10" i="1"/>
  <c r="FN10" i="1"/>
  <c r="FL10" i="1"/>
  <c r="FJ10" i="1"/>
  <c r="FF10" i="1"/>
  <c r="FD10" i="1"/>
  <c r="FB10" i="1"/>
  <c r="EZ10" i="1"/>
  <c r="EX10" i="1"/>
  <c r="EV10" i="1"/>
  <c r="ET10" i="1"/>
  <c r="ER10" i="1"/>
  <c r="EP10" i="1"/>
  <c r="EL10" i="1"/>
  <c r="EJ10" i="1"/>
  <c r="EH10" i="1"/>
  <c r="EF10" i="1"/>
  <c r="IT10" i="1" s="1"/>
  <c r="ED10" i="1"/>
  <c r="EB10" i="1"/>
  <c r="DZ10" i="1"/>
  <c r="DX10" i="1"/>
  <c r="DV10" i="1"/>
  <c r="DR10" i="1"/>
  <c r="DP10" i="1"/>
  <c r="DN10" i="1"/>
  <c r="DL10" i="1"/>
  <c r="DJ10" i="1"/>
  <c r="DH10" i="1"/>
  <c r="DF10" i="1"/>
  <c r="DD10" i="1"/>
  <c r="IL10" i="1" s="1"/>
  <c r="DB10" i="1"/>
  <c r="CX10" i="1"/>
  <c r="CV10" i="1"/>
  <c r="CT10" i="1"/>
  <c r="CR10" i="1"/>
  <c r="CP10" i="1"/>
  <c r="CN10" i="1"/>
  <c r="CL10" i="1"/>
  <c r="CJ10" i="1"/>
  <c r="CH10" i="1"/>
  <c r="CD10" i="1"/>
  <c r="CB10" i="1"/>
  <c r="BZ10" i="1"/>
  <c r="BX10" i="1"/>
  <c r="BV10" i="1"/>
  <c r="BT10" i="1"/>
  <c r="BR10" i="1"/>
  <c r="BP10" i="1"/>
  <c r="BN10" i="1"/>
  <c r="BJ10" i="1"/>
  <c r="BH10" i="1"/>
  <c r="BF10" i="1"/>
  <c r="BD10" i="1"/>
  <c r="BB10" i="1"/>
  <c r="AZ10" i="1"/>
  <c r="AX10" i="1"/>
  <c r="AV10" i="1"/>
  <c r="AT10" i="1"/>
  <c r="AP10" i="1"/>
  <c r="AN10" i="1"/>
  <c r="AL10" i="1"/>
  <c r="AJ10" i="1"/>
  <c r="AH10" i="1"/>
  <c r="AF10" i="1"/>
  <c r="AD10" i="1"/>
  <c r="AB10" i="1"/>
  <c r="Z10" i="1"/>
  <c r="V10" i="1"/>
  <c r="T10" i="1"/>
  <c r="R10" i="1"/>
  <c r="P10" i="1"/>
  <c r="N10" i="1"/>
  <c r="L10" i="1"/>
  <c r="J10" i="1"/>
  <c r="IN10" i="1" s="1"/>
  <c r="IO10" i="1" s="1"/>
  <c r="H10" i="1"/>
  <c r="F10" i="1"/>
  <c r="IZ9" i="1"/>
  <c r="IX9" i="1"/>
  <c r="IV9" i="1"/>
  <c r="IR9" i="1"/>
  <c r="IP9" i="1"/>
  <c r="IJ9" i="1"/>
  <c r="II9" i="1"/>
  <c r="IH9" i="1"/>
  <c r="IF9" i="1"/>
  <c r="ID9" i="1"/>
  <c r="IB9" i="1"/>
  <c r="HZ9" i="1"/>
  <c r="HX9" i="1"/>
  <c r="HV9" i="1"/>
  <c r="HT9" i="1"/>
  <c r="HR9" i="1"/>
  <c r="HN9" i="1"/>
  <c r="HL9" i="1"/>
  <c r="HJ9" i="1"/>
  <c r="HH9" i="1"/>
  <c r="HF9" i="1"/>
  <c r="HD9" i="1"/>
  <c r="HB9" i="1"/>
  <c r="GZ9" i="1"/>
  <c r="GX9" i="1"/>
  <c r="GT9" i="1"/>
  <c r="GR9" i="1"/>
  <c r="GP9" i="1"/>
  <c r="GN9" i="1"/>
  <c r="GL9" i="1"/>
  <c r="GJ9" i="1"/>
  <c r="GH9" i="1"/>
  <c r="GF9" i="1"/>
  <c r="GD9" i="1"/>
  <c r="FZ9" i="1"/>
  <c r="FX9" i="1"/>
  <c r="FV9" i="1"/>
  <c r="FT9" i="1"/>
  <c r="FR9" i="1"/>
  <c r="FP9" i="1"/>
  <c r="FN9" i="1"/>
  <c r="FL9" i="1"/>
  <c r="FJ9" i="1"/>
  <c r="FF9" i="1"/>
  <c r="FD9" i="1"/>
  <c r="FB9" i="1"/>
  <c r="EZ9" i="1"/>
  <c r="EX9" i="1"/>
  <c r="EV9" i="1"/>
  <c r="ET9" i="1"/>
  <c r="ER9" i="1"/>
  <c r="EP9" i="1"/>
  <c r="EL9" i="1"/>
  <c r="EJ9" i="1"/>
  <c r="EH9" i="1"/>
  <c r="EF9" i="1"/>
  <c r="IT9" i="1" s="1"/>
  <c r="ED9" i="1"/>
  <c r="EB9" i="1"/>
  <c r="DZ9" i="1"/>
  <c r="DX9" i="1"/>
  <c r="DV9" i="1"/>
  <c r="DR9" i="1"/>
  <c r="DP9" i="1"/>
  <c r="DN9" i="1"/>
  <c r="DL9" i="1"/>
  <c r="DJ9" i="1"/>
  <c r="DH9" i="1"/>
  <c r="DF9" i="1"/>
  <c r="DD9" i="1"/>
  <c r="IL9" i="1" s="1"/>
  <c r="DB9" i="1"/>
  <c r="CX9" i="1"/>
  <c r="CV9" i="1"/>
  <c r="CT9" i="1"/>
  <c r="CR9" i="1"/>
  <c r="CP9" i="1"/>
  <c r="CN9" i="1"/>
  <c r="CL9" i="1"/>
  <c r="CJ9" i="1"/>
  <c r="CH9" i="1"/>
  <c r="CD9" i="1"/>
  <c r="CB9" i="1"/>
  <c r="BZ9" i="1"/>
  <c r="BX9" i="1"/>
  <c r="BV9" i="1"/>
  <c r="BT9" i="1"/>
  <c r="BR9" i="1"/>
  <c r="BP9" i="1"/>
  <c r="BN9" i="1"/>
  <c r="BJ9" i="1"/>
  <c r="BH9" i="1"/>
  <c r="BF9" i="1"/>
  <c r="BD9" i="1"/>
  <c r="BB9" i="1"/>
  <c r="AZ9" i="1"/>
  <c r="AX9" i="1"/>
  <c r="AV9" i="1"/>
  <c r="AT9" i="1"/>
  <c r="AP9" i="1"/>
  <c r="AN9" i="1"/>
  <c r="AL9" i="1"/>
  <c r="AJ9" i="1"/>
  <c r="AH9" i="1"/>
  <c r="AF9" i="1"/>
  <c r="AD9" i="1"/>
  <c r="AB9" i="1"/>
  <c r="Z9" i="1"/>
  <c r="V9" i="1"/>
  <c r="T9" i="1"/>
  <c r="R9" i="1"/>
  <c r="P9" i="1"/>
  <c r="N9" i="1"/>
  <c r="L9" i="1"/>
  <c r="J9" i="1"/>
  <c r="IN9" i="1" s="1"/>
  <c r="H9" i="1"/>
  <c r="F9" i="1"/>
  <c r="IZ8" i="1"/>
  <c r="IX8" i="1"/>
  <c r="IV8" i="1"/>
  <c r="IR8" i="1"/>
  <c r="IP8" i="1"/>
  <c r="IJ8" i="1"/>
  <c r="II8" i="1"/>
  <c r="IH8" i="1"/>
  <c r="IF8" i="1"/>
  <c r="ID8" i="1"/>
  <c r="IB8" i="1"/>
  <c r="HZ8" i="1"/>
  <c r="HX8" i="1"/>
  <c r="HV8" i="1"/>
  <c r="HT8" i="1"/>
  <c r="HR8" i="1"/>
  <c r="HN8" i="1"/>
  <c r="HL8" i="1"/>
  <c r="HJ8" i="1"/>
  <c r="HH8" i="1"/>
  <c r="HF8" i="1"/>
  <c r="HD8" i="1"/>
  <c r="HB8" i="1"/>
  <c r="GZ8" i="1"/>
  <c r="GX8" i="1"/>
  <c r="GT8" i="1"/>
  <c r="GR8" i="1"/>
  <c r="GP8" i="1"/>
  <c r="GN8" i="1"/>
  <c r="GL8" i="1"/>
  <c r="GJ8" i="1"/>
  <c r="GH8" i="1"/>
  <c r="GF8" i="1"/>
  <c r="GD8" i="1"/>
  <c r="FZ8" i="1"/>
  <c r="FX8" i="1"/>
  <c r="FV8" i="1"/>
  <c r="FT8" i="1"/>
  <c r="FR8" i="1"/>
  <c r="FP8" i="1"/>
  <c r="FN8" i="1"/>
  <c r="FL8" i="1"/>
  <c r="FJ8" i="1"/>
  <c r="FF8" i="1"/>
  <c r="FD8" i="1"/>
  <c r="FB8" i="1"/>
  <c r="EZ8" i="1"/>
  <c r="EX8" i="1"/>
  <c r="EV8" i="1"/>
  <c r="ET8" i="1"/>
  <c r="ER8" i="1"/>
  <c r="EP8" i="1"/>
  <c r="EL8" i="1"/>
  <c r="EJ8" i="1"/>
  <c r="EH8" i="1"/>
  <c r="EF8" i="1"/>
  <c r="IT8" i="1" s="1"/>
  <c r="ED8" i="1"/>
  <c r="EB8" i="1"/>
  <c r="DZ8" i="1"/>
  <c r="DX8" i="1"/>
  <c r="DV8" i="1"/>
  <c r="DR8" i="1"/>
  <c r="DP8" i="1"/>
  <c r="DN8" i="1"/>
  <c r="DL8" i="1"/>
  <c r="DJ8" i="1"/>
  <c r="DH8" i="1"/>
  <c r="DF8" i="1"/>
  <c r="DD8" i="1"/>
  <c r="IL8" i="1" s="1"/>
  <c r="IM8" i="1" s="1"/>
  <c r="DB8" i="1"/>
  <c r="CX8" i="1"/>
  <c r="CV8" i="1"/>
  <c r="CT8" i="1"/>
  <c r="CR8" i="1"/>
  <c r="CP8" i="1"/>
  <c r="CN8" i="1"/>
  <c r="CL8" i="1"/>
  <c r="CJ8" i="1"/>
  <c r="CH8" i="1"/>
  <c r="CD8" i="1"/>
  <c r="CB8" i="1"/>
  <c r="BZ8" i="1"/>
  <c r="BX8" i="1"/>
  <c r="BV8" i="1"/>
  <c r="BT8" i="1"/>
  <c r="BR8" i="1"/>
  <c r="BP8" i="1"/>
  <c r="BN8" i="1"/>
  <c r="BJ8" i="1"/>
  <c r="BH8" i="1"/>
  <c r="BF8" i="1"/>
  <c r="BD8" i="1"/>
  <c r="BB8" i="1"/>
  <c r="AZ8" i="1"/>
  <c r="AX8" i="1"/>
  <c r="AV8" i="1"/>
  <c r="AT8" i="1"/>
  <c r="AP8" i="1"/>
  <c r="AN8" i="1"/>
  <c r="AL8" i="1"/>
  <c r="AJ8" i="1"/>
  <c r="AH8" i="1"/>
  <c r="AF8" i="1"/>
  <c r="AD8" i="1"/>
  <c r="AB8" i="1"/>
  <c r="Z8" i="1"/>
  <c r="V8" i="1"/>
  <c r="T8" i="1"/>
  <c r="R8" i="1"/>
  <c r="P8" i="1"/>
  <c r="N8" i="1"/>
  <c r="L8" i="1"/>
  <c r="J8" i="1"/>
  <c r="IN8" i="1" s="1"/>
  <c r="IO8" i="1" s="1"/>
  <c r="H8" i="1"/>
  <c r="F8" i="1"/>
  <c r="IZ7" i="1"/>
  <c r="IX7" i="1"/>
  <c r="IV7" i="1"/>
  <c r="IR7" i="1"/>
  <c r="IP7" i="1"/>
  <c r="IJ7" i="1"/>
  <c r="II7" i="1"/>
  <c r="IH7" i="1"/>
  <c r="IF7" i="1"/>
  <c r="ID7" i="1"/>
  <c r="IB7" i="1"/>
  <c r="HZ7" i="1"/>
  <c r="HX7" i="1"/>
  <c r="HV7" i="1"/>
  <c r="HT7" i="1"/>
  <c r="HR7" i="1"/>
  <c r="HN7" i="1"/>
  <c r="HL7" i="1"/>
  <c r="HJ7" i="1"/>
  <c r="HH7" i="1"/>
  <c r="HF7" i="1"/>
  <c r="HD7" i="1"/>
  <c r="HB7" i="1"/>
  <c r="GZ7" i="1"/>
  <c r="GX7" i="1"/>
  <c r="GT7" i="1"/>
  <c r="GR7" i="1"/>
  <c r="GP7" i="1"/>
  <c r="GN7" i="1"/>
  <c r="GL7" i="1"/>
  <c r="GJ7" i="1"/>
  <c r="GH7" i="1"/>
  <c r="GF7" i="1"/>
  <c r="GD7" i="1"/>
  <c r="FZ7" i="1"/>
  <c r="FX7" i="1"/>
  <c r="FV7" i="1"/>
  <c r="FT7" i="1"/>
  <c r="FR7" i="1"/>
  <c r="FP7" i="1"/>
  <c r="FN7" i="1"/>
  <c r="FL7" i="1"/>
  <c r="FJ7" i="1"/>
  <c r="FF7" i="1"/>
  <c r="FD7" i="1"/>
  <c r="FB7" i="1"/>
  <c r="EZ7" i="1"/>
  <c r="EX7" i="1"/>
  <c r="EV7" i="1"/>
  <c r="ET7" i="1"/>
  <c r="ER7" i="1"/>
  <c r="EP7" i="1"/>
  <c r="EL7" i="1"/>
  <c r="EJ7" i="1"/>
  <c r="EH7" i="1"/>
  <c r="EF7" i="1"/>
  <c r="IT7" i="1" s="1"/>
  <c r="ED7" i="1"/>
  <c r="EB7" i="1"/>
  <c r="DZ7" i="1"/>
  <c r="DX7" i="1"/>
  <c r="DV7" i="1"/>
  <c r="DR7" i="1"/>
  <c r="DP7" i="1"/>
  <c r="DN7" i="1"/>
  <c r="DL7" i="1"/>
  <c r="DJ7" i="1"/>
  <c r="DH7" i="1"/>
  <c r="DF7" i="1"/>
  <c r="DD7" i="1"/>
  <c r="IL7" i="1" s="1"/>
  <c r="DB7" i="1"/>
  <c r="CX7" i="1"/>
  <c r="CV7" i="1"/>
  <c r="CT7" i="1"/>
  <c r="CR7" i="1"/>
  <c r="CP7" i="1"/>
  <c r="CN7" i="1"/>
  <c r="CL7" i="1"/>
  <c r="CJ7" i="1"/>
  <c r="CH7" i="1"/>
  <c r="CD7" i="1"/>
  <c r="CB7" i="1"/>
  <c r="BZ7" i="1"/>
  <c r="BX7" i="1"/>
  <c r="BV7" i="1"/>
  <c r="BT7" i="1"/>
  <c r="BR7" i="1"/>
  <c r="BP7" i="1"/>
  <c r="BN7" i="1"/>
  <c r="BJ7" i="1"/>
  <c r="BH7" i="1"/>
  <c r="BF7" i="1"/>
  <c r="BD7" i="1"/>
  <c r="BB7" i="1"/>
  <c r="AZ7" i="1"/>
  <c r="AX7" i="1"/>
  <c r="AV7" i="1"/>
  <c r="AT7" i="1"/>
  <c r="AP7" i="1"/>
  <c r="AN7" i="1"/>
  <c r="AL7" i="1"/>
  <c r="AJ7" i="1"/>
  <c r="AH7" i="1"/>
  <c r="AF7" i="1"/>
  <c r="AD7" i="1"/>
  <c r="AB7" i="1"/>
  <c r="Z7" i="1"/>
  <c r="V7" i="1"/>
  <c r="T7" i="1"/>
  <c r="R7" i="1"/>
  <c r="P7" i="1"/>
  <c r="N7" i="1"/>
  <c r="L7" i="1"/>
  <c r="J7" i="1"/>
  <c r="IN7" i="1" s="1"/>
  <c r="IO7" i="1" s="1"/>
  <c r="H7" i="1"/>
  <c r="F7" i="1"/>
  <c r="IZ6" i="1"/>
  <c r="IX6" i="1"/>
  <c r="IV6" i="1"/>
  <c r="IR6" i="1"/>
  <c r="IP6" i="1"/>
  <c r="IJ6" i="1"/>
  <c r="II6" i="1"/>
  <c r="IH6" i="1"/>
  <c r="IF6" i="1"/>
  <c r="ID6" i="1"/>
  <c r="IB6" i="1"/>
  <c r="HZ6" i="1"/>
  <c r="HX6" i="1"/>
  <c r="HV6" i="1"/>
  <c r="HT6" i="1"/>
  <c r="HR6" i="1"/>
  <c r="HN6" i="1"/>
  <c r="HL6" i="1"/>
  <c r="HJ6" i="1"/>
  <c r="HH6" i="1"/>
  <c r="HF6" i="1"/>
  <c r="HD6" i="1"/>
  <c r="HB6" i="1"/>
  <c r="GZ6" i="1"/>
  <c r="GX6" i="1"/>
  <c r="GT6" i="1"/>
  <c r="GR6" i="1"/>
  <c r="GP6" i="1"/>
  <c r="GN6" i="1"/>
  <c r="GL6" i="1"/>
  <c r="GJ6" i="1"/>
  <c r="GH6" i="1"/>
  <c r="GF6" i="1"/>
  <c r="GD6" i="1"/>
  <c r="FZ6" i="1"/>
  <c r="FX6" i="1"/>
  <c r="FV6" i="1"/>
  <c r="FT6" i="1"/>
  <c r="FR6" i="1"/>
  <c r="FP6" i="1"/>
  <c r="FN6" i="1"/>
  <c r="FL6" i="1"/>
  <c r="FJ6" i="1"/>
  <c r="FF6" i="1"/>
  <c r="FD6" i="1"/>
  <c r="FB6" i="1"/>
  <c r="EZ6" i="1"/>
  <c r="EX6" i="1"/>
  <c r="EV6" i="1"/>
  <c r="ET6" i="1"/>
  <c r="ER6" i="1"/>
  <c r="EP6" i="1"/>
  <c r="EL6" i="1"/>
  <c r="EJ6" i="1"/>
  <c r="EH6" i="1"/>
  <c r="EF6" i="1"/>
  <c r="IT6" i="1" s="1"/>
  <c r="ED6" i="1"/>
  <c r="EB6" i="1"/>
  <c r="DZ6" i="1"/>
  <c r="DX6" i="1"/>
  <c r="DV6" i="1"/>
  <c r="DR6" i="1"/>
  <c r="DP6" i="1"/>
  <c r="DN6" i="1"/>
  <c r="DL6" i="1"/>
  <c r="DJ6" i="1"/>
  <c r="DH6" i="1"/>
  <c r="DF6" i="1"/>
  <c r="DD6" i="1"/>
  <c r="IL6" i="1" s="1"/>
  <c r="DB6" i="1"/>
  <c r="CX6" i="1"/>
  <c r="CV6" i="1"/>
  <c r="CT6" i="1"/>
  <c r="CR6" i="1"/>
  <c r="CP6" i="1"/>
  <c r="CN6" i="1"/>
  <c r="CL6" i="1"/>
  <c r="CJ6" i="1"/>
  <c r="CH6" i="1"/>
  <c r="CD6" i="1"/>
  <c r="CB6" i="1"/>
  <c r="BZ6" i="1"/>
  <c r="BX6" i="1"/>
  <c r="BV6" i="1"/>
  <c r="BT6" i="1"/>
  <c r="BR6" i="1"/>
  <c r="BP6" i="1"/>
  <c r="BN6" i="1"/>
  <c r="BJ6" i="1"/>
  <c r="BH6" i="1"/>
  <c r="BF6" i="1"/>
  <c r="BD6" i="1"/>
  <c r="BB6" i="1"/>
  <c r="AZ6" i="1"/>
  <c r="AX6" i="1"/>
  <c r="AV6" i="1"/>
  <c r="AT6" i="1"/>
  <c r="AP6" i="1"/>
  <c r="AN6" i="1"/>
  <c r="AL6" i="1"/>
  <c r="AJ6" i="1"/>
  <c r="AH6" i="1"/>
  <c r="AF6" i="1"/>
  <c r="AD6" i="1"/>
  <c r="AB6" i="1"/>
  <c r="Z6" i="1"/>
  <c r="V6" i="1"/>
  <c r="T6" i="1"/>
  <c r="R6" i="1"/>
  <c r="P6" i="1"/>
  <c r="N6" i="1"/>
  <c r="L6" i="1"/>
  <c r="J6" i="1"/>
  <c r="IN6" i="1" s="1"/>
  <c r="H6" i="1"/>
  <c r="F6" i="1"/>
  <c r="IZ5" i="1"/>
  <c r="IX5" i="1"/>
  <c r="IV5" i="1"/>
  <c r="IR5" i="1"/>
  <c r="IP5" i="1"/>
  <c r="IJ5" i="1"/>
  <c r="II5" i="1"/>
  <c r="IH5" i="1"/>
  <c r="IF5" i="1"/>
  <c r="ID5" i="1"/>
  <c r="IB5" i="1"/>
  <c r="HZ5" i="1"/>
  <c r="HX5" i="1"/>
  <c r="HV5" i="1"/>
  <c r="HT5" i="1"/>
  <c r="HR5" i="1"/>
  <c r="HN5" i="1"/>
  <c r="HL5" i="1"/>
  <c r="HJ5" i="1"/>
  <c r="HH5" i="1"/>
  <c r="HF5" i="1"/>
  <c r="HD5" i="1"/>
  <c r="HB5" i="1"/>
  <c r="GZ5" i="1"/>
  <c r="GX5" i="1"/>
  <c r="GT5" i="1"/>
  <c r="GR5" i="1"/>
  <c r="GP5" i="1"/>
  <c r="GN5" i="1"/>
  <c r="GL5" i="1"/>
  <c r="GJ5" i="1"/>
  <c r="GH5" i="1"/>
  <c r="GF5" i="1"/>
  <c r="GD5" i="1"/>
  <c r="FZ5" i="1"/>
  <c r="FX5" i="1"/>
  <c r="FV5" i="1"/>
  <c r="FT5" i="1"/>
  <c r="FR5" i="1"/>
  <c r="FP5" i="1"/>
  <c r="FN5" i="1"/>
  <c r="FL5" i="1"/>
  <c r="FJ5" i="1"/>
  <c r="FF5" i="1"/>
  <c r="FD5" i="1"/>
  <c r="FB5" i="1"/>
  <c r="EZ5" i="1"/>
  <c r="EX5" i="1"/>
  <c r="EV5" i="1"/>
  <c r="ET5" i="1"/>
  <c r="ER5" i="1"/>
  <c r="EP5" i="1"/>
  <c r="EL5" i="1"/>
  <c r="EJ5" i="1"/>
  <c r="EH5" i="1"/>
  <c r="EF5" i="1"/>
  <c r="IT5" i="1" s="1"/>
  <c r="ED5" i="1"/>
  <c r="EB5" i="1"/>
  <c r="DZ5" i="1"/>
  <c r="DX5" i="1"/>
  <c r="DV5" i="1"/>
  <c r="DR5" i="1"/>
  <c r="DP5" i="1"/>
  <c r="DN5" i="1"/>
  <c r="DL5" i="1"/>
  <c r="DJ5" i="1"/>
  <c r="DH5" i="1"/>
  <c r="DF5" i="1"/>
  <c r="DD5" i="1"/>
  <c r="IL5" i="1" s="1"/>
  <c r="IM5" i="1" s="1"/>
  <c r="DB5" i="1"/>
  <c r="CX5" i="1"/>
  <c r="CV5" i="1"/>
  <c r="CT5" i="1"/>
  <c r="CR5" i="1"/>
  <c r="CP5" i="1"/>
  <c r="CN5" i="1"/>
  <c r="CL5" i="1"/>
  <c r="CJ5" i="1"/>
  <c r="CH5" i="1"/>
  <c r="CD5" i="1"/>
  <c r="CB5" i="1"/>
  <c r="BZ5" i="1"/>
  <c r="BX5" i="1"/>
  <c r="BV5" i="1"/>
  <c r="BT5" i="1"/>
  <c r="BR5" i="1"/>
  <c r="BP5" i="1"/>
  <c r="BN5" i="1"/>
  <c r="BJ5" i="1"/>
  <c r="BH5" i="1"/>
  <c r="BF5" i="1"/>
  <c r="BD5" i="1"/>
  <c r="BB5" i="1"/>
  <c r="AZ5" i="1"/>
  <c r="AX5" i="1"/>
  <c r="AV5" i="1"/>
  <c r="AT5" i="1"/>
  <c r="AP5" i="1"/>
  <c r="AN5" i="1"/>
  <c r="AL5" i="1"/>
  <c r="AJ5" i="1"/>
  <c r="AH5" i="1"/>
  <c r="AF5" i="1"/>
  <c r="AD5" i="1"/>
  <c r="AB5" i="1"/>
  <c r="Z5" i="1"/>
  <c r="V5" i="1"/>
  <c r="T5" i="1"/>
  <c r="R5" i="1"/>
  <c r="P5" i="1"/>
  <c r="N5" i="1"/>
  <c r="L5" i="1"/>
  <c r="J5" i="1"/>
  <c r="IN5" i="1" s="1"/>
  <c r="IO5" i="1" s="1"/>
  <c r="H5" i="1"/>
  <c r="F5" i="1"/>
  <c r="IZ4" i="1"/>
  <c r="IX4" i="1"/>
  <c r="IV4" i="1"/>
  <c r="IR4" i="1"/>
  <c r="IP4" i="1"/>
  <c r="IJ4" i="1"/>
  <c r="II4" i="1"/>
  <c r="IH4" i="1"/>
  <c r="IF4" i="1"/>
  <c r="ID4" i="1"/>
  <c r="IB4" i="1"/>
  <c r="HZ4" i="1"/>
  <c r="HX4" i="1"/>
  <c r="HV4" i="1"/>
  <c r="HT4" i="1"/>
  <c r="HR4" i="1"/>
  <c r="HN4" i="1"/>
  <c r="HL4" i="1"/>
  <c r="HJ4" i="1"/>
  <c r="HH4" i="1"/>
  <c r="HF4" i="1"/>
  <c r="HD4" i="1"/>
  <c r="HB4" i="1"/>
  <c r="GZ4" i="1"/>
  <c r="GX4" i="1"/>
  <c r="GT4" i="1"/>
  <c r="GR4" i="1"/>
  <c r="GP4" i="1"/>
  <c r="GN4" i="1"/>
  <c r="GL4" i="1"/>
  <c r="GJ4" i="1"/>
  <c r="GH4" i="1"/>
  <c r="GF4" i="1"/>
  <c r="GD4" i="1"/>
  <c r="FZ4" i="1"/>
  <c r="FX4" i="1"/>
  <c r="FV4" i="1"/>
  <c r="FT4" i="1"/>
  <c r="FR4" i="1"/>
  <c r="FP4" i="1"/>
  <c r="FN4" i="1"/>
  <c r="FL4" i="1"/>
  <c r="FJ4" i="1"/>
  <c r="FF4" i="1"/>
  <c r="FD4" i="1"/>
  <c r="FB4" i="1"/>
  <c r="EZ4" i="1"/>
  <c r="EX4" i="1"/>
  <c r="EV4" i="1"/>
  <c r="ET4" i="1"/>
  <c r="ER4" i="1"/>
  <c r="EP4" i="1"/>
  <c r="EL4" i="1"/>
  <c r="EJ4" i="1"/>
  <c r="EH4" i="1"/>
  <c r="EF4" i="1"/>
  <c r="IT4" i="1" s="1"/>
  <c r="ED4" i="1"/>
  <c r="EB4" i="1"/>
  <c r="DZ4" i="1"/>
  <c r="DX4" i="1"/>
  <c r="DV4" i="1"/>
  <c r="DR4" i="1"/>
  <c r="DP4" i="1"/>
  <c r="DN4" i="1"/>
  <c r="DL4" i="1"/>
  <c r="DJ4" i="1"/>
  <c r="DH4" i="1"/>
  <c r="DF4" i="1"/>
  <c r="DD4" i="1"/>
  <c r="IL4" i="1" s="1"/>
  <c r="DB4" i="1"/>
  <c r="CX4" i="1"/>
  <c r="CV4" i="1"/>
  <c r="CT4" i="1"/>
  <c r="CR4" i="1"/>
  <c r="CP4" i="1"/>
  <c r="CN4" i="1"/>
  <c r="CL4" i="1"/>
  <c r="CJ4" i="1"/>
  <c r="CH4" i="1"/>
  <c r="CD4" i="1"/>
  <c r="CB4" i="1"/>
  <c r="BZ4" i="1"/>
  <c r="BX4" i="1"/>
  <c r="BV4" i="1"/>
  <c r="BT4" i="1"/>
  <c r="BR4" i="1"/>
  <c r="BP4" i="1"/>
  <c r="BN4" i="1"/>
  <c r="BJ4" i="1"/>
  <c r="BH4" i="1"/>
  <c r="BF4" i="1"/>
  <c r="BD4" i="1"/>
  <c r="BB4" i="1"/>
  <c r="AZ4" i="1"/>
  <c r="AX4" i="1"/>
  <c r="AV4" i="1"/>
  <c r="AT4" i="1"/>
  <c r="AP4" i="1"/>
  <c r="AN4" i="1"/>
  <c r="AL4" i="1"/>
  <c r="AJ4" i="1"/>
  <c r="AH4" i="1"/>
  <c r="AF4" i="1"/>
  <c r="AD4" i="1"/>
  <c r="AB4" i="1"/>
  <c r="Z4" i="1"/>
  <c r="V4" i="1"/>
  <c r="T4" i="1"/>
  <c r="R4" i="1"/>
  <c r="P4" i="1"/>
  <c r="N4" i="1"/>
  <c r="L4" i="1"/>
  <c r="J4" i="1"/>
  <c r="IN4" i="1" s="1"/>
  <c r="IO4" i="1" s="1"/>
  <c r="H4" i="1"/>
  <c r="F4" i="1"/>
  <c r="IZ3" i="1"/>
  <c r="IX3" i="1"/>
  <c r="IV3" i="1"/>
  <c r="IR3" i="1"/>
  <c r="IP3" i="1"/>
  <c r="IJ3" i="1"/>
  <c r="II3" i="1"/>
  <c r="JA3" i="1" s="1"/>
  <c r="IH3" i="1"/>
  <c r="IF3" i="1"/>
  <c r="ID3" i="1"/>
  <c r="IB3" i="1"/>
  <c r="HZ3" i="1"/>
  <c r="HX3" i="1"/>
  <c r="HV3" i="1"/>
  <c r="HT3" i="1"/>
  <c r="HR3" i="1"/>
  <c r="HN3" i="1"/>
  <c r="HL3" i="1"/>
  <c r="HJ3" i="1"/>
  <c r="HH3" i="1"/>
  <c r="HF3" i="1"/>
  <c r="HD3" i="1"/>
  <c r="HB3" i="1"/>
  <c r="GZ3" i="1"/>
  <c r="GX3" i="1"/>
  <c r="GT3" i="1"/>
  <c r="GR3" i="1"/>
  <c r="GP3" i="1"/>
  <c r="GN3" i="1"/>
  <c r="GL3" i="1"/>
  <c r="GJ3" i="1"/>
  <c r="GH3" i="1"/>
  <c r="GF3" i="1"/>
  <c r="GD3" i="1"/>
  <c r="FZ3" i="1"/>
  <c r="FX3" i="1"/>
  <c r="FV3" i="1"/>
  <c r="FT3" i="1"/>
  <c r="FR3" i="1"/>
  <c r="FP3" i="1"/>
  <c r="FN3" i="1"/>
  <c r="FL3" i="1"/>
  <c r="FJ3" i="1"/>
  <c r="FF3" i="1"/>
  <c r="FD3" i="1"/>
  <c r="FB3" i="1"/>
  <c r="EZ3" i="1"/>
  <c r="EX3" i="1"/>
  <c r="EV3" i="1"/>
  <c r="ET3" i="1"/>
  <c r="ER3" i="1"/>
  <c r="EP3" i="1"/>
  <c r="EL3" i="1"/>
  <c r="EJ3" i="1"/>
  <c r="EH3" i="1"/>
  <c r="EF3" i="1"/>
  <c r="IT3" i="1" s="1"/>
  <c r="ED3" i="1"/>
  <c r="EB3" i="1"/>
  <c r="DZ3" i="1"/>
  <c r="DX3" i="1"/>
  <c r="DV3" i="1"/>
  <c r="DR3" i="1"/>
  <c r="DP3" i="1"/>
  <c r="DN3" i="1"/>
  <c r="DL3" i="1"/>
  <c r="DJ3" i="1"/>
  <c r="DH3" i="1"/>
  <c r="DF3" i="1"/>
  <c r="DD3" i="1"/>
  <c r="IL3" i="1" s="1"/>
  <c r="IM3" i="1" s="1"/>
  <c r="DB3" i="1"/>
  <c r="CX3" i="1"/>
  <c r="CV3" i="1"/>
  <c r="CT3" i="1"/>
  <c r="CR3" i="1"/>
  <c r="CP3" i="1"/>
  <c r="CN3" i="1"/>
  <c r="CL3" i="1"/>
  <c r="CJ3" i="1"/>
  <c r="CH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P3" i="1"/>
  <c r="AN3" i="1"/>
  <c r="AL3" i="1"/>
  <c r="AJ3" i="1"/>
  <c r="AH3" i="1"/>
  <c r="AF3" i="1"/>
  <c r="AD3" i="1"/>
  <c r="AB3" i="1"/>
  <c r="Z3" i="1"/>
  <c r="V3" i="1"/>
  <c r="T3" i="1"/>
  <c r="R3" i="1"/>
  <c r="P3" i="1"/>
  <c r="N3" i="1"/>
  <c r="L3" i="1"/>
  <c r="J3" i="1"/>
  <c r="IN3" i="1" s="1"/>
  <c r="H3" i="1"/>
  <c r="F3" i="1"/>
  <c r="IZ2" i="1"/>
  <c r="IX2" i="1"/>
  <c r="IV2" i="1"/>
  <c r="IR2" i="1"/>
  <c r="IP2" i="1"/>
  <c r="IJ2" i="1"/>
  <c r="II2" i="1"/>
  <c r="IH2" i="1"/>
  <c r="IF2" i="1"/>
  <c r="ID2" i="1"/>
  <c r="IB2" i="1"/>
  <c r="HZ2" i="1"/>
  <c r="HX2" i="1"/>
  <c r="HV2" i="1"/>
  <c r="HT2" i="1"/>
  <c r="HR2" i="1"/>
  <c r="HN2" i="1"/>
  <c r="HL2" i="1"/>
  <c r="HJ2" i="1"/>
  <c r="HH2" i="1"/>
  <c r="HF2" i="1"/>
  <c r="HD2" i="1"/>
  <c r="HB2" i="1"/>
  <c r="GZ2" i="1"/>
  <c r="GX2" i="1"/>
  <c r="GT2" i="1"/>
  <c r="GR2" i="1"/>
  <c r="GP2" i="1"/>
  <c r="GN2" i="1"/>
  <c r="GL2" i="1"/>
  <c r="GJ2" i="1"/>
  <c r="GH2" i="1"/>
  <c r="GF2" i="1"/>
  <c r="GD2" i="1"/>
  <c r="FZ2" i="1"/>
  <c r="FX2" i="1"/>
  <c r="FV2" i="1"/>
  <c r="FT2" i="1"/>
  <c r="FR2" i="1"/>
  <c r="FP2" i="1"/>
  <c r="FN2" i="1"/>
  <c r="FL2" i="1"/>
  <c r="FJ2" i="1"/>
  <c r="FF2" i="1"/>
  <c r="FD2" i="1"/>
  <c r="FB2" i="1"/>
  <c r="EZ2" i="1"/>
  <c r="EX2" i="1"/>
  <c r="EV2" i="1"/>
  <c r="ET2" i="1"/>
  <c r="ER2" i="1"/>
  <c r="EP2" i="1"/>
  <c r="EL2" i="1"/>
  <c r="EJ2" i="1"/>
  <c r="EH2" i="1"/>
  <c r="EF2" i="1"/>
  <c r="IT2" i="1" s="1"/>
  <c r="ED2" i="1"/>
  <c r="EB2" i="1"/>
  <c r="DZ2" i="1"/>
  <c r="DX2" i="1"/>
  <c r="DV2" i="1"/>
  <c r="DR2" i="1"/>
  <c r="DP2" i="1"/>
  <c r="DN2" i="1"/>
  <c r="DL2" i="1"/>
  <c r="DJ2" i="1"/>
  <c r="DH2" i="1"/>
  <c r="DF2" i="1"/>
  <c r="DD2" i="1"/>
  <c r="IL2" i="1" s="1"/>
  <c r="DB2" i="1"/>
  <c r="CX2" i="1"/>
  <c r="CV2" i="1"/>
  <c r="CT2" i="1"/>
  <c r="CR2" i="1"/>
  <c r="CP2" i="1"/>
  <c r="CN2" i="1"/>
  <c r="CL2" i="1"/>
  <c r="CJ2" i="1"/>
  <c r="CH2" i="1"/>
  <c r="CD2" i="1"/>
  <c r="CB2" i="1"/>
  <c r="BZ2" i="1"/>
  <c r="BX2" i="1"/>
  <c r="BV2" i="1"/>
  <c r="BT2" i="1"/>
  <c r="BR2" i="1"/>
  <c r="BP2" i="1"/>
  <c r="BN2" i="1"/>
  <c r="BJ2" i="1"/>
  <c r="BH2" i="1"/>
  <c r="BF2" i="1"/>
  <c r="BD2" i="1"/>
  <c r="BB2" i="1"/>
  <c r="AZ2" i="1"/>
  <c r="AX2" i="1"/>
  <c r="AV2" i="1"/>
  <c r="AT2" i="1"/>
  <c r="AP2" i="1"/>
  <c r="AN2" i="1"/>
  <c r="AL2" i="1"/>
  <c r="AJ2" i="1"/>
  <c r="AH2" i="1"/>
  <c r="AF2" i="1"/>
  <c r="AD2" i="1"/>
  <c r="AB2" i="1"/>
  <c r="Z2" i="1"/>
  <c r="V2" i="1"/>
  <c r="T2" i="1"/>
  <c r="R2" i="1"/>
  <c r="P2" i="1"/>
  <c r="N2" i="1"/>
  <c r="L2" i="1"/>
  <c r="J2" i="1"/>
  <c r="IN2" i="1" s="1"/>
  <c r="IO2" i="1" s="1"/>
  <c r="H2" i="1"/>
  <c r="F2" i="1"/>
  <c r="D64" i="2" l="1"/>
  <c r="E64" i="2" s="1"/>
  <c r="IO9" i="1"/>
  <c r="IO25" i="1"/>
  <c r="IO33" i="1"/>
  <c r="IO41" i="1"/>
  <c r="IK43" i="1"/>
  <c r="IU49" i="1"/>
  <c r="IK51" i="1"/>
  <c r="IU57" i="1"/>
  <c r="IK59" i="1"/>
  <c r="IM14" i="1"/>
  <c r="JA36" i="1"/>
  <c r="JA44" i="1"/>
  <c r="IM46" i="1"/>
  <c r="IK49" i="1"/>
  <c r="JA15" i="1"/>
  <c r="JA23" i="1"/>
  <c r="IM25" i="1"/>
  <c r="IM33" i="1"/>
  <c r="IM41" i="1"/>
  <c r="IM49" i="1"/>
  <c r="IM57" i="1"/>
  <c r="IS62" i="1"/>
  <c r="JA20" i="1"/>
  <c r="JA28" i="1"/>
  <c r="IM30" i="1"/>
  <c r="IM38" i="1"/>
  <c r="IM12" i="1"/>
  <c r="IM20" i="1"/>
  <c r="JA26" i="1"/>
  <c r="IM28" i="1"/>
  <c r="IM36" i="1"/>
  <c r="IK39" i="1"/>
  <c r="JA42" i="1"/>
  <c r="IY43" i="1"/>
  <c r="IM44" i="1"/>
  <c r="IS49" i="1"/>
  <c r="JA50" i="1"/>
  <c r="IM52" i="1"/>
  <c r="IS57" i="1"/>
  <c r="JA58" i="1"/>
  <c r="IK63" i="1"/>
  <c r="IO3" i="1"/>
  <c r="JA5" i="1"/>
  <c r="IM7" i="1"/>
  <c r="IO11" i="1"/>
  <c r="JA13" i="1"/>
  <c r="IM15" i="1"/>
  <c r="IO19" i="1"/>
  <c r="IM23" i="1"/>
  <c r="IO27" i="1"/>
  <c r="IM31" i="1"/>
  <c r="IO35" i="1"/>
  <c r="IM39" i="1"/>
  <c r="IO43" i="1"/>
  <c r="IM47" i="1"/>
  <c r="IO51" i="1"/>
  <c r="IM55" i="1"/>
  <c r="IO59" i="1"/>
  <c r="JA61" i="1"/>
  <c r="IY62" i="1"/>
  <c r="IM63" i="1"/>
  <c r="IQ63" i="1"/>
  <c r="IM6" i="1"/>
  <c r="IM22" i="1"/>
  <c r="IS43" i="1"/>
  <c r="IS51" i="1"/>
  <c r="JA52" i="1"/>
  <c r="IM54" i="1"/>
  <c r="IK57" i="1"/>
  <c r="IS59" i="1"/>
  <c r="IM62" i="1"/>
  <c r="IM17" i="1"/>
  <c r="IM4" i="1"/>
  <c r="JA34" i="1"/>
  <c r="IY51" i="1"/>
  <c r="IK55" i="1"/>
  <c r="IY59" i="1"/>
  <c r="IM2" i="1"/>
  <c r="IO6" i="1"/>
  <c r="IM10" i="1"/>
  <c r="IO14" i="1"/>
  <c r="IM18" i="1"/>
  <c r="IO22" i="1"/>
  <c r="JA24" i="1"/>
  <c r="IM26" i="1"/>
  <c r="IO30" i="1"/>
  <c r="JA32" i="1"/>
  <c r="IM34" i="1"/>
  <c r="IO38" i="1"/>
  <c r="JA40" i="1"/>
  <c r="IM42" i="1"/>
  <c r="IU43" i="1"/>
  <c r="IO46" i="1"/>
  <c r="JA48" i="1"/>
  <c r="IY49" i="1"/>
  <c r="IM50" i="1"/>
  <c r="IU51" i="1"/>
  <c r="IO54" i="1"/>
  <c r="IS55" i="1"/>
  <c r="JA56" i="1"/>
  <c r="IY57" i="1"/>
  <c r="IM58" i="1"/>
  <c r="IU59" i="1"/>
  <c r="IO62" i="1"/>
  <c r="IS63" i="1"/>
  <c r="IO17" i="1"/>
  <c r="IO49" i="1"/>
  <c r="IO57" i="1"/>
  <c r="IQ62" i="1"/>
  <c r="IW62" i="1"/>
  <c r="JA62" i="1"/>
  <c r="IM9" i="1"/>
  <c r="IU31" i="1"/>
  <c r="IK31" i="1"/>
  <c r="IS31" i="1"/>
  <c r="IY31" i="1"/>
  <c r="IU33" i="1"/>
  <c r="IK33" i="1"/>
  <c r="IS33" i="1"/>
  <c r="IY33" i="1"/>
  <c r="IU35" i="1"/>
  <c r="IK35" i="1"/>
  <c r="IS35" i="1"/>
  <c r="IY35" i="1"/>
  <c r="IU27" i="1"/>
  <c r="IK27" i="1"/>
  <c r="IS27" i="1"/>
  <c r="IY27" i="1"/>
  <c r="IU29" i="1"/>
  <c r="IK29" i="1"/>
  <c r="IS29" i="1"/>
  <c r="IY29" i="1"/>
  <c r="IM53" i="1"/>
  <c r="IU53" i="1"/>
  <c r="IK53" i="1"/>
  <c r="IS53" i="1"/>
  <c r="IY53" i="1"/>
  <c r="JA9" i="1"/>
  <c r="IK45" i="1"/>
  <c r="H53" i="2"/>
  <c r="I48" i="2"/>
  <c r="H36" i="2"/>
  <c r="H47" i="2"/>
  <c r="H5" i="2"/>
  <c r="H45" i="2"/>
  <c r="H12" i="2"/>
  <c r="H20" i="2"/>
  <c r="H15" i="2"/>
  <c r="H30" i="2"/>
  <c r="H55" i="2"/>
  <c r="H8" i="2"/>
  <c r="H54" i="2"/>
  <c r="H44" i="2"/>
  <c r="H56" i="2"/>
  <c r="H22" i="2"/>
  <c r="H43" i="2"/>
  <c r="H37" i="2"/>
  <c r="H57" i="2"/>
  <c r="H33" i="2"/>
  <c r="H27" i="2"/>
  <c r="H61" i="2"/>
  <c r="H7" i="2"/>
  <c r="H24" i="2"/>
  <c r="H40" i="2"/>
  <c r="H31" i="2"/>
  <c r="H10" i="2"/>
  <c r="H4" i="2"/>
  <c r="H32" i="2"/>
  <c r="H49" i="2"/>
  <c r="H13" i="2"/>
  <c r="H62" i="2"/>
  <c r="H46" i="2"/>
  <c r="H59" i="2"/>
  <c r="H52" i="2"/>
  <c r="H41" i="2"/>
  <c r="H63" i="2"/>
  <c r="H3" i="2"/>
  <c r="H18" i="2"/>
  <c r="H60" i="2"/>
  <c r="H17" i="2"/>
  <c r="H2" i="2"/>
  <c r="H51" i="2"/>
  <c r="H42" i="2"/>
  <c r="H34" i="2"/>
  <c r="H6" i="2"/>
  <c r="H29" i="2"/>
  <c r="H58" i="2"/>
  <c r="H23" i="2"/>
  <c r="H35" i="2"/>
  <c r="H21" i="2"/>
  <c r="H14" i="2"/>
  <c r="H50" i="2"/>
  <c r="H38" i="2"/>
  <c r="H11" i="2"/>
  <c r="H25" i="2"/>
  <c r="H9" i="2"/>
  <c r="H28" i="2"/>
  <c r="H16" i="2"/>
  <c r="H26" i="2"/>
  <c r="H19" i="2"/>
  <c r="H39" i="2"/>
  <c r="IQ58" i="1"/>
  <c r="IQ51" i="1"/>
  <c r="IW51" i="1"/>
  <c r="JA51" i="1"/>
  <c r="IU52" i="1"/>
  <c r="IK52" i="1"/>
  <c r="IQ53" i="1"/>
  <c r="IW53" i="1"/>
  <c r="JA53" i="1"/>
  <c r="IU54" i="1"/>
  <c r="IK54" i="1"/>
  <c r="IQ55" i="1"/>
  <c r="IW55" i="1"/>
  <c r="JA55" i="1"/>
  <c r="IU56" i="1"/>
  <c r="IK56" i="1"/>
  <c r="IQ57" i="1"/>
  <c r="IW57" i="1"/>
  <c r="JA57" i="1"/>
  <c r="IU58" i="1"/>
  <c r="IK58" i="1"/>
  <c r="IQ59" i="1"/>
  <c r="IW59" i="1"/>
  <c r="IU50" i="1"/>
  <c r="IK50" i="1"/>
  <c r="IQ45" i="1"/>
  <c r="IW45" i="1"/>
  <c r="JA45" i="1"/>
  <c r="IU46" i="1"/>
  <c r="IK46" i="1"/>
  <c r="IU48" i="1"/>
  <c r="IK48" i="1"/>
  <c r="IQ49" i="1"/>
  <c r="IW49" i="1"/>
  <c r="JA49" i="1"/>
  <c r="IS47" i="1"/>
  <c r="IY47" i="1"/>
  <c r="IQ39" i="1"/>
  <c r="IW39" i="1"/>
  <c r="JA39" i="1"/>
  <c r="IU40" i="1"/>
  <c r="IU42" i="1"/>
  <c r="IQ43" i="1"/>
  <c r="IW43" i="1"/>
  <c r="JA43" i="1"/>
  <c r="IU44" i="1"/>
  <c r="IS45" i="1"/>
  <c r="IY45" i="1"/>
  <c r="IU47" i="1"/>
  <c r="IK47" i="1"/>
  <c r="IQ47" i="1"/>
  <c r="IW47" i="1"/>
  <c r="JA47" i="1"/>
  <c r="IS41" i="1"/>
  <c r="IY41" i="1"/>
  <c r="IU36" i="1"/>
  <c r="IK36" i="1"/>
  <c r="IQ37" i="1"/>
  <c r="IW37" i="1"/>
  <c r="JA37" i="1"/>
  <c r="IU38" i="1"/>
  <c r="IS39" i="1"/>
  <c r="IY39" i="1"/>
  <c r="IU41" i="1"/>
  <c r="IK41" i="1"/>
  <c r="IQ41" i="1"/>
  <c r="IW41" i="1"/>
  <c r="JA41" i="1"/>
  <c r="JA60" i="1"/>
  <c r="IO60" i="1"/>
  <c r="IM60" i="1"/>
  <c r="IQ60" i="1"/>
  <c r="IU60" i="1"/>
  <c r="IK60" i="1"/>
  <c r="IS60" i="1"/>
  <c r="IU2" i="1"/>
  <c r="IK2" i="1"/>
  <c r="IS2" i="1"/>
  <c r="IY2" i="1"/>
  <c r="IU4" i="1"/>
  <c r="IK4" i="1"/>
  <c r="IS4" i="1"/>
  <c r="IY4" i="1"/>
  <c r="IU6" i="1"/>
  <c r="IK6" i="1"/>
  <c r="IS6" i="1"/>
  <c r="IY6" i="1"/>
  <c r="IU8" i="1"/>
  <c r="IK8" i="1"/>
  <c r="IS8" i="1"/>
  <c r="IY8" i="1"/>
  <c r="IU10" i="1"/>
  <c r="IK10" i="1"/>
  <c r="IS10" i="1"/>
  <c r="IY10" i="1"/>
  <c r="IU12" i="1"/>
  <c r="IK12" i="1"/>
  <c r="IS12" i="1"/>
  <c r="IY12" i="1"/>
  <c r="IU14" i="1"/>
  <c r="IK14" i="1"/>
  <c r="IS14" i="1"/>
  <c r="IY14" i="1"/>
  <c r="IU16" i="1"/>
  <c r="IK16" i="1"/>
  <c r="IS16" i="1"/>
  <c r="IY16" i="1"/>
  <c r="IU18" i="1"/>
  <c r="IK18" i="1"/>
  <c r="IS18" i="1"/>
  <c r="IY18" i="1"/>
  <c r="IU20" i="1"/>
  <c r="IK20" i="1"/>
  <c r="IS20" i="1"/>
  <c r="IY20" i="1"/>
  <c r="IU22" i="1"/>
  <c r="IK22" i="1"/>
  <c r="IS22" i="1"/>
  <c r="IU24" i="1"/>
  <c r="IK24" i="1"/>
  <c r="IU34" i="1"/>
  <c r="IK34" i="1"/>
  <c r="IQ35" i="1"/>
  <c r="IW35" i="1"/>
  <c r="JA35" i="1"/>
  <c r="IQ23" i="1"/>
  <c r="IW23" i="1"/>
  <c r="IS25" i="1"/>
  <c r="IY25" i="1"/>
  <c r="IQ32" i="1"/>
  <c r="IQ8" i="1"/>
  <c r="IW8" i="1"/>
  <c r="JA8" i="1"/>
  <c r="IU9" i="1"/>
  <c r="IK9" i="1"/>
  <c r="IQ10" i="1"/>
  <c r="IW10" i="1"/>
  <c r="JA10" i="1"/>
  <c r="IU11" i="1"/>
  <c r="IK11" i="1"/>
  <c r="IQ12" i="1"/>
  <c r="IW12" i="1"/>
  <c r="JA12" i="1"/>
  <c r="IU13" i="1"/>
  <c r="IK13" i="1"/>
  <c r="IQ14" i="1"/>
  <c r="IW14" i="1"/>
  <c r="JA14" i="1"/>
  <c r="IU15" i="1"/>
  <c r="IK15" i="1"/>
  <c r="IQ16" i="1"/>
  <c r="IW16" i="1"/>
  <c r="JA16" i="1"/>
  <c r="IU17" i="1"/>
  <c r="IK17" i="1"/>
  <c r="IQ18" i="1"/>
  <c r="IW18" i="1"/>
  <c r="JA18" i="1"/>
  <c r="IU19" i="1"/>
  <c r="IK19" i="1"/>
  <c r="IQ20" i="1"/>
  <c r="IW20" i="1"/>
  <c r="IU21" i="1"/>
  <c r="IK21" i="1"/>
  <c r="IQ22" i="1"/>
  <c r="IW22" i="1"/>
  <c r="IU23" i="1"/>
  <c r="IK23" i="1"/>
  <c r="IS23" i="1"/>
  <c r="IY23" i="1"/>
  <c r="IQ24" i="1"/>
  <c r="IU25" i="1"/>
  <c r="IK25" i="1"/>
  <c r="IQ25" i="1"/>
  <c r="IW25" i="1"/>
  <c r="JA25" i="1"/>
  <c r="IU26" i="1"/>
  <c r="IK26" i="1"/>
  <c r="IQ27" i="1"/>
  <c r="IW27" i="1"/>
  <c r="JA27" i="1"/>
  <c r="IU28" i="1"/>
  <c r="IK28" i="1"/>
  <c r="IQ29" i="1"/>
  <c r="IW29" i="1"/>
  <c r="JA29" i="1"/>
  <c r="IU30" i="1"/>
  <c r="IK30" i="1"/>
  <c r="IQ31" i="1"/>
  <c r="IW31" i="1"/>
  <c r="JA31" i="1"/>
  <c r="IU32" i="1"/>
  <c r="IK32" i="1"/>
  <c r="IQ33" i="1"/>
  <c r="IW33" i="1"/>
  <c r="JA33" i="1"/>
  <c r="JA7" i="1"/>
  <c r="IQ6" i="1"/>
  <c r="IW6" i="1"/>
  <c r="JA6" i="1"/>
  <c r="IU7" i="1"/>
  <c r="IK7" i="1"/>
  <c r="IQ2" i="1"/>
  <c r="IW2" i="1"/>
  <c r="JA2" i="1"/>
  <c r="IU3" i="1"/>
  <c r="IK3" i="1"/>
  <c r="IQ4" i="1"/>
  <c r="IW4" i="1"/>
  <c r="JA4" i="1"/>
  <c r="IU5" i="1"/>
  <c r="IK5" i="1"/>
  <c r="I36" i="2"/>
  <c r="I5" i="2"/>
  <c r="I12" i="2"/>
  <c r="I15" i="2"/>
  <c r="I55" i="2"/>
  <c r="I54" i="2"/>
  <c r="I56" i="2"/>
  <c r="I43" i="2"/>
  <c r="I57" i="2"/>
  <c r="I27" i="2"/>
  <c r="I7" i="2"/>
  <c r="I40" i="2"/>
  <c r="I10" i="2"/>
  <c r="I32" i="2"/>
  <c r="I13" i="2"/>
  <c r="I46" i="2"/>
  <c r="I52" i="2"/>
  <c r="I63" i="2"/>
  <c r="I18" i="2"/>
  <c r="I17" i="2"/>
  <c r="I51" i="2"/>
  <c r="I34" i="2"/>
  <c r="I29" i="2"/>
  <c r="I23" i="2"/>
  <c r="I21" i="2"/>
  <c r="I50" i="2"/>
  <c r="I11" i="2"/>
  <c r="I9" i="2"/>
  <c r="I16" i="2"/>
  <c r="I19" i="2"/>
  <c r="I53" i="2"/>
  <c r="I47" i="2"/>
  <c r="I45" i="2"/>
  <c r="I20" i="2"/>
  <c r="I30" i="2"/>
  <c r="I8" i="2"/>
  <c r="I44" i="2"/>
  <c r="I22" i="2"/>
  <c r="I37" i="2"/>
  <c r="I33" i="2"/>
  <c r="I61" i="2"/>
  <c r="I24" i="2"/>
  <c r="I31" i="2"/>
  <c r="I4" i="2"/>
  <c r="I49" i="2"/>
  <c r="I62" i="2"/>
  <c r="I59" i="2"/>
  <c r="I41" i="2"/>
  <c r="I3" i="2"/>
  <c r="I60" i="2"/>
  <c r="I2" i="2"/>
  <c r="I42" i="2"/>
  <c r="I6" i="2"/>
  <c r="I58" i="2"/>
  <c r="I35" i="2"/>
  <c r="I14" i="2"/>
  <c r="I38" i="2"/>
  <c r="I25" i="2"/>
  <c r="I28" i="2"/>
  <c r="I26" i="2"/>
  <c r="H48" i="2"/>
  <c r="I39" i="2"/>
  <c r="E48" i="2"/>
  <c r="JA21" i="1"/>
  <c r="IY21" i="1"/>
  <c r="IW21" i="1"/>
  <c r="IQ3" i="1"/>
  <c r="IS3" i="1"/>
  <c r="IW3" i="1"/>
  <c r="IY3" i="1"/>
  <c r="IQ5" i="1"/>
  <c r="IS5" i="1"/>
  <c r="IW5" i="1"/>
  <c r="IY5" i="1"/>
  <c r="IQ7" i="1"/>
  <c r="IS7" i="1"/>
  <c r="IW7" i="1"/>
  <c r="IY7" i="1"/>
  <c r="IQ9" i="1"/>
  <c r="IS9" i="1"/>
  <c r="IW9" i="1"/>
  <c r="IY9" i="1"/>
  <c r="IQ11" i="1"/>
  <c r="IS11" i="1"/>
  <c r="IW11" i="1"/>
  <c r="IY11" i="1"/>
  <c r="IQ13" i="1"/>
  <c r="IS13" i="1"/>
  <c r="IW13" i="1"/>
  <c r="IY13" i="1"/>
  <c r="IQ15" i="1"/>
  <c r="IS15" i="1"/>
  <c r="IW15" i="1"/>
  <c r="IY15" i="1"/>
  <c r="IQ17" i="1"/>
  <c r="IS17" i="1"/>
  <c r="IW17" i="1"/>
  <c r="IY17" i="1"/>
  <c r="IQ19" i="1"/>
  <c r="IS19" i="1"/>
  <c r="IW19" i="1"/>
  <c r="IY19" i="1"/>
  <c r="IQ21" i="1"/>
  <c r="IS21" i="1"/>
  <c r="IY61" i="1"/>
  <c r="IY22" i="1"/>
  <c r="IS24" i="1"/>
  <c r="IW24" i="1"/>
  <c r="IY24" i="1"/>
  <c r="IQ26" i="1"/>
  <c r="IS26" i="1"/>
  <c r="IW26" i="1"/>
  <c r="IY26" i="1"/>
  <c r="IQ28" i="1"/>
  <c r="IS28" i="1"/>
  <c r="IW28" i="1"/>
  <c r="IY28" i="1"/>
  <c r="IQ30" i="1"/>
  <c r="IS30" i="1"/>
  <c r="IW30" i="1"/>
  <c r="IY30" i="1"/>
  <c r="IS32" i="1"/>
  <c r="IW32" i="1"/>
  <c r="IY32" i="1"/>
  <c r="IQ34" i="1"/>
  <c r="IS34" i="1"/>
  <c r="IW34" i="1"/>
  <c r="IY34" i="1"/>
  <c r="IQ36" i="1"/>
  <c r="IS36" i="1"/>
  <c r="IW36" i="1"/>
  <c r="IY36" i="1"/>
  <c r="IK38" i="1"/>
  <c r="IQ38" i="1"/>
  <c r="IS38" i="1"/>
  <c r="IW38" i="1"/>
  <c r="IY38" i="1"/>
  <c r="IK40" i="1"/>
  <c r="IQ40" i="1"/>
  <c r="IS40" i="1"/>
  <c r="IW40" i="1"/>
  <c r="IY40" i="1"/>
  <c r="IK42" i="1"/>
  <c r="IQ42" i="1"/>
  <c r="IS42" i="1"/>
  <c r="IW42" i="1"/>
  <c r="IY42" i="1"/>
  <c r="IK44" i="1"/>
  <c r="IQ44" i="1"/>
  <c r="IS44" i="1"/>
  <c r="IW44" i="1"/>
  <c r="IY44" i="1"/>
  <c r="IQ46" i="1"/>
  <c r="IS46" i="1"/>
  <c r="IW46" i="1"/>
  <c r="IY46" i="1"/>
  <c r="IQ48" i="1"/>
  <c r="IS48" i="1"/>
  <c r="IW48" i="1"/>
  <c r="IY48" i="1"/>
  <c r="IQ50" i="1"/>
  <c r="IS50" i="1"/>
  <c r="IW50" i="1"/>
  <c r="IY50" i="1"/>
  <c r="IQ52" i="1"/>
  <c r="IS52" i="1"/>
  <c r="IW52" i="1"/>
  <c r="IY52" i="1"/>
  <c r="IQ54" i="1"/>
  <c r="IS54" i="1"/>
  <c r="IW54" i="1"/>
  <c r="IY54" i="1"/>
  <c r="IQ56" i="1"/>
  <c r="IS56" i="1"/>
  <c r="IW56" i="1"/>
  <c r="IY56" i="1"/>
  <c r="IS58" i="1"/>
  <c r="IW58" i="1"/>
  <c r="IY58" i="1"/>
  <c r="IW60" i="1"/>
  <c r="IY60" i="1"/>
</calcChain>
</file>

<file path=xl/sharedStrings.xml><?xml version="1.0" encoding="utf-8"?>
<sst xmlns="http://schemas.openxmlformats.org/spreadsheetml/2006/main" count="8836" uniqueCount="899">
  <si>
    <r>
      <t xml:space="preserve">ID </t>
    </r>
    <r>
      <rPr>
        <sz val="8"/>
        <color indexed="8"/>
        <rFont val="Calibri"/>
        <family val="2"/>
      </rPr>
      <t>* not done **DC</t>
    </r>
  </si>
  <si>
    <t>Total # recordings</t>
  </si>
  <si>
    <t>rec1totaltime</t>
  </si>
  <si>
    <t>rec1hrsHAin</t>
  </si>
  <si>
    <t>rec1%Hain</t>
  </si>
  <si>
    <t>rec1hrsHApartial</t>
  </si>
  <si>
    <t>rec1%HApartial</t>
  </si>
  <si>
    <t>rec1hrsHAout</t>
  </si>
  <si>
    <t>rec1%HAout</t>
  </si>
  <si>
    <t>rec1hrsHAbroken</t>
  </si>
  <si>
    <t>rec1%HAbroken</t>
  </si>
  <si>
    <t>rec1hrsHome</t>
  </si>
  <si>
    <t>rec1%Home</t>
  </si>
  <si>
    <t>rec1hrsDaycare</t>
  </si>
  <si>
    <t>rec1%Daycare</t>
  </si>
  <si>
    <t>rec1hrsBuilding</t>
  </si>
  <si>
    <t>rec1%Building</t>
  </si>
  <si>
    <t>rec1hrsOutside</t>
  </si>
  <si>
    <t>rec1%Outside</t>
  </si>
  <si>
    <t>rec1hrsCar</t>
  </si>
  <si>
    <t>rec1%Car</t>
  </si>
  <si>
    <t>rec2totaltime</t>
  </si>
  <si>
    <t>rec2hrsHAin</t>
  </si>
  <si>
    <t>rec2%HAn</t>
  </si>
  <si>
    <t>rec2hrsHApartial</t>
  </si>
  <si>
    <t>rec2%HApartial</t>
  </si>
  <si>
    <t>rec2hrsHAout</t>
  </si>
  <si>
    <t>rec2%HAout</t>
  </si>
  <si>
    <t>rec2hrsHAbroken</t>
  </si>
  <si>
    <t>rec2%HAbroken</t>
  </si>
  <si>
    <t>rec2hrsHome</t>
  </si>
  <si>
    <t>rec2%Home</t>
  </si>
  <si>
    <t>rec2hrsDaycare</t>
  </si>
  <si>
    <t>rec2%Daycare</t>
  </si>
  <si>
    <t>rec2hrsBuilding</t>
  </si>
  <si>
    <t>rec2%Building</t>
  </si>
  <si>
    <t>rec2hrsOutside</t>
  </si>
  <si>
    <t>rec2%Outside</t>
  </si>
  <si>
    <t>rec2hrsCar</t>
  </si>
  <si>
    <t>rec2%Car</t>
  </si>
  <si>
    <t>rec3totaltime</t>
  </si>
  <si>
    <t>rec3hrsHAin</t>
  </si>
  <si>
    <t>rec3%HAn</t>
  </si>
  <si>
    <t>rec3hrsHApartial</t>
  </si>
  <si>
    <t>rec3%HApartial</t>
  </si>
  <si>
    <t>rec3hrsHAout</t>
  </si>
  <si>
    <t>rec3%HAout</t>
  </si>
  <si>
    <t>rec3hrsHAbroken</t>
  </si>
  <si>
    <t>rec3%HAbroken</t>
  </si>
  <si>
    <t>rec3hrsHome</t>
  </si>
  <si>
    <t>rec3%Home</t>
  </si>
  <si>
    <t>rec3hrsDaycare</t>
  </si>
  <si>
    <t>rec3%Daycare</t>
  </si>
  <si>
    <t>rec3hrsBuilding</t>
  </si>
  <si>
    <t>rec3%Building</t>
  </si>
  <si>
    <t>rec3hrsOutside</t>
  </si>
  <si>
    <t>rec3%Outside</t>
  </si>
  <si>
    <t>rec3hrsCar</t>
  </si>
  <si>
    <t>rec3%Car</t>
  </si>
  <si>
    <t>rec4totaltime</t>
  </si>
  <si>
    <t>rec4hrsHAin</t>
  </si>
  <si>
    <t>rec4%HAn</t>
  </si>
  <si>
    <t>rec4hrsHApartial</t>
  </si>
  <si>
    <t>rec4%HApartial</t>
  </si>
  <si>
    <t>rec4hrsHAout</t>
  </si>
  <si>
    <t>rec4%Haout</t>
  </si>
  <si>
    <t>rec4hrsHAbroken</t>
  </si>
  <si>
    <t>rec4%HAbroken</t>
  </si>
  <si>
    <t>rec4hrsHome</t>
  </si>
  <si>
    <t>rec4%Home</t>
  </si>
  <si>
    <t>rec4hrsDaycare</t>
  </si>
  <si>
    <t>rec4%Daycare</t>
  </si>
  <si>
    <t>rec4hrsBuilding</t>
  </si>
  <si>
    <t>rec4%Building</t>
  </si>
  <si>
    <t>rec4hrsOutside</t>
  </si>
  <si>
    <t>rec4%Outside</t>
  </si>
  <si>
    <t>rec4hrsCar</t>
  </si>
  <si>
    <t>rec4%Car</t>
  </si>
  <si>
    <t>rec5totaltime</t>
  </si>
  <si>
    <t>rec5hrsHAin</t>
  </si>
  <si>
    <t>rec5%HAn</t>
  </si>
  <si>
    <t>rec5hrsHApartial</t>
  </si>
  <si>
    <t>rec5%HApartial</t>
  </si>
  <si>
    <t>rec5hrsHAout</t>
  </si>
  <si>
    <t>rec5%HAout</t>
  </si>
  <si>
    <t>rec5hrsHAbroken</t>
  </si>
  <si>
    <t>rec5%HAbroken</t>
  </si>
  <si>
    <t>rec5hrsHome</t>
  </si>
  <si>
    <t>rec5%Home</t>
  </si>
  <si>
    <t>rec5hrsDaycare</t>
  </si>
  <si>
    <t>rec5%Daycare</t>
  </si>
  <si>
    <t>rec5hrsBuilding</t>
  </si>
  <si>
    <t>rec5%Building</t>
  </si>
  <si>
    <t>rec5hrsOutside</t>
  </si>
  <si>
    <t>rec5%Outside</t>
  </si>
  <si>
    <t>rec5hrsCar</t>
  </si>
  <si>
    <t>rec5%Car</t>
  </si>
  <si>
    <t>rec6totaltime</t>
  </si>
  <si>
    <t>rec6hrsHAin</t>
  </si>
  <si>
    <t>rec6%HAn</t>
  </si>
  <si>
    <t>rec6hrsHApartial</t>
  </si>
  <si>
    <t>rec6%HApartial</t>
  </si>
  <si>
    <t>rec6hrsHAout</t>
  </si>
  <si>
    <t>rec6%HAout</t>
  </si>
  <si>
    <t>rec6hrsHAbroken</t>
  </si>
  <si>
    <t>rec6%HAbroken</t>
  </si>
  <si>
    <t>rec6hrsHome</t>
  </si>
  <si>
    <t>rec6%Home</t>
  </si>
  <si>
    <t>rec6hrsDaycare</t>
  </si>
  <si>
    <t>rec6%Daycare</t>
  </si>
  <si>
    <t>rec6hrsBuilding</t>
  </si>
  <si>
    <t>rec6%Building</t>
  </si>
  <si>
    <t>rec6hrsOutside</t>
  </si>
  <si>
    <t>rec6%Outside</t>
  </si>
  <si>
    <t>rec6hrsCar</t>
  </si>
  <si>
    <t>rec6%Car</t>
  </si>
  <si>
    <t>rec7totaltime</t>
  </si>
  <si>
    <t>rec7hrsHAin</t>
  </si>
  <si>
    <t>rec7%HAn</t>
  </si>
  <si>
    <t>rec7hrsHApartial</t>
  </si>
  <si>
    <t>rec7%HApartial</t>
  </si>
  <si>
    <t>rec7hrsHAout</t>
  </si>
  <si>
    <t>rec7%HAout</t>
  </si>
  <si>
    <t>rec7hrsHAbroken</t>
  </si>
  <si>
    <t>rec7%HAbroken</t>
  </si>
  <si>
    <t>rec7hrsHome</t>
  </si>
  <si>
    <t>rec7%Home</t>
  </si>
  <si>
    <t>rec7hrsDaycare</t>
  </si>
  <si>
    <t>rec7%Daycare</t>
  </si>
  <si>
    <t>rec7hrsBuilding</t>
  </si>
  <si>
    <t>rec7%Building</t>
  </si>
  <si>
    <t>rec7hrsOutside</t>
  </si>
  <si>
    <t>rec7%Outside</t>
  </si>
  <si>
    <t>rec7hrsCar</t>
  </si>
  <si>
    <t>rec7%Car</t>
  </si>
  <si>
    <t>rec8totaltime</t>
  </si>
  <si>
    <t>rec8hrsHAin</t>
  </si>
  <si>
    <t>rec8%HAn</t>
  </si>
  <si>
    <t>rec8hrsHApartial</t>
  </si>
  <si>
    <t>rec8%HApartial</t>
  </si>
  <si>
    <t>rec8hrsHAout</t>
  </si>
  <si>
    <t>rec8%HAout</t>
  </si>
  <si>
    <t>rec8hrsHAbroken</t>
  </si>
  <si>
    <t>rec8%HAbroken</t>
  </si>
  <si>
    <t>rec8hrsHome</t>
  </si>
  <si>
    <t>rec8%Home</t>
  </si>
  <si>
    <t>rec8hrsDaycare</t>
  </si>
  <si>
    <t>rec8%Daycare</t>
  </si>
  <si>
    <t>rec8hrsBuilding</t>
  </si>
  <si>
    <t>rec8%Building</t>
  </si>
  <si>
    <t>rec8hrsOutside</t>
  </si>
  <si>
    <t>rec8%Outside</t>
  </si>
  <si>
    <t>rec8hrsCar</t>
  </si>
  <si>
    <t>rec8%Car</t>
  </si>
  <si>
    <t>rec9totaltime</t>
  </si>
  <si>
    <t>rec9hrsHAin</t>
  </si>
  <si>
    <t>rec9%HAn</t>
  </si>
  <si>
    <t>rec9hrsHApartial</t>
  </si>
  <si>
    <t>rec9%HApartial</t>
  </si>
  <si>
    <t>rec9hrsHAout</t>
  </si>
  <si>
    <t>rec9%HAout</t>
  </si>
  <si>
    <t>rec9hrsHAbroken</t>
  </si>
  <si>
    <t>rec9%HAbroken</t>
  </si>
  <si>
    <t>rec9hrsHome</t>
  </si>
  <si>
    <t>rec9%Home</t>
  </si>
  <si>
    <t>rec9hrsDaycare</t>
  </si>
  <si>
    <t>rec9%Daycare</t>
  </si>
  <si>
    <t>rec9hrsBuilding</t>
  </si>
  <si>
    <t>rec9%Building</t>
  </si>
  <si>
    <t>rec9hrsOutside</t>
  </si>
  <si>
    <t>rec9%Outside</t>
  </si>
  <si>
    <t>rec9hrsCar</t>
  </si>
  <si>
    <t>rec9%Car</t>
  </si>
  <si>
    <t>rec10totaltime</t>
  </si>
  <si>
    <t>rec10hrsHAin</t>
  </si>
  <si>
    <t>rec10%HAn</t>
  </si>
  <si>
    <t>rec10hrsHApartial</t>
  </si>
  <si>
    <t>rec10%HApartial</t>
  </si>
  <si>
    <t>rec10hrsHAout</t>
  </si>
  <si>
    <t>rec10%HAout</t>
  </si>
  <si>
    <t>rec10hrsHAbroken</t>
  </si>
  <si>
    <t>rec10%HAbroken</t>
  </si>
  <si>
    <t>rec10hrsHome</t>
  </si>
  <si>
    <t>rec10%Home</t>
  </si>
  <si>
    <t>rec10hrsDaycare</t>
  </si>
  <si>
    <t>rec10%Daycare</t>
  </si>
  <si>
    <t>rec10hrsBuilding</t>
  </si>
  <si>
    <t>rec10%Building</t>
  </si>
  <si>
    <t>rec10hrsOutside</t>
  </si>
  <si>
    <t>rec10%Outside</t>
  </si>
  <si>
    <t>rec10hrsCar</t>
  </si>
  <si>
    <t>rec10%Car</t>
  </si>
  <si>
    <t>rec11totaltime</t>
  </si>
  <si>
    <t>rec11hrsHAin</t>
  </si>
  <si>
    <t>rec11%HAn</t>
  </si>
  <si>
    <t>rec11hrsHApartial</t>
  </si>
  <si>
    <t>rec11%HApartial</t>
  </si>
  <si>
    <t>rec11hrsHAout</t>
  </si>
  <si>
    <t>rec11%HAout</t>
  </si>
  <si>
    <t>rec11hrsHAbroken</t>
  </si>
  <si>
    <t>rec11%HAbroken</t>
  </si>
  <si>
    <t>rec11hrsHome</t>
  </si>
  <si>
    <t>rec11%Home</t>
  </si>
  <si>
    <t>rec11hrsDaycare</t>
  </si>
  <si>
    <t>rec11%Daycare</t>
  </si>
  <si>
    <t>rec11hrsBuilding</t>
  </si>
  <si>
    <t>rec11%Building</t>
  </si>
  <si>
    <t>rec11hrsOutside</t>
  </si>
  <si>
    <t>rec11%Outside</t>
  </si>
  <si>
    <t>rec11hrsCar</t>
  </si>
  <si>
    <t>rec11%Car</t>
  </si>
  <si>
    <t>rec12totaltime</t>
  </si>
  <si>
    <t>rec12hrsHAin</t>
  </si>
  <si>
    <t>rec12%HAin</t>
  </si>
  <si>
    <t>rec12hrsHApartial</t>
  </si>
  <si>
    <t>rec12%HApartial</t>
  </si>
  <si>
    <t>rec12hrsHAout</t>
  </si>
  <si>
    <t>rec12%HAout</t>
  </si>
  <si>
    <t>rec12hrsHAbroken</t>
  </si>
  <si>
    <t>rec12%HAbroken</t>
  </si>
  <si>
    <t>rec12hrsHome</t>
  </si>
  <si>
    <t>rec12%Home</t>
  </si>
  <si>
    <t>rec12hrsDaycare</t>
  </si>
  <si>
    <t>rec12%Daycare</t>
  </si>
  <si>
    <t>rec12hrsBuilding</t>
  </si>
  <si>
    <t>rec12%Building</t>
  </si>
  <si>
    <t>rec12hrsOutside</t>
  </si>
  <si>
    <t>rec12%Outside</t>
  </si>
  <si>
    <t>rec12hrsCar</t>
  </si>
  <si>
    <t>rec12%Car</t>
  </si>
  <si>
    <t>TotHrsRec</t>
  </si>
  <si>
    <t>TotHrsHAin</t>
  </si>
  <si>
    <t>Tot%HAin</t>
  </si>
  <si>
    <t>TotHrsHApartial</t>
  </si>
  <si>
    <t>Tot%Hapartial</t>
  </si>
  <si>
    <t>TotHrsHAout</t>
  </si>
  <si>
    <t>Tot%Haout</t>
  </si>
  <si>
    <t>TotHrsHAbroken</t>
  </si>
  <si>
    <t>Tot%Habroken</t>
  </si>
  <si>
    <t>TotHrsHome</t>
  </si>
  <si>
    <t>Tot%Home</t>
  </si>
  <si>
    <t>TotHrsDaycare</t>
  </si>
  <si>
    <t>Tot%Daycare</t>
  </si>
  <si>
    <t>TotHrsBuilding</t>
  </si>
  <si>
    <t>Tot%Building</t>
  </si>
  <si>
    <t>TotHrsOutside</t>
  </si>
  <si>
    <t>Tot%Outside</t>
  </si>
  <si>
    <t>TotHrsCar</t>
  </si>
  <si>
    <t>Tot%Car</t>
  </si>
  <si>
    <t>*AM28</t>
  </si>
  <si>
    <t>NA</t>
  </si>
  <si>
    <t>AR31</t>
  </si>
  <si>
    <t>BE05</t>
  </si>
  <si>
    <t>*BH35</t>
  </si>
  <si>
    <t>BN31</t>
  </si>
  <si>
    <t>DNA</t>
  </si>
  <si>
    <t>BN32</t>
  </si>
  <si>
    <t>BS80</t>
  </si>
  <si>
    <t>*BW36</t>
  </si>
  <si>
    <t>CD15</t>
  </si>
  <si>
    <t>CD37</t>
  </si>
  <si>
    <t>CI40</t>
  </si>
  <si>
    <t>CJ41</t>
  </si>
  <si>
    <t>CK39</t>
  </si>
  <si>
    <t>CK67</t>
  </si>
  <si>
    <t>CW41</t>
  </si>
  <si>
    <t>*DI46</t>
  </si>
  <si>
    <t>FJ11</t>
  </si>
  <si>
    <t>FM07</t>
  </si>
  <si>
    <t>GJ44</t>
  </si>
  <si>
    <t>*HE47</t>
  </si>
  <si>
    <t>*HW14</t>
  </si>
  <si>
    <t>**IH99</t>
  </si>
  <si>
    <t>JA39</t>
  </si>
  <si>
    <t>KA05</t>
  </si>
  <si>
    <t>*KC10</t>
  </si>
  <si>
    <t>KM33</t>
  </si>
  <si>
    <t>LH56</t>
  </si>
  <si>
    <t>LJ30</t>
  </si>
  <si>
    <t>MA28</t>
  </si>
  <si>
    <t>ME69</t>
  </si>
  <si>
    <t>MH93</t>
  </si>
  <si>
    <t>**ML99</t>
  </si>
  <si>
    <t>*ML27</t>
  </si>
  <si>
    <t>ML77</t>
  </si>
  <si>
    <t>**NF30</t>
  </si>
  <si>
    <t>**PA99</t>
  </si>
  <si>
    <t>PM28</t>
  </si>
  <si>
    <t>*PP30</t>
  </si>
  <si>
    <t>PX78</t>
  </si>
  <si>
    <t>*RH29</t>
  </si>
  <si>
    <t>RJ22</t>
  </si>
  <si>
    <t>RK22</t>
  </si>
  <si>
    <t>SB51</t>
  </si>
  <si>
    <t>SC36</t>
  </si>
  <si>
    <t>**SC42</t>
  </si>
  <si>
    <t>*SE57</t>
  </si>
  <si>
    <t>*SL49</t>
  </si>
  <si>
    <t>SL59</t>
  </si>
  <si>
    <t>*SM42</t>
  </si>
  <si>
    <t>TM19</t>
  </si>
  <si>
    <t>TP18</t>
  </si>
  <si>
    <t>VA66</t>
  </si>
  <si>
    <t>WA04</t>
  </si>
  <si>
    <t>WA50</t>
  </si>
  <si>
    <t>WE17</t>
  </si>
  <si>
    <t>WH09</t>
  </si>
  <si>
    <t>*WK31</t>
  </si>
  <si>
    <t>WM15</t>
  </si>
  <si>
    <t>rec1talk</t>
  </si>
  <si>
    <t>rec2talk</t>
  </si>
  <si>
    <t>rec3talk</t>
  </si>
  <si>
    <t>rec4talk</t>
  </si>
  <si>
    <t>rec5talk</t>
  </si>
  <si>
    <t>rec6talk</t>
  </si>
  <si>
    <t>rec7talk</t>
  </si>
  <si>
    <t>rec8talk</t>
  </si>
  <si>
    <t>rec9talk</t>
  </si>
  <si>
    <t>rec10talk</t>
  </si>
  <si>
    <t>rec11talk</t>
  </si>
  <si>
    <t>rec12talk</t>
  </si>
  <si>
    <t>Last Name</t>
  </si>
  <si>
    <t>First Name</t>
  </si>
  <si>
    <t>D.O.B.</t>
  </si>
  <si>
    <t>1st Rec Age (yrs)</t>
  </si>
  <si>
    <t>1st Rec Age (y;m)</t>
  </si>
  <si>
    <t>curr age (yrs)</t>
  </si>
  <si>
    <t>curr age (y;m)</t>
  </si>
  <si>
    <t>data span (m)</t>
  </si>
  <si>
    <t>data span (y;m:d)</t>
  </si>
  <si>
    <t>ID</t>
  </si>
  <si>
    <t>OCHL ID</t>
  </si>
  <si>
    <t>L1</t>
  </si>
  <si>
    <t>L2</t>
  </si>
  <si>
    <t>L3</t>
  </si>
  <si>
    <t>L4</t>
  </si>
  <si>
    <t>L5</t>
  </si>
  <si>
    <t>1stRecAge</t>
  </si>
  <si>
    <t>2ndRecAge</t>
  </si>
  <si>
    <t>3rdRecAge</t>
  </si>
  <si>
    <t>4thRecAge</t>
  </si>
  <si>
    <t>5thRecAge</t>
  </si>
  <si>
    <t>6thRecAge</t>
  </si>
  <si>
    <t>7thRecAge</t>
  </si>
  <si>
    <t>8thRecAge</t>
  </si>
  <si>
    <t>9thRecAge</t>
  </si>
  <si>
    <t>10thRecAge</t>
  </si>
  <si>
    <t>11thRecAge</t>
  </si>
  <si>
    <t>12thRecAge</t>
  </si>
  <si>
    <t>1st record</t>
  </si>
  <si>
    <t>2nd record</t>
  </si>
  <si>
    <t>3rd record</t>
  </si>
  <si>
    <t>4th record</t>
  </si>
  <si>
    <t>5th record</t>
  </si>
  <si>
    <t>6th record</t>
  </si>
  <si>
    <t>7th record</t>
  </si>
  <si>
    <t>8th record</t>
  </si>
  <si>
    <t>9th record</t>
  </si>
  <si>
    <t>10th record</t>
  </si>
  <si>
    <t>11th record</t>
  </si>
  <si>
    <t>12th record</t>
  </si>
  <si>
    <t>Rec ?able</t>
  </si>
  <si>
    <t>HL</t>
  </si>
  <si>
    <t>PTA-BE</t>
  </si>
  <si>
    <t>Beconfig</t>
  </si>
  <si>
    <t>HI etiology</t>
  </si>
  <si>
    <t>Age ID</t>
  </si>
  <si>
    <t>Age Amp (Mo)</t>
  </si>
  <si>
    <t>HA Details</t>
  </si>
  <si>
    <t>Fcompress</t>
  </si>
  <si>
    <t>Exp Lang</t>
  </si>
  <si>
    <t>Rec Lang</t>
  </si>
  <si>
    <t>Artic</t>
  </si>
  <si>
    <t>Male</t>
  </si>
  <si>
    <t>Race</t>
  </si>
  <si>
    <t>Hisp/Lat</t>
  </si>
  <si>
    <t>Sib1</t>
  </si>
  <si>
    <t>SexSib1</t>
  </si>
  <si>
    <t>Sib2</t>
  </si>
  <si>
    <t>SexSib2</t>
  </si>
  <si>
    <t>Sib 3</t>
  </si>
  <si>
    <t>SexSib3</t>
  </si>
  <si>
    <t>Sib4</t>
  </si>
  <si>
    <t>SexSib4</t>
  </si>
  <si>
    <t>EdMom</t>
  </si>
  <si>
    <t>EdDad</t>
  </si>
  <si>
    <t>Hhincome</t>
  </si>
  <si>
    <t>Special Needs/Med Issues</t>
  </si>
  <si>
    <t>Notes</t>
  </si>
  <si>
    <t>Anderson</t>
  </si>
  <si>
    <t>Mia</t>
  </si>
  <si>
    <t>AM28</t>
  </si>
  <si>
    <t>Av-Above Av</t>
  </si>
  <si>
    <t>None</t>
  </si>
  <si>
    <t>Amos</t>
  </si>
  <si>
    <t>Raymond</t>
  </si>
  <si>
    <t>Flat</t>
  </si>
  <si>
    <t>Below Av</t>
  </si>
  <si>
    <t>Beachy</t>
  </si>
  <si>
    <t>Ethan</t>
  </si>
  <si>
    <t>Average</t>
  </si>
  <si>
    <t>Butcher</t>
  </si>
  <si>
    <t>Harrison</t>
  </si>
  <si>
    <t>BH35</t>
  </si>
  <si>
    <t>refused</t>
  </si>
  <si>
    <t>Burton</t>
  </si>
  <si>
    <t>Natalie</t>
  </si>
  <si>
    <t>Beckerbauer</t>
  </si>
  <si>
    <t>Natasha</t>
  </si>
  <si>
    <t>Beck</t>
  </si>
  <si>
    <t>Samuel</t>
  </si>
  <si>
    <t>Beeding</t>
  </si>
  <si>
    <t>Wyatt</t>
  </si>
  <si>
    <t>BW36</t>
  </si>
  <si>
    <t>Steeply_sloping</t>
  </si>
  <si>
    <t>Cook</t>
  </si>
  <si>
    <t>Dameon</t>
  </si>
  <si>
    <t>Comer-Wyrd</t>
  </si>
  <si>
    <t>Daniel</t>
  </si>
  <si>
    <t>Not listed</t>
  </si>
  <si>
    <t>Av-Below Av</t>
  </si>
  <si>
    <t>Autism suspected</t>
  </si>
  <si>
    <t>Total communication</t>
  </si>
  <si>
    <t>Collins</t>
  </si>
  <si>
    <t>Isaiah</t>
  </si>
  <si>
    <t>*St_sl/flat vis3</t>
  </si>
  <si>
    <t>Cooke</t>
  </si>
  <si>
    <t>Julianne</t>
  </si>
  <si>
    <t>significant amount of sign at home</t>
  </si>
  <si>
    <t>Cobb</t>
  </si>
  <si>
    <t>Kassidy</t>
  </si>
  <si>
    <t>Crowder</t>
  </si>
  <si>
    <t>Korina</t>
  </si>
  <si>
    <t>Below Av-Av</t>
  </si>
  <si>
    <t>loaner aids 4-6 mo, supplemental use of sign</t>
  </si>
  <si>
    <t>Conrad</t>
  </si>
  <si>
    <t>William</t>
  </si>
  <si>
    <t>2 and 4</t>
  </si>
  <si>
    <t>Global Developmental delays (23 week premie, macroglossia, medically fragile,syndromic facial features)</t>
  </si>
  <si>
    <t>Duff-Hansen</t>
  </si>
  <si>
    <t>Isaac</t>
  </si>
  <si>
    <t>DI46</t>
  </si>
  <si>
    <t>Fox</t>
  </si>
  <si>
    <t>James</t>
  </si>
  <si>
    <t>DNP</t>
  </si>
  <si>
    <t>Filleman</t>
  </si>
  <si>
    <t>Major</t>
  </si>
  <si>
    <t>Gray</t>
  </si>
  <si>
    <t>Jane</t>
  </si>
  <si>
    <t>*St_sl/flat-vis2/reverse slope - vis3</t>
  </si>
  <si>
    <t>Halterman</t>
  </si>
  <si>
    <t>Evan</t>
  </si>
  <si>
    <t>HE47</t>
  </si>
  <si>
    <t>developmental delays</t>
  </si>
  <si>
    <t>Homolka</t>
  </si>
  <si>
    <t>Wryker</t>
  </si>
  <si>
    <t>HW14</t>
  </si>
  <si>
    <t>Issacs</t>
  </si>
  <si>
    <t>Huck</t>
  </si>
  <si>
    <t>IH99</t>
  </si>
  <si>
    <t>dna</t>
  </si>
  <si>
    <t>Jones</t>
  </si>
  <si>
    <t>Alexa</t>
  </si>
  <si>
    <t>Kleven</t>
  </si>
  <si>
    <t>Aliyah</t>
  </si>
  <si>
    <t>Kraft</t>
  </si>
  <si>
    <t>Chase</t>
  </si>
  <si>
    <t>KC10</t>
  </si>
  <si>
    <t>Koertje</t>
  </si>
  <si>
    <t>Mesa</t>
  </si>
  <si>
    <t>sign used</t>
  </si>
  <si>
    <t>LaFleur</t>
  </si>
  <si>
    <t>Hannah</t>
  </si>
  <si>
    <t>Lang</t>
  </si>
  <si>
    <t>Jaselle</t>
  </si>
  <si>
    <t>McCaslin</t>
  </si>
  <si>
    <t>Ava</t>
  </si>
  <si>
    <t>Mayfield</t>
  </si>
  <si>
    <t>Ella</t>
  </si>
  <si>
    <t>7 and 10</t>
  </si>
  <si>
    <t>Martin</t>
  </si>
  <si>
    <t>Hunter</t>
  </si>
  <si>
    <t>McCreery</t>
  </si>
  <si>
    <t>Liam</t>
  </si>
  <si>
    <t>ML99</t>
  </si>
  <si>
    <t>McGuire</t>
  </si>
  <si>
    <t>Leo</t>
  </si>
  <si>
    <t>ML27</t>
  </si>
  <si>
    <t>Merigold</t>
  </si>
  <si>
    <t>Leila</t>
  </si>
  <si>
    <t>Meador</t>
  </si>
  <si>
    <t>Madeline</t>
  </si>
  <si>
    <t>MM28</t>
  </si>
  <si>
    <t>Noble</t>
  </si>
  <si>
    <t>Fiona</t>
  </si>
  <si>
    <t>NF30</t>
  </si>
  <si>
    <t>Pettinger</t>
  </si>
  <si>
    <t>Annabelle</t>
  </si>
  <si>
    <t>PA99</t>
  </si>
  <si>
    <t>Prendergast</t>
  </si>
  <si>
    <t>Molly</t>
  </si>
  <si>
    <t>Pociecha</t>
  </si>
  <si>
    <t>Payton</t>
  </si>
  <si>
    <t>PP30</t>
  </si>
  <si>
    <t>Pacheco</t>
  </si>
  <si>
    <t>Xavior</t>
  </si>
  <si>
    <t>Raley</t>
  </si>
  <si>
    <t>Haley</t>
  </si>
  <si>
    <t>RH29</t>
  </si>
  <si>
    <t>5, 7 and 8</t>
  </si>
  <si>
    <t>Riek</t>
  </si>
  <si>
    <t>Jackson</t>
  </si>
  <si>
    <t>Richmond</t>
  </si>
  <si>
    <t>Kristopher</t>
  </si>
  <si>
    <t>Schweitzer</t>
  </si>
  <si>
    <t>Alexandre</t>
  </si>
  <si>
    <t>SA73</t>
  </si>
  <si>
    <t>supplemental use of sign</t>
  </si>
  <si>
    <t>Songster</t>
  </si>
  <si>
    <t>Braxtton</t>
  </si>
  <si>
    <t>loaner aids 5-14 mo then own aids</t>
  </si>
  <si>
    <t>Sage</t>
  </si>
  <si>
    <t>Carter</t>
  </si>
  <si>
    <t>Sign, but limited use</t>
  </si>
  <si>
    <t>Scavuzzo</t>
  </si>
  <si>
    <t>Carmela</t>
  </si>
  <si>
    <t>SC42</t>
  </si>
  <si>
    <t>Phonological disorder suspected</t>
  </si>
  <si>
    <t>Sour</t>
  </si>
  <si>
    <t>Emma</t>
  </si>
  <si>
    <t>SE57</t>
  </si>
  <si>
    <t>Smith</t>
  </si>
  <si>
    <t>Lily</t>
  </si>
  <si>
    <t>SL49</t>
  </si>
  <si>
    <t>Severe</t>
  </si>
  <si>
    <t>Logan</t>
  </si>
  <si>
    <t>treacher collins</t>
  </si>
  <si>
    <t>Stephens</t>
  </si>
  <si>
    <t>MacBain</t>
  </si>
  <si>
    <t>SM42</t>
  </si>
  <si>
    <t>Cognitive delays suspected</t>
  </si>
  <si>
    <t>Smolla</t>
  </si>
  <si>
    <t>Nikolai</t>
  </si>
  <si>
    <t>SN01</t>
  </si>
  <si>
    <t>Talancha</t>
  </si>
  <si>
    <t>*St_sl/flat-vis2</t>
  </si>
  <si>
    <t>hispanic</t>
  </si>
  <si>
    <t>Trautman</t>
  </si>
  <si>
    <t>Peter</t>
  </si>
  <si>
    <t>Van Voorst</t>
  </si>
  <si>
    <t>Askala</t>
  </si>
  <si>
    <t>NR ABR* with reversed CM</t>
  </si>
  <si>
    <t>Wiehl</t>
  </si>
  <si>
    <t>Aidan</t>
  </si>
  <si>
    <t>Bel- Ave -Ab</t>
  </si>
  <si>
    <t>Craniofacial</t>
  </si>
  <si>
    <t>Woollums</t>
  </si>
  <si>
    <t>Addison</t>
  </si>
  <si>
    <t>Wigington</t>
  </si>
  <si>
    <t>Walker</t>
  </si>
  <si>
    <t>Grace</t>
  </si>
  <si>
    <t>WG24</t>
  </si>
  <si>
    <t>Wittland</t>
  </si>
  <si>
    <t>Wirtz</t>
  </si>
  <si>
    <t>Kamrynn</t>
  </si>
  <si>
    <t>WK31</t>
  </si>
  <si>
    <t>Wright</t>
  </si>
  <si>
    <t>Milani</t>
  </si>
  <si>
    <t>Bdate</t>
  </si>
  <si>
    <t>GFTA-3yr</t>
  </si>
  <si>
    <t>ESP_LV_spondee</t>
  </si>
  <si>
    <t>ESP_LV_mono</t>
  </si>
  <si>
    <t>ESP_STD_spondee</t>
  </si>
  <si>
    <t>ESP_STD_mono</t>
  </si>
  <si>
    <t>LE-12mo</t>
  </si>
  <si>
    <t>LE-18mo</t>
  </si>
  <si>
    <t>LE-2yr</t>
  </si>
  <si>
    <t>12MBCDIUnder</t>
  </si>
  <si>
    <t>12MBCDIProd</t>
  </si>
  <si>
    <t>12MBCDIphrases</t>
  </si>
  <si>
    <t>12MBCDI_EG</t>
  </si>
  <si>
    <t>12MBCDI_LG</t>
  </si>
  <si>
    <t>12MBCDI_TG</t>
  </si>
  <si>
    <t>18MBCDIUnder</t>
  </si>
  <si>
    <t>18MBCDProd</t>
  </si>
  <si>
    <t>18MBCDIphrases</t>
  </si>
  <si>
    <t>18MBCDI_EG</t>
  </si>
  <si>
    <t>18MBCDI_LG</t>
  </si>
  <si>
    <t>18MBCDI_TG</t>
  </si>
  <si>
    <t>18MBCDI-WF</t>
  </si>
  <si>
    <t>18MBCDI-WE</t>
  </si>
  <si>
    <t>18MBCDI-MLU</t>
  </si>
  <si>
    <t>18MBCDI-WC</t>
  </si>
  <si>
    <t>2yrMBCDIProd</t>
  </si>
  <si>
    <t>2yrMBCDI-WF</t>
  </si>
  <si>
    <t>2yrMBCDI-WE</t>
  </si>
  <si>
    <t>2yrMBCDI-MLU</t>
  </si>
  <si>
    <t>2yrMBCDI-WC</t>
  </si>
  <si>
    <t>3yrMBCDI-Lang</t>
  </si>
  <si>
    <t>3yrMBCDI-Vocab</t>
  </si>
  <si>
    <t>3yrMBCDI-Sent</t>
  </si>
  <si>
    <t>12moVine-Rec</t>
  </si>
  <si>
    <t>2yrVine-Rec</t>
  </si>
  <si>
    <t>3yrVine-Rec</t>
  </si>
  <si>
    <t>4yr Vine-Rec</t>
  </si>
  <si>
    <t>12moVine-Exp</t>
  </si>
  <si>
    <t>2yrVine-Exp</t>
  </si>
  <si>
    <t>3yrVine-Exp</t>
  </si>
  <si>
    <t>4yrVine-Exp</t>
  </si>
  <si>
    <t>3yrVine-Wri</t>
  </si>
  <si>
    <t>12moVine-Per</t>
  </si>
  <si>
    <t>2yrVine-Per</t>
  </si>
  <si>
    <t>3yrVine-Per</t>
  </si>
  <si>
    <t>4yrVine-Per</t>
  </si>
  <si>
    <t>12moVine-Dom</t>
  </si>
  <si>
    <t>2yrVine-Dom</t>
  </si>
  <si>
    <t>3yrVine-Dom</t>
  </si>
  <si>
    <t>4yrVine-Dom</t>
  </si>
  <si>
    <t>12moVine-Cmty</t>
  </si>
  <si>
    <t>2yrVine-Cmty</t>
  </si>
  <si>
    <t>3yrVine-Cmty</t>
  </si>
  <si>
    <t>4yrVine-Cmty</t>
  </si>
  <si>
    <t>12moVine-IntP</t>
  </si>
  <si>
    <t>2yrVine-IntP</t>
  </si>
  <si>
    <t>3yrVine-IntP</t>
  </si>
  <si>
    <t>4yrVine-IntP</t>
  </si>
  <si>
    <t>12moVine-Play</t>
  </si>
  <si>
    <t>2yrVine-Play</t>
  </si>
  <si>
    <t>3yrVine-Play</t>
  </si>
  <si>
    <t>4yrVine-Play</t>
  </si>
  <si>
    <t>12moVine-Cope</t>
  </si>
  <si>
    <t>2yrVine-Cope</t>
  </si>
  <si>
    <t>3yrVine-Cope</t>
  </si>
  <si>
    <t>4yrVine-Cope</t>
  </si>
  <si>
    <t>12moVine-GM</t>
  </si>
  <si>
    <t>2yrVine-GM</t>
  </si>
  <si>
    <t>3yrVine-GM</t>
  </si>
  <si>
    <t>4yrVine-GM</t>
  </si>
  <si>
    <t>12moVine-FM</t>
  </si>
  <si>
    <t>2yrVine-FM</t>
  </si>
  <si>
    <t>3yrVine-FM</t>
  </si>
  <si>
    <t>4yrVine-FM</t>
  </si>
  <si>
    <t>12moVine-Comm</t>
  </si>
  <si>
    <t>2yrVine-Comm</t>
  </si>
  <si>
    <t>3yrVine-Comm</t>
  </si>
  <si>
    <t>4yrVine-Comm</t>
  </si>
  <si>
    <t>12moVine-DL</t>
  </si>
  <si>
    <t>2yrVine-DL</t>
  </si>
  <si>
    <t>3yrVine-DL</t>
  </si>
  <si>
    <t>4yrVine-DL</t>
  </si>
  <si>
    <t>12moVine-Soc</t>
  </si>
  <si>
    <t>2yrVine-Soc</t>
  </si>
  <si>
    <t>3yrVine-Soc</t>
  </si>
  <si>
    <t>4yrVine-Soc</t>
  </si>
  <si>
    <t>12moVine-M</t>
  </si>
  <si>
    <t>2yrVine-M</t>
  </si>
  <si>
    <t>3yrVine-M</t>
  </si>
  <si>
    <t>4yrVine-M</t>
  </si>
  <si>
    <t>12moVine-AdBe</t>
  </si>
  <si>
    <t>2yrAdBe</t>
  </si>
  <si>
    <t>3yrAdBe</t>
  </si>
  <si>
    <t>4yrVine-AdBe</t>
  </si>
  <si>
    <t>TOPEL-Ph</t>
  </si>
  <si>
    <t>TOPEL-Pri</t>
  </si>
  <si>
    <t>MullExp12</t>
  </si>
  <si>
    <t>MullRec12</t>
  </si>
  <si>
    <t>MullExp2yr</t>
  </si>
  <si>
    <t>MullRec2yr</t>
  </si>
  <si>
    <t>CASLSyn</t>
  </si>
  <si>
    <t>CASLBC</t>
  </si>
  <si>
    <t>CASLPrag</t>
  </si>
  <si>
    <t>CASLComp</t>
  </si>
  <si>
    <t>CASLSyn4</t>
  </si>
  <si>
    <t>CASLBE4</t>
  </si>
  <si>
    <t>CASLPrag4</t>
  </si>
  <si>
    <t>CASLComp4</t>
  </si>
  <si>
    <t>3ME_Poss</t>
  </si>
  <si>
    <t>3ME_Third</t>
  </si>
  <si>
    <t>3ME_Irr</t>
  </si>
  <si>
    <t>3ME_Reg</t>
  </si>
  <si>
    <t>3ME_Cop</t>
  </si>
  <si>
    <t>3ME_Aux</t>
  </si>
  <si>
    <t>3ME_Prog</t>
  </si>
  <si>
    <t>3ME_s/z</t>
  </si>
  <si>
    <t>3ME_t/d</t>
  </si>
  <si>
    <t>3ME_ng</t>
  </si>
  <si>
    <t>3ME_total</t>
  </si>
  <si>
    <t>3ME_plsreg</t>
  </si>
  <si>
    <t>3ME_plsirr</t>
  </si>
  <si>
    <t>3ME_plstot</t>
  </si>
  <si>
    <t>4ME_Poss</t>
  </si>
  <si>
    <t>4ME_Third</t>
  </si>
  <si>
    <t>4ME_Irr</t>
  </si>
  <si>
    <t>4ME_Reg</t>
  </si>
  <si>
    <t>4ME_Cop</t>
  </si>
  <si>
    <t>4ME_Aux</t>
  </si>
  <si>
    <t>4ME_Prog</t>
  </si>
  <si>
    <t>4ME_s/z</t>
  </si>
  <si>
    <t>4ME_t/d</t>
  </si>
  <si>
    <t>4ME_ng</t>
  </si>
  <si>
    <t>4ME_total</t>
  </si>
  <si>
    <t>4ME_plsreg</t>
  </si>
  <si>
    <t>4ME_plsirr</t>
  </si>
  <si>
    <t>4ME_plstot</t>
  </si>
  <si>
    <t>6VL-precan</t>
  </si>
  <si>
    <t>6VL-can</t>
  </si>
  <si>
    <t>6VL-word</t>
  </si>
  <si>
    <t>6VL-overall</t>
  </si>
  <si>
    <t>12VL-precan</t>
  </si>
  <si>
    <t>12VL-can</t>
  </si>
  <si>
    <t>12VL-word</t>
  </si>
  <si>
    <t>12VL-overall</t>
  </si>
  <si>
    <t>18VL-precan</t>
  </si>
  <si>
    <t>18VL-can</t>
  </si>
  <si>
    <t>18VL-word</t>
  </si>
  <si>
    <t>18VL-overall</t>
  </si>
  <si>
    <t>OC_perc_accept_word</t>
  </si>
  <si>
    <t>OC_perc_phon_matched</t>
  </si>
  <si>
    <t>OC_total_points</t>
  </si>
  <si>
    <t>CASPP</t>
  </si>
  <si>
    <t>WPPSI_Block</t>
  </si>
  <si>
    <t>WPPSI_Mat_reason</t>
  </si>
  <si>
    <t>WPPSI_Sim</t>
  </si>
  <si>
    <t>WPPSI_Vocab</t>
  </si>
  <si>
    <t>November, 2011</t>
  </si>
  <si>
    <t>June, 2011</t>
  </si>
  <si>
    <t>May, 2011</t>
  </si>
  <si>
    <t>nA</t>
  </si>
  <si>
    <t>August, 2011</t>
  </si>
  <si>
    <t>Augsut, 2011</t>
  </si>
  <si>
    <t>January, 2012</t>
  </si>
  <si>
    <t>October, 2011</t>
  </si>
  <si>
    <t>July, 2011</t>
  </si>
  <si>
    <t>DNT</t>
  </si>
  <si>
    <t>January. 2012</t>
  </si>
  <si>
    <t>Janaury, 2012</t>
  </si>
  <si>
    <t>Na</t>
  </si>
  <si>
    <t>October, 2009</t>
  </si>
  <si>
    <t>Oct.18,2010</t>
  </si>
  <si>
    <t>Oct.18, 2010</t>
  </si>
  <si>
    <t>Nov,14, 2010</t>
  </si>
  <si>
    <t>November, 2012</t>
  </si>
  <si>
    <t>March, 2011</t>
  </si>
  <si>
    <t>Nov.30, 2009</t>
  </si>
  <si>
    <t>December, 2011</t>
  </si>
  <si>
    <t>January, 2011</t>
  </si>
  <si>
    <t>September, 2011</t>
  </si>
  <si>
    <t>january, 2012</t>
  </si>
  <si>
    <t>Nov.30, 2010</t>
  </si>
  <si>
    <t>Januayr, 2012</t>
  </si>
  <si>
    <t>April, 2011</t>
  </si>
  <si>
    <t>August. 2011</t>
  </si>
  <si>
    <t>N</t>
  </si>
  <si>
    <t>Testing Outcomes</t>
  </si>
  <si>
    <t>GFTA-3yr - Goldman Fristoe Standard Score at 3 year visit</t>
  </si>
  <si>
    <t>ESP_LV_Spondee - at 2 year visit</t>
  </si>
  <si>
    <t>ESP_LV_mono - at 2 year visit</t>
  </si>
  <si>
    <t>ESP_STD_spondee - at 3 year visit</t>
  </si>
  <si>
    <t>ESP_STD_mono - at 3 year visit</t>
  </si>
  <si>
    <t>LE-12mo - Little Ears Raw Score at 12 month visit</t>
  </si>
  <si>
    <t>LE-18mo - Little Ears Raw Score at 18 month visit</t>
  </si>
  <si>
    <t>LE-2yr - Little Ears Raw Score at 2 year visit</t>
  </si>
  <si>
    <t>MBCDI-Under12 - MacArthur Bates Communicative Development Inventories-raw score words understood at 12 month visit</t>
  </si>
  <si>
    <t>MBCDI-prod12 - MacArthur Bates Communicative Development Inventories-raw score words produced at 12 month visit</t>
  </si>
  <si>
    <t>MBCDI-Under18 - MacArthur Bates Communicative Development Inventories-raw score words understood at 18 month visit</t>
  </si>
  <si>
    <t>MBCDI-Prod18 - MacArthur Bates Communicative Development Inventories-raw score words produced at 18 month visit</t>
  </si>
  <si>
    <t>MBCDI phrases</t>
  </si>
  <si>
    <t>MBCDI_EG</t>
  </si>
  <si>
    <t>MBCDI_LG</t>
  </si>
  <si>
    <t>MBCDI_TG</t>
  </si>
  <si>
    <t>MBCDI-Prod2yr - MacArthur Bates Communicative Development Inventories-raw score words produced at 2 year visit visit</t>
  </si>
  <si>
    <t>MBCDI-WF</t>
  </si>
  <si>
    <t>MBCDI-WE</t>
  </si>
  <si>
    <t>MBCDI-MLU</t>
  </si>
  <si>
    <t>MBCDI-WC</t>
  </si>
  <si>
    <t>MBCDI-Lang - MacArthur Bates Communicative Development Inventories- Standard Score - Language at 3 year visit</t>
  </si>
  <si>
    <t>MBCDI - Vocab - MacArthur Bates Communicative Development Inventories- Standard Score - Vocabulary at 3 year visit</t>
  </si>
  <si>
    <t>MBCDI - Sent - MacArthur Bates Communicative Development Inventories- Standard Score - Sentences at 3 year visit</t>
  </si>
  <si>
    <t>Vine-Rec - Vineland Adaptive Behavior Scales receptive language scaled score</t>
  </si>
  <si>
    <t>Vine-Exp - Vineland Adaptive Behavior Scales expressive language scaled score</t>
  </si>
  <si>
    <t>Vine-Wri - Vineland Adaptive Behavior Scales written language scaled score</t>
  </si>
  <si>
    <t>Vine-Per-Vineland Adaptive Behavior Scales personal scaled score</t>
  </si>
  <si>
    <t>Vine-Dom-Vineland Adaptive Behavior Scales domestic scaled score</t>
  </si>
  <si>
    <t>Vine-Cmty-Vineland Adaptive Behavior Scales community scaled score</t>
  </si>
  <si>
    <t>Vine- IntP-Vineland Adaptive Behavior Scales interpersonal scaled score</t>
  </si>
  <si>
    <t>Vine-Play - Vineland Adaptive Behavior Scales play scaled score</t>
  </si>
  <si>
    <t>Vine-Cope - Vineland Adaptive Behavior Scales coping skills scaled score</t>
  </si>
  <si>
    <t>Vine-GM-Vineland Adaptive Behavior Scales gross motor scaled score</t>
  </si>
  <si>
    <t>Vine-FM - Vineland Adaptive Behavior Scales fine motor scaled score</t>
  </si>
  <si>
    <t>Vine-Comm - Vineland Adaptive Behavior Scales communication Standard Score</t>
  </si>
  <si>
    <t>Vine-DL - Vineland Adaptive Behavior Scales Daily Living Standard Score</t>
  </si>
  <si>
    <t>Vine-Soc-Vineland Adaptive Behavior Scales Socialization Standard Score</t>
  </si>
  <si>
    <t>Vine-M - Vineland Adaptive Behavior Scales Motor Standard Score</t>
  </si>
  <si>
    <t>AdBe - Vineland Adaptive Behavior Scales Adaptive Behavior Composite</t>
  </si>
  <si>
    <t>TOPEL-Ph - TOPEL phonological standard score at 4 year visit</t>
  </si>
  <si>
    <t>TOPEL-Pri - TOPEL print knowledge standard score at 4 year visit</t>
  </si>
  <si>
    <t>MullExp12 - Mullen Scales of Early Learning Expressive  T score at 12 month visit</t>
  </si>
  <si>
    <t>MullRec12 - Mullen Scales of Early Learning Receptive T score at 12 month visit</t>
  </si>
  <si>
    <t>MullExp2yr - Mullen Scales of Early Learning Expressive T score at 2 year visit</t>
  </si>
  <si>
    <t>MullRec2yr - Mullen Scaled of Early Learning Receptive T score at 2 year visit</t>
  </si>
  <si>
    <t>CASLPrag - Comprehensive Assessment of Spoken Language Pragmatic Judgement Subtest Standard Score at 3 year visit</t>
  </si>
  <si>
    <t>CASLSyn - Comprehensive Assessment of Spoken Language Syntax Construction Subtest Standard Score at 3 year visit</t>
  </si>
  <si>
    <t>CASLBC - Comprehensive Assessment of Spoken Language Basic Concepts Subtest Standard Score at 3 year visit</t>
  </si>
  <si>
    <t>CASLComp -Comprehensive Assessment of Spoken Language Composite Standard Score at 3 year visit</t>
  </si>
  <si>
    <t>CASLPrag4 - Comprehensive Assessment of Spoken Language Pragmatic Judgement Subtest Standard Score at 4 year visit</t>
  </si>
  <si>
    <t>CASLSyn4 - Comprehensive Assessment of Spoken Language Syntax Construction Subtest Standard Score at 4 year visit</t>
  </si>
  <si>
    <t>CASLBC4 - Comprehensive Assessment of Spoken Language Basic Concepts Subtest Standard Score at 4 year visit</t>
  </si>
  <si>
    <t>CASLComp4 -Comprehensive Assessment of Spoken Language Composite Standard Score at 4 year visit</t>
  </si>
  <si>
    <t>3/4 ME_Poss - Morph Elicit Possesive at 3 or 4 year visit</t>
  </si>
  <si>
    <t>3/4 ME_Third - Morph Elicit Third at 3 or 4 year visit</t>
  </si>
  <si>
    <t>3/4 ME_Irr - Morph Elicit Irregular at 3 or 4 year visit</t>
  </si>
  <si>
    <t>3/4 ME_Reg - Morph_Elicit_Regular at 3 or 4 year visit</t>
  </si>
  <si>
    <t>3/4 ME_Cop - Morph_Elicit_Copula at 3 or 4 year visit</t>
  </si>
  <si>
    <t>3/4 ME_Aux - Morph_Elicit_Auxillary at 3 or 4 year visit</t>
  </si>
  <si>
    <t>3/4 ME_Prog - Morph_Elicit_Progressive at 3 or 4 year visit</t>
  </si>
  <si>
    <t>3/4 ME_s/z - Morph_Elicit_Probe_s_z at 3 or 4 year visit</t>
  </si>
  <si>
    <t>3/4 ME_t/d - Morph_Elicit_Probe_t_d at 3 or 4 year visit</t>
  </si>
  <si>
    <t>3/4 ME_ng - Morph_Elicit_Probe_ng at 3 or 4 year visit</t>
  </si>
  <si>
    <t>3/4 ME_total Morph_Elicit_Probe_total at 3 or 4 year visit</t>
  </si>
  <si>
    <t>3/4 ME_plsreg - Morph_Elicit_plural_s_regular at 3 or 4 year visit</t>
  </si>
  <si>
    <t>3/4 ME_plsirr - Morph_Elicit_plural_s_irregular at 3 or 4 year visit</t>
  </si>
  <si>
    <t>3/4 ME_plstot - Morph_Elicit_plural_s_total at 3 or 4 year visit</t>
  </si>
  <si>
    <t>VL-precan - Percent score on Vocal landmark-precanonical at 6, 12, and 18 month visit</t>
  </si>
  <si>
    <t>VL-can - Percent score on Vocal landmark-canonical at 6, 12, and 18 month visit</t>
  </si>
  <si>
    <t>VL-word - Percent score on Vocal landmark - word at 6, 12, and 18 month visit</t>
  </si>
  <si>
    <t>VL-overall - Percent score on Vocal landmark - overall at 6, 12, and 18 month visit</t>
  </si>
  <si>
    <t>OC_perc_accept_word - Ertmer Open and  Closed Set Test Given at 2 year visit</t>
  </si>
  <si>
    <t>OC_perc_phon_matched - Ertmer Open and  Closed Set Test Given at 2 year visit</t>
  </si>
  <si>
    <t>OC_total_points - Ertmer Open and  Closed Set Test Given at 2 year visit</t>
  </si>
  <si>
    <t>CASPP- speech production test given at 2 year visit</t>
  </si>
  <si>
    <t>WPPSI_Block - Scaled Score for the Block Design Subtest at 4 year visit</t>
  </si>
  <si>
    <t>WPPSI_Mat_reason-Scaled score for the Mat Reasoning Subtest at 4 year visit</t>
  </si>
  <si>
    <t>WPPSI_Sim - Scaled score for the Sim Subtest at 4 year visit</t>
  </si>
  <si>
    <t>WPPSI_Vocab - Scaled Score for the Block Subtest at 4 year visit</t>
  </si>
  <si>
    <t>A</t>
  </si>
  <si>
    <t>C</t>
  </si>
  <si>
    <t>B</t>
  </si>
  <si>
    <t>DNR</t>
  </si>
  <si>
    <t>A/C</t>
  </si>
  <si>
    <t>BESII</t>
  </si>
  <si>
    <t>Enlarged Vestibular Aqueduct Syndrome</t>
  </si>
  <si>
    <t>anoxia at birth</t>
  </si>
  <si>
    <t>genetic</t>
  </si>
  <si>
    <t>Bronchio-Oto-Renal Syndrome</t>
  </si>
  <si>
    <t>hereditary - nonspecified</t>
  </si>
  <si>
    <t>suspect genetic</t>
  </si>
  <si>
    <t>nerve damage</t>
  </si>
  <si>
    <t>Treacher Collins</t>
  </si>
  <si>
    <t>hereditary</t>
  </si>
  <si>
    <t>Thick tympanic membrane.  AS:  canal small/narrow</t>
  </si>
  <si>
    <t>C/A</t>
  </si>
  <si>
    <t>?</t>
  </si>
  <si>
    <t>OCHL_ID</t>
  </si>
  <si>
    <t>OCHL Id number</t>
  </si>
  <si>
    <t>Sub</t>
  </si>
  <si>
    <t>Subject number</t>
  </si>
  <si>
    <t>HearingLoss</t>
  </si>
  <si>
    <t>Hearing Loss (1=Hearing loss, 0=Normal hearing)</t>
  </si>
  <si>
    <t>isGirl</t>
  </si>
  <si>
    <t>Gender (1=Female, 0=Male)</t>
  </si>
  <si>
    <t>Siblings</t>
  </si>
  <si>
    <t>Number of siblings when enrolled in study</t>
  </si>
  <si>
    <t>SibUnder5</t>
  </si>
  <si>
    <t>Number of siblings under the age of 5 when key child was enrolled in the study</t>
  </si>
  <si>
    <t>MatEdu</t>
  </si>
  <si>
    <t>Maternal Education (1= Completed elementary school, 2= Completed junior high, 3= Received General Education Diploma (high school equivalence), 4= Completed high school, 5= Completed 1 or more years of technical/vocational school, 6= Completed technical/vocational school, 7= Completed 1 or more years of university/college, 8= Bachelor’s degree, 9= Completed 1 or more years of graduate school, 10=Master’s degree, 11=Course work completed for PhD, but no dissertation; Law degree without bar; Medical degree without internship completed, 12=Ph.D.; Law degree with bar; Medical degree with internship completed)</t>
  </si>
  <si>
    <t>MadEduEstimate</t>
  </si>
  <si>
    <t>1=Maternal education is estimated from income</t>
  </si>
  <si>
    <t>Income</t>
  </si>
  <si>
    <t>Income (0=&lt;5K, 1=5K-10K, 2=10K-15K, 3=15K-20K, 4=20K-25K, 5=25K-30K, 6=30K-35K, 7=35K-40K, 8=40k-45K, 9=45K-50K, 10=50K-60K, 11=60K-70K, 12=70K-80K, 13=80K-90K, 14=90K-100K, 15=100K-125K, 16=&gt;125K)</t>
  </si>
  <si>
    <t>IncomeEstimate</t>
  </si>
  <si>
    <t>1=Income is estimated from maternal education</t>
  </si>
  <si>
    <t>BEPTA</t>
  </si>
  <si>
    <t>Pure tone average in better ear</t>
  </si>
  <si>
    <t>BEPTAEstimate</t>
  </si>
  <si>
    <t>1=BEPTA is estimated</t>
  </si>
  <si>
    <t>SII in better ear</t>
  </si>
  <si>
    <t>BESIIEstimate</t>
  </si>
  <si>
    <t>1=BESII is estimated</t>
  </si>
  <si>
    <t>AgeMBCDI</t>
  </si>
  <si>
    <t>Age when MBCDI was administered</t>
  </si>
  <si>
    <t>MBCDI</t>
  </si>
  <si>
    <t>Percentile score for words produced on the most recent MBCDI (could be W&amp;G or W&amp;S)</t>
  </si>
  <si>
    <t>MullenAge</t>
  </si>
  <si>
    <t>Age at administration of the Mullens (most recent scores are genally included in this data set)</t>
  </si>
  <si>
    <t>MullenRecT</t>
  </si>
  <si>
    <t>Receptive language t-score for the Mullens (50 is average)</t>
  </si>
  <si>
    <t>MullenExpT</t>
  </si>
  <si>
    <t>Expresive language t-score for the Mullens (50 is average)</t>
  </si>
  <si>
    <t>CASLAge</t>
  </si>
  <si>
    <t>Age at administration of the Comprehensive Assessment of Spoken Language</t>
  </si>
  <si>
    <t>CASLSyntax</t>
  </si>
  <si>
    <t>Standard score (100 is average) on the syntax construction subtest of the Comprehensive Assessment of Spoken Language</t>
  </si>
  <si>
    <t>CASLBasic</t>
  </si>
  <si>
    <t>Standard score (100 is average) on the basic concepts subtest of the Comprehensive Assessment of Spoken Language</t>
  </si>
  <si>
    <t>CASLPragmatic</t>
  </si>
  <si>
    <t>Standard score (100 is average) on the pragmatic judgement subtest of the Comprehensive Assessment of Spoken Language</t>
  </si>
  <si>
    <t>CASLComposite</t>
  </si>
  <si>
    <t>Standard score (100 is average) on the composite of Comprehensive Assessment of Spoken Language (takes into account children's scores on the syntax construction, basic concepts, and pragmatic judgement subtesets)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</si>
</sst>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1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0" applyNumberFormat="0" applyAlignment="0" applyProtection="0"/>
    <xf numFmtId="0" fontId="19" fillId="8" borderId="11" applyNumberFormat="0" applyAlignment="0" applyProtection="0"/>
    <xf numFmtId="0" fontId="20" fillId="8" borderId="10" applyNumberFormat="0" applyAlignment="0" applyProtection="0"/>
    <xf numFmtId="0" fontId="21" fillId="0" borderId="12" applyNumberFormat="0" applyFill="0" applyAlignment="0" applyProtection="0"/>
    <xf numFmtId="0" fontId="22" fillId="9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0" borderId="0"/>
    <xf numFmtId="0" fontId="10" fillId="10" borderId="14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4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6" fillId="0" borderId="0" applyFont="0" applyFill="0" applyBorder="0" applyAlignment="0" applyProtection="0"/>
    <xf numFmtId="0" fontId="10" fillId="0" borderId="0"/>
    <xf numFmtId="0" fontId="10" fillId="10" borderId="14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0" applyFont="1"/>
    <xf numFmtId="0" fontId="0" fillId="0" borderId="0" xfId="0" applyNumberFormat="1"/>
    <xf numFmtId="0" fontId="0" fillId="0" borderId="0" xfId="0" applyNumberFormat="1" applyFont="1"/>
    <xf numFmtId="3" fontId="0" fillId="0" borderId="0" xfId="0" applyNumberFormat="1"/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" fontId="2" fillId="0" borderId="2" xfId="2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0" fontId="0" fillId="0" borderId="3" xfId="1" applyFont="1" applyFill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4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0" fillId="0" borderId="1" xfId="2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5" xfId="1" applyFont="1" applyFill="1" applyBorder="1" applyAlignment="1">
      <alignment horizontal="right" wrapText="1"/>
    </xf>
    <xf numFmtId="0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0" fillId="0" borderId="0" xfId="1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2" fillId="0" borderId="6" xfId="1" applyFont="1" applyFill="1" applyBorder="1" applyAlignment="1">
      <alignment horizontal="right" wrapText="1"/>
    </xf>
    <xf numFmtId="17" fontId="4" fillId="0" borderId="0" xfId="0" applyNumberFormat="1" applyFont="1" applyFill="1" applyAlignment="1">
      <alignment horizontal="right"/>
    </xf>
    <xf numFmtId="14" fontId="0" fillId="0" borderId="0" xfId="0" applyNumberFormat="1" applyProtection="1">
      <protection locked="0"/>
    </xf>
    <xf numFmtId="17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left"/>
    </xf>
    <xf numFmtId="0" fontId="2" fillId="0" borderId="6" xfId="2" applyFont="1" applyFill="1" applyBorder="1" applyAlignment="1">
      <alignment horizontal="right" wrapText="1"/>
    </xf>
    <xf numFmtId="1" fontId="0" fillId="0" borderId="2" xfId="2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0" fillId="2" borderId="2" xfId="2" applyFont="1" applyFill="1" applyBorder="1" applyAlignment="1">
      <alignment horizontal="left"/>
    </xf>
    <xf numFmtId="0" fontId="0" fillId="0" borderId="0" xfId="0" applyFill="1"/>
    <xf numFmtId="2" fontId="4" fillId="0" borderId="0" xfId="0" applyNumberFormat="1" applyFont="1" applyFill="1" applyAlignment="1">
      <alignment horizontal="right"/>
    </xf>
    <xf numFmtId="2" fontId="4" fillId="0" borderId="0" xfId="4" applyNumberFormat="1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2" fillId="0" borderId="6" xfId="3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2" fontId="2" fillId="3" borderId="0" xfId="0" applyNumberFormat="1" applyFont="1" applyFill="1" applyAlignment="1">
      <alignment horizontal="right"/>
    </xf>
    <xf numFmtId="2" fontId="2" fillId="3" borderId="0" xfId="0" applyNumberFormat="1" applyFont="1" applyFill="1"/>
    <xf numFmtId="0" fontId="2" fillId="3" borderId="0" xfId="0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NumberFormat="1" applyFill="1"/>
    <xf numFmtId="2" fontId="4" fillId="3" borderId="0" xfId="0" applyNumberFormat="1" applyFont="1" applyFill="1" applyAlignment="1">
      <alignment horizontal="right"/>
    </xf>
    <xf numFmtId="0" fontId="2" fillId="3" borderId="0" xfId="1" applyFont="1" applyFill="1" applyBorder="1" applyAlignment="1">
      <alignment wrapText="1"/>
    </xf>
    <xf numFmtId="0" fontId="4" fillId="0" borderId="0" xfId="5" applyFont="1" applyAlignment="1">
      <alignment horizontal="left"/>
    </xf>
    <xf numFmtId="0" fontId="7" fillId="0" borderId="0" xfId="5" applyFont="1"/>
    <xf numFmtId="0" fontId="6" fillId="0" borderId="0" xfId="5"/>
    <xf numFmtId="0" fontId="6" fillId="0" borderId="0" xfId="5" applyAlignment="1">
      <alignment horizontal="left"/>
    </xf>
    <xf numFmtId="0" fontId="7" fillId="0" borderId="0" xfId="5" applyFont="1" applyFill="1" applyAlignment="1">
      <alignment horizontal="left"/>
    </xf>
    <xf numFmtId="0" fontId="8" fillId="0" borderId="0" xfId="5" applyFont="1"/>
    <xf numFmtId="0" fontId="8" fillId="0" borderId="0" xfId="5" applyFont="1" applyFill="1" applyBorder="1"/>
    <xf numFmtId="0" fontId="9" fillId="0" borderId="0" xfId="5" applyFont="1"/>
    <xf numFmtId="164" fontId="6" fillId="0" borderId="0" xfId="5" applyNumberFormat="1"/>
    <xf numFmtId="164" fontId="8" fillId="0" borderId="16" xfId="5" applyNumberFormat="1" applyFont="1" applyBorder="1" applyAlignment="1" applyProtection="1">
      <alignment horizontal="right"/>
      <protection locked="0"/>
    </xf>
    <xf numFmtId="164" fontId="29" fillId="35" borderId="16" xfId="5" applyNumberFormat="1" applyFont="1" applyFill="1" applyBorder="1" applyAlignment="1">
      <alignment horizontal="right" vertical="top" wrapText="1"/>
    </xf>
    <xf numFmtId="0" fontId="2" fillId="0" borderId="0" xfId="3" applyFont="1" applyFill="1" applyBorder="1" applyAlignment="1">
      <alignment horizontal="left" wrapText="1"/>
    </xf>
    <xf numFmtId="0" fontId="0" fillId="3" borderId="6" xfId="0" applyFill="1" applyBorder="1" applyAlignment="1">
      <alignment horizontal="left"/>
    </xf>
    <xf numFmtId="0" fontId="2" fillId="0" borderId="0" xfId="3" applyFont="1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205">
    <cellStyle name="20% - Accent1" xfId="23" builtinId="30" customBuiltin="1"/>
    <cellStyle name="20% - Accent1 2" xfId="164"/>
    <cellStyle name="20% - Accent1 3" xfId="178"/>
    <cellStyle name="20% - Accent1 4" xfId="193"/>
    <cellStyle name="20% - Accent2" xfId="27" builtinId="34" customBuiltin="1"/>
    <cellStyle name="20% - Accent2 2" xfId="166"/>
    <cellStyle name="20% - Accent2 3" xfId="180"/>
    <cellStyle name="20% - Accent2 4" xfId="195"/>
    <cellStyle name="20% - Accent3" xfId="31" builtinId="38" customBuiltin="1"/>
    <cellStyle name="20% - Accent3 2" xfId="168"/>
    <cellStyle name="20% - Accent3 3" xfId="182"/>
    <cellStyle name="20% - Accent3 4" xfId="197"/>
    <cellStyle name="20% - Accent4" xfId="35" builtinId="42" customBuiltin="1"/>
    <cellStyle name="20% - Accent4 2" xfId="170"/>
    <cellStyle name="20% - Accent4 3" xfId="184"/>
    <cellStyle name="20% - Accent4 4" xfId="199"/>
    <cellStyle name="20% - Accent5" xfId="39" builtinId="46" customBuiltin="1"/>
    <cellStyle name="20% - Accent5 2" xfId="172"/>
    <cellStyle name="20% - Accent5 3" xfId="186"/>
    <cellStyle name="20% - Accent5 4" xfId="201"/>
    <cellStyle name="20% - Accent6" xfId="43" builtinId="50" customBuiltin="1"/>
    <cellStyle name="20% - Accent6 2" xfId="174"/>
    <cellStyle name="20% - Accent6 3" xfId="188"/>
    <cellStyle name="20% - Accent6 4" xfId="203"/>
    <cellStyle name="40% - Accent1" xfId="24" builtinId="31" customBuiltin="1"/>
    <cellStyle name="40% - Accent1 2" xfId="165"/>
    <cellStyle name="40% - Accent1 3" xfId="179"/>
    <cellStyle name="40% - Accent1 4" xfId="194"/>
    <cellStyle name="40% - Accent2" xfId="28" builtinId="35" customBuiltin="1"/>
    <cellStyle name="40% - Accent2 2" xfId="167"/>
    <cellStyle name="40% - Accent2 3" xfId="181"/>
    <cellStyle name="40% - Accent2 4" xfId="196"/>
    <cellStyle name="40% - Accent3" xfId="32" builtinId="39" customBuiltin="1"/>
    <cellStyle name="40% - Accent3 2" xfId="169"/>
    <cellStyle name="40% - Accent3 3" xfId="183"/>
    <cellStyle name="40% - Accent3 4" xfId="198"/>
    <cellStyle name="40% - Accent4" xfId="36" builtinId="43" customBuiltin="1"/>
    <cellStyle name="40% - Accent4 2" xfId="171"/>
    <cellStyle name="40% - Accent4 3" xfId="185"/>
    <cellStyle name="40% - Accent4 4" xfId="200"/>
    <cellStyle name="40% - Accent5" xfId="40" builtinId="47" customBuiltin="1"/>
    <cellStyle name="40% - Accent5 2" xfId="173"/>
    <cellStyle name="40% - Accent5 3" xfId="187"/>
    <cellStyle name="40% - Accent5 4" xfId="202"/>
    <cellStyle name="40% - Accent6" xfId="44" builtinId="51" customBuiltin="1"/>
    <cellStyle name="40% - Accent6 2" xfId="175"/>
    <cellStyle name="40% - Accent6 3" xfId="189"/>
    <cellStyle name="40% - Accent6 4" xfId="204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 2" xfId="190"/>
    <cellStyle name="Explanatory Text" xfId="20" builtinId="53" customBuiltin="1"/>
    <cellStyle name="Followed Hyperlink" xfId="46" builtinId="9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47" builtinId="8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10" xfId="191"/>
    <cellStyle name="Normal 11" xfId="48"/>
    <cellStyle name="Normal 12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"/>
    <cellStyle name="Normal 2 2" xfId="56"/>
    <cellStyle name="Normal 2 2 2" xfId="57"/>
    <cellStyle name="Normal 2 2 3" xfId="58"/>
    <cellStyle name="Normal 2 3" xfId="59"/>
    <cellStyle name="Normal 2 4" xfId="60"/>
    <cellStyle name="Normal 2 5" xfId="61"/>
    <cellStyle name="Normal 2 6" xfId="62"/>
    <cellStyle name="Normal 2 7" xfId="63"/>
    <cellStyle name="Normal 2 8" xfId="162"/>
    <cellStyle name="Normal 20" xfId="64"/>
    <cellStyle name="Normal 21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0" xfId="75"/>
    <cellStyle name="Normal 31" xfId="76"/>
    <cellStyle name="Normal 32" xfId="77"/>
    <cellStyle name="Normal 33" xfId="78"/>
    <cellStyle name="Normal 34" xfId="79"/>
    <cellStyle name="Normal 35" xfId="80"/>
    <cellStyle name="Normal 36" xfId="81"/>
    <cellStyle name="Normal 37" xfId="82"/>
    <cellStyle name="Normal 38" xfId="83"/>
    <cellStyle name="Normal 39" xfId="84"/>
    <cellStyle name="Normal 4" xfId="85"/>
    <cellStyle name="Normal 40" xfId="86"/>
    <cellStyle name="Normal 41" xfId="87"/>
    <cellStyle name="Normal 42" xfId="88"/>
    <cellStyle name="Normal 43" xfId="89"/>
    <cellStyle name="Normal 44" xfId="90"/>
    <cellStyle name="Normal 45" xfId="91"/>
    <cellStyle name="Normal 46" xfId="92"/>
    <cellStyle name="Normal 47" xfId="93"/>
    <cellStyle name="Normal 48" xfId="94"/>
    <cellStyle name="Normal 49" xfId="95"/>
    <cellStyle name="Normal 5" xfId="96"/>
    <cellStyle name="Normal 50" xfId="97"/>
    <cellStyle name="Normal 51" xfId="98"/>
    <cellStyle name="Normal 52" xfId="99"/>
    <cellStyle name="Normal 53" xfId="100"/>
    <cellStyle name="Normal 54" xfId="101"/>
    <cellStyle name="Normal 55" xfId="102"/>
    <cellStyle name="Normal 56" xfId="103"/>
    <cellStyle name="Normal 57" xfId="104"/>
    <cellStyle name="Normal 58" xfId="105"/>
    <cellStyle name="Normal 6" xfId="106"/>
    <cellStyle name="Normal 7" xfId="107"/>
    <cellStyle name="Normal 8" xfId="176"/>
    <cellStyle name="Normal 9" xfId="108"/>
    <cellStyle name="Normal_ethnicity and cause of loss" xfId="3"/>
    <cellStyle name="Normal_Sheet1" xfId="4"/>
    <cellStyle name="Normal_Sheet2" xfId="1"/>
    <cellStyle name="Normal_Sheet3" xfId="2"/>
    <cellStyle name="Note 10" xfId="109"/>
    <cellStyle name="Note 11" xfId="110"/>
    <cellStyle name="Note 12" xfId="111"/>
    <cellStyle name="Note 13" xfId="112"/>
    <cellStyle name="Note 14" xfId="113"/>
    <cellStyle name="Note 15" xfId="114"/>
    <cellStyle name="Note 16" xfId="115"/>
    <cellStyle name="Note 17" xfId="116"/>
    <cellStyle name="Note 18" xfId="117"/>
    <cellStyle name="Note 19" xfId="118"/>
    <cellStyle name="Note 2" xfId="119"/>
    <cellStyle name="Note 2 2" xfId="120"/>
    <cellStyle name="Note 2 3" xfId="121"/>
    <cellStyle name="Note 20" xfId="122"/>
    <cellStyle name="Note 21" xfId="123"/>
    <cellStyle name="Note 22" xfId="124"/>
    <cellStyle name="Note 23" xfId="125"/>
    <cellStyle name="Note 24" xfId="126"/>
    <cellStyle name="Note 25" xfId="127"/>
    <cellStyle name="Note 26" xfId="128"/>
    <cellStyle name="Note 27" xfId="129"/>
    <cellStyle name="Note 28" xfId="130"/>
    <cellStyle name="Note 29" xfId="131"/>
    <cellStyle name="Note 3" xfId="132"/>
    <cellStyle name="Note 30" xfId="133"/>
    <cellStyle name="Note 31" xfId="134"/>
    <cellStyle name="Note 32" xfId="135"/>
    <cellStyle name="Note 33" xfId="136"/>
    <cellStyle name="Note 34" xfId="137"/>
    <cellStyle name="Note 35" xfId="138"/>
    <cellStyle name="Note 36" xfId="139"/>
    <cellStyle name="Note 37" xfId="140"/>
    <cellStyle name="Note 38" xfId="141"/>
    <cellStyle name="Note 39" xfId="142"/>
    <cellStyle name="Note 4" xfId="143"/>
    <cellStyle name="Note 40" xfId="144"/>
    <cellStyle name="Note 41" xfId="145"/>
    <cellStyle name="Note 42" xfId="146"/>
    <cellStyle name="Note 43" xfId="147"/>
    <cellStyle name="Note 44" xfId="148"/>
    <cellStyle name="Note 45" xfId="149"/>
    <cellStyle name="Note 46" xfId="150"/>
    <cellStyle name="Note 47" xfId="151"/>
    <cellStyle name="Note 48" xfId="152"/>
    <cellStyle name="Note 49" xfId="153"/>
    <cellStyle name="Note 5" xfId="154"/>
    <cellStyle name="Note 50" xfId="155"/>
    <cellStyle name="Note 51" xfId="156"/>
    <cellStyle name="Note 52" xfId="157"/>
    <cellStyle name="Note 53" xfId="163"/>
    <cellStyle name="Note 54" xfId="177"/>
    <cellStyle name="Note 55" xfId="192"/>
    <cellStyle name="Note 6" xfId="158"/>
    <cellStyle name="Note 7" xfId="159"/>
    <cellStyle name="Note 8" xfId="160"/>
    <cellStyle name="Note 9" xfId="161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tabSelected="1" showWhiteSpace="0" view="pageLayout" topLeftCell="A40" workbookViewId="0">
      <selection activeCell="K60" sqref="K60"/>
    </sheetView>
  </sheetViews>
  <sheetFormatPr defaultColWidth="9.109375" defaultRowHeight="14.4" x14ac:dyDescent="0.3"/>
  <cols>
    <col min="3" max="3" width="10.5546875" bestFit="1" customWidth="1"/>
    <col min="6" max="9" width="0" hidden="1" customWidth="1"/>
    <col min="13" max="16" width="2.88671875" bestFit="1" customWidth="1"/>
    <col min="17" max="17" width="10.109375" bestFit="1" customWidth="1"/>
    <col min="18" max="18" width="10.88671875" bestFit="1" customWidth="1"/>
    <col min="19" max="25" width="10.44140625" bestFit="1" customWidth="1"/>
    <col min="26" max="28" width="11.44140625" bestFit="1" customWidth="1"/>
    <col min="29" max="37" width="10.5546875" bestFit="1" customWidth="1"/>
    <col min="38" max="40" width="11" bestFit="1" customWidth="1"/>
    <col min="41" max="41" width="9.44140625" bestFit="1" customWidth="1"/>
    <col min="42" max="42" width="3.109375" bestFit="1" customWidth="1"/>
    <col min="43" max="43" width="7.33203125" bestFit="1" customWidth="1"/>
    <col min="46" max="46" width="10.88671875" style="24" customWidth="1"/>
  </cols>
  <sheetData>
    <row r="1" spans="1:70" x14ac:dyDescent="0.3">
      <c r="A1" t="s">
        <v>321</v>
      </c>
      <c r="B1" t="s">
        <v>322</v>
      </c>
      <c r="C1" s="7" t="s">
        <v>323</v>
      </c>
      <c r="D1" s="1" t="s">
        <v>324</v>
      </c>
      <c r="E1" s="2" t="s">
        <v>325</v>
      </c>
      <c r="F1" s="3" t="s">
        <v>326</v>
      </c>
      <c r="G1" s="2" t="s">
        <v>327</v>
      </c>
      <c r="H1" s="4" t="s">
        <v>328</v>
      </c>
      <c r="I1" s="4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839</v>
      </c>
      <c r="AS1" t="s">
        <v>364</v>
      </c>
      <c r="AT1" s="24" t="s">
        <v>365</v>
      </c>
      <c r="AU1" t="s">
        <v>366</v>
      </c>
      <c r="AV1" s="5" t="s">
        <v>367</v>
      </c>
      <c r="AW1" s="5" t="s">
        <v>368</v>
      </c>
      <c r="AX1" s="5" t="s">
        <v>369</v>
      </c>
      <c r="AY1" t="s">
        <v>370</v>
      </c>
      <c r="AZ1" s="6" t="s">
        <v>371</v>
      </c>
      <c r="BA1" t="s">
        <v>372</v>
      </c>
      <c r="BB1" t="s">
        <v>373</v>
      </c>
      <c r="BC1" t="s">
        <v>374</v>
      </c>
      <c r="BD1" t="s">
        <v>375</v>
      </c>
      <c r="BE1" t="s">
        <v>376</v>
      </c>
      <c r="BF1" t="s">
        <v>377</v>
      </c>
      <c r="BG1" t="s">
        <v>378</v>
      </c>
      <c r="BH1" t="s">
        <v>379</v>
      </c>
      <c r="BI1" t="s">
        <v>380</v>
      </c>
      <c r="BJ1" t="s">
        <v>381</v>
      </c>
      <c r="BK1" t="s">
        <v>382</v>
      </c>
      <c r="BL1" t="s">
        <v>383</v>
      </c>
      <c r="BM1" t="s">
        <v>384</v>
      </c>
      <c r="BN1" t="s">
        <v>385</v>
      </c>
      <c r="BO1" t="s">
        <v>386</v>
      </c>
      <c r="BP1" t="s">
        <v>387</v>
      </c>
      <c r="BQ1" t="s">
        <v>388</v>
      </c>
      <c r="BR1" t="s">
        <v>330</v>
      </c>
    </row>
    <row r="2" spans="1:70" x14ac:dyDescent="0.3">
      <c r="A2" t="s">
        <v>510</v>
      </c>
      <c r="B2" t="s">
        <v>511</v>
      </c>
      <c r="C2" s="7">
        <v>39460</v>
      </c>
      <c r="D2" s="1">
        <f>(AC2-C2) / 365.24</f>
        <v>2.2231957069324277</v>
      </c>
      <c r="E2" s="2" t="str">
        <f>INT(D2) &amp; ";" &amp; INT(MOD(D2,1)*12)</f>
        <v>2;2</v>
      </c>
      <c r="F2" s="3">
        <f ca="1">(TODAY()-C2)/365.25</f>
        <v>6.5407255304585901</v>
      </c>
      <c r="G2" s="8" t="str">
        <f ca="1">DATEDIF(C2,TODAY(),"Y") &amp; ";" &amp; DATEDIF(C2,TODAY(),"YM")</f>
        <v>6;6</v>
      </c>
      <c r="H2" s="4">
        <f ca="1">INT(MOD(F2-D2,1)*12)</f>
        <v>3</v>
      </c>
      <c r="I2" s="4" t="str">
        <f ca="1">INT(F2-D2) &amp; ";" &amp; INT(MOD(F2-D2,1)*12) &amp; ":" &amp;  INT(MOD(F2-D2*360,30))</f>
        <v>4;3:16</v>
      </c>
      <c r="J2" t="s">
        <v>291</v>
      </c>
      <c r="K2">
        <v>10022900</v>
      </c>
      <c r="L2">
        <v>1</v>
      </c>
      <c r="M2">
        <v>0</v>
      </c>
      <c r="N2">
        <v>0</v>
      </c>
      <c r="O2">
        <v>0</v>
      </c>
      <c r="P2">
        <v>0</v>
      </c>
      <c r="Q2" s="1">
        <f>(AC2-C2) / 365.24</f>
        <v>2.2231957069324277</v>
      </c>
      <c r="R2" s="1">
        <f>(AD2-C2) / 365.24</f>
        <v>2.2998576278611322</v>
      </c>
      <c r="S2" s="1">
        <f>(AE2-C2) / 365.24</f>
        <v>2.3765195487898367</v>
      </c>
      <c r="T2" s="1">
        <f>(AF2-C2) / 365.24</f>
        <v>2.4613952469609024</v>
      </c>
      <c r="U2" s="1">
        <f>(AG2-C2) / 365.24</f>
        <v>2.5298433906472457</v>
      </c>
      <c r="V2" s="1">
        <f>(AH2-C2) / 365.24</f>
        <v>2.6065053115759498</v>
      </c>
      <c r="W2" s="1">
        <f>(AI2-C2) / 365.24</f>
        <v>2.6831672325046543</v>
      </c>
      <c r="X2" s="1">
        <f>(AJ2-C2) / 365.24</f>
        <v>2.7598291534333588</v>
      </c>
      <c r="Y2" s="1">
        <f>(AK2-C2) / 365.24</f>
        <v>2.8364910743620633</v>
      </c>
      <c r="Z2" s="1">
        <f>(AL2-C2) / 365.24</f>
        <v>2.9131529952907678</v>
      </c>
      <c r="AA2" s="1">
        <f>(AM2-C2) / 365.24</f>
        <v>2.9898149162194723</v>
      </c>
      <c r="AB2" s="1">
        <f>(AN2-C2) / 365.24</f>
        <v>3.0664768371481763</v>
      </c>
      <c r="AC2" s="7">
        <v>40272</v>
      </c>
      <c r="AD2" s="7">
        <v>40300</v>
      </c>
      <c r="AE2" s="7">
        <v>40328</v>
      </c>
      <c r="AF2" s="7">
        <v>40359</v>
      </c>
      <c r="AG2" s="7">
        <v>40384</v>
      </c>
      <c r="AH2" s="7">
        <v>40412</v>
      </c>
      <c r="AI2" s="7">
        <v>40440</v>
      </c>
      <c r="AJ2" s="7">
        <v>40468</v>
      </c>
      <c r="AK2" s="7">
        <v>40496</v>
      </c>
      <c r="AL2" s="7">
        <v>40524</v>
      </c>
      <c r="AM2" s="7">
        <v>40552</v>
      </c>
      <c r="AN2" s="7">
        <v>40580</v>
      </c>
      <c r="AO2" s="11">
        <v>9</v>
      </c>
      <c r="AP2">
        <v>1</v>
      </c>
      <c r="AQ2">
        <v>33</v>
      </c>
      <c r="AR2" s="42">
        <v>0.91</v>
      </c>
      <c r="AS2" t="s">
        <v>414</v>
      </c>
      <c r="AU2">
        <v>0</v>
      </c>
      <c r="AV2">
        <v>4</v>
      </c>
      <c r="AX2">
        <v>0</v>
      </c>
      <c r="BB2">
        <v>1</v>
      </c>
      <c r="BC2">
        <v>5</v>
      </c>
      <c r="BD2">
        <v>0</v>
      </c>
      <c r="BE2">
        <v>0.83</v>
      </c>
      <c r="BF2">
        <v>1</v>
      </c>
      <c r="BM2" s="9">
        <v>9</v>
      </c>
      <c r="BN2">
        <v>6</v>
      </c>
      <c r="BO2" s="9">
        <v>112500</v>
      </c>
      <c r="BP2" s="10" t="s">
        <v>393</v>
      </c>
      <c r="BQ2" s="10" t="s">
        <v>393</v>
      </c>
      <c r="BR2" t="s">
        <v>291</v>
      </c>
    </row>
    <row r="3" spans="1:70" x14ac:dyDescent="0.3">
      <c r="A3" t="s">
        <v>499</v>
      </c>
      <c r="B3" t="s">
        <v>500</v>
      </c>
      <c r="C3" s="7">
        <v>39505</v>
      </c>
      <c r="D3" s="1">
        <f>(AC3-C3) / 365.24</f>
        <v>2.0288029788632134</v>
      </c>
      <c r="E3" s="2" t="str">
        <f>INT(D3) &amp; ";" &amp; INT(MOD(D3,1)*12)</f>
        <v>2;0</v>
      </c>
      <c r="F3" s="3">
        <f ca="1">(TODAY()-C3)/365.25</f>
        <v>6.4175222450376452</v>
      </c>
      <c r="G3" s="8" t="str">
        <f ca="1">DATEDIF(C3,TODAY(),"Y") &amp; ";" &amp; DATEDIF(C3,TODAY(),"YM")</f>
        <v>6;5</v>
      </c>
      <c r="H3" s="4">
        <f ca="1">INT(MOD(F3-D3,1)*12)</f>
        <v>4</v>
      </c>
      <c r="I3" s="4" t="str">
        <f ca="1">INT(F3-D3) &amp; ";" &amp; INT(MOD(F3-D3,1)*12) &amp; ":" &amp;  INT(MOD(F3-D3*360,30))</f>
        <v>4;4:26</v>
      </c>
      <c r="J3" t="s">
        <v>287</v>
      </c>
      <c r="K3">
        <v>10028900</v>
      </c>
      <c r="L3">
        <v>1</v>
      </c>
      <c r="M3">
        <v>0</v>
      </c>
      <c r="N3">
        <v>0</v>
      </c>
      <c r="O3">
        <v>0</v>
      </c>
      <c r="P3">
        <v>0</v>
      </c>
      <c r="Q3" s="1">
        <f>(AC3-C3) / 365.24</f>
        <v>2.0288029788632134</v>
      </c>
      <c r="R3" s="1">
        <f>(AD3-C3) / 365.24</f>
        <v>2.1054648997919174</v>
      </c>
      <c r="S3" s="1">
        <f>(AE3-C3) / 365.24</f>
        <v>2.1821268207206219</v>
      </c>
      <c r="T3" s="1">
        <f>(AF3-C3) / 365.24</f>
        <v>2.26152666739678</v>
      </c>
      <c r="U3" s="1">
        <f>(AG3-C3) / 365.24</f>
        <v>2.3354506625780309</v>
      </c>
      <c r="V3" s="1">
        <f>(AH3-C3) / 365.24</f>
        <v>2.414850509254189</v>
      </c>
      <c r="W3" s="1">
        <f>(AI3-C3) / 365.24</f>
        <v>2.4942503559303471</v>
      </c>
      <c r="X3" s="1">
        <f>(AJ3-C3) / 365.24</f>
        <v>2.565436425364144</v>
      </c>
      <c r="Y3" s="1">
        <f>(AK3-C3) / 365.24</f>
        <v>2.644836272040302</v>
      </c>
      <c r="Z3" s="1">
        <f>(AL3-C3) / 365.24</f>
        <v>2.7214981929690065</v>
      </c>
      <c r="AA3" s="1">
        <f>(AM3-C3) / 365.24</f>
        <v>2.798160113897711</v>
      </c>
      <c r="AB3" s="1">
        <f>(AN3-C3) / 365.24</f>
        <v>2.8748220348264155</v>
      </c>
      <c r="AC3" s="7">
        <v>40246</v>
      </c>
      <c r="AD3" s="7">
        <v>40274</v>
      </c>
      <c r="AE3" s="7">
        <v>40302</v>
      </c>
      <c r="AF3" s="7">
        <v>40331</v>
      </c>
      <c r="AG3" s="7">
        <v>40358</v>
      </c>
      <c r="AH3" s="7">
        <v>40387</v>
      </c>
      <c r="AI3" s="7">
        <v>40416</v>
      </c>
      <c r="AJ3" s="7">
        <v>40442</v>
      </c>
      <c r="AK3" s="7">
        <v>40471</v>
      </c>
      <c r="AL3" s="7">
        <v>40499</v>
      </c>
      <c r="AM3" s="7">
        <v>40527</v>
      </c>
      <c r="AN3" s="7">
        <v>40555</v>
      </c>
      <c r="AP3">
        <v>1</v>
      </c>
      <c r="AQ3">
        <v>50</v>
      </c>
      <c r="AR3" s="42">
        <v>0.79</v>
      </c>
      <c r="AS3" t="s">
        <v>396</v>
      </c>
      <c r="AU3">
        <v>0</v>
      </c>
      <c r="AV3">
        <v>6</v>
      </c>
      <c r="AX3">
        <v>0</v>
      </c>
      <c r="BB3">
        <v>0</v>
      </c>
      <c r="BC3">
        <v>5</v>
      </c>
      <c r="BD3">
        <v>0</v>
      </c>
      <c r="BE3" t="s">
        <v>393</v>
      </c>
      <c r="BM3" s="9">
        <v>9</v>
      </c>
      <c r="BN3">
        <v>8</v>
      </c>
      <c r="BO3" s="9">
        <v>55000</v>
      </c>
      <c r="BP3" s="10" t="s">
        <v>393</v>
      </c>
      <c r="BQ3" s="10" t="s">
        <v>393</v>
      </c>
      <c r="BR3" t="s">
        <v>287</v>
      </c>
    </row>
    <row r="4" spans="1:70" s="47" customFormat="1" x14ac:dyDescent="0.3">
      <c r="A4" t="s">
        <v>473</v>
      </c>
      <c r="B4" t="s">
        <v>474</v>
      </c>
      <c r="C4" s="7">
        <v>39304</v>
      </c>
      <c r="D4" s="1">
        <f>(AC4-C4) / 365.24</f>
        <v>2.5900777570912275</v>
      </c>
      <c r="E4" s="2" t="str">
        <f>INT(D4) &amp; ";" &amp; INT(MOD(D4,1)*12)</f>
        <v>2;7</v>
      </c>
      <c r="F4" s="3">
        <f ca="1">(TODAY()-C4)/365.25</f>
        <v>6.967830253251198</v>
      </c>
      <c r="G4" s="8" t="str">
        <f ca="1">DATEDIF(C4,TODAY(),"Y") &amp; ";" &amp; DATEDIF(C4,TODAY(),"YM")</f>
        <v>6;11</v>
      </c>
      <c r="H4" s="4">
        <f ca="1">INT(MOD(F4-D4,1)*12)</f>
        <v>4</v>
      </c>
      <c r="I4" s="4" t="str">
        <f ca="1">INT(F4-D4) &amp; ";" &amp; INT(MOD(F4-D4,1)*12) &amp; ":" &amp;  INT(MOD(F4-D4*360,30))</f>
        <v>4;4:4</v>
      </c>
      <c r="J4" t="s">
        <v>278</v>
      </c>
      <c r="K4">
        <v>10030900</v>
      </c>
      <c r="L4">
        <v>1</v>
      </c>
      <c r="M4">
        <v>0</v>
      </c>
      <c r="N4">
        <v>0</v>
      </c>
      <c r="O4">
        <v>0</v>
      </c>
      <c r="P4">
        <v>0</v>
      </c>
      <c r="Q4" s="1">
        <f>(AC4-C4) / 365.24</f>
        <v>2.5900777570912275</v>
      </c>
      <c r="R4" s="1">
        <f>(AD4-C4) / 365.24</f>
        <v>2.669477603767386</v>
      </c>
      <c r="S4" s="1">
        <f>(AE4-C4) / 365.24</f>
        <v>2.7434015989486364</v>
      </c>
      <c r="T4" s="1">
        <f>(AF4-C4) / 365.24</f>
        <v>2.8228014456247945</v>
      </c>
      <c r="U4" s="1">
        <f>(AG4-C4) / 365.24</f>
        <v>2.8967254408060454</v>
      </c>
      <c r="V4" s="1">
        <f>(AH4-C4) / 365.24</f>
        <v>2.9761252874822035</v>
      </c>
      <c r="W4" s="1">
        <f>(AI4-C4) / 365.24</f>
        <v>3.052787208410908</v>
      </c>
      <c r="X4" s="1">
        <f>(AJ4-C4) / 365.24</f>
        <v>3.1294491293396121</v>
      </c>
      <c r="Y4" s="1">
        <f>(AK4-C4) / 365.24</f>
        <v>3.2252765305004929</v>
      </c>
      <c r="Z4" s="1">
        <f>(AL4-C4) / 365.24</f>
        <v>3.3211039316613733</v>
      </c>
      <c r="AA4" s="1">
        <f>(AM4-C4) / 365.24</f>
        <v>3.3977658525900778</v>
      </c>
      <c r="AB4" s="1">
        <f>(AN4-C4) / 365.24</f>
        <v>3.4716898477713283</v>
      </c>
      <c r="AC4" s="7">
        <v>40250</v>
      </c>
      <c r="AD4" s="7">
        <v>40279</v>
      </c>
      <c r="AE4" s="7">
        <v>40306</v>
      </c>
      <c r="AF4" s="7">
        <v>40335</v>
      </c>
      <c r="AG4" s="7">
        <v>40362</v>
      </c>
      <c r="AH4" s="7">
        <v>40391</v>
      </c>
      <c r="AI4" s="7">
        <v>40419</v>
      </c>
      <c r="AJ4" s="7">
        <v>40447</v>
      </c>
      <c r="AK4" s="7">
        <v>40482</v>
      </c>
      <c r="AL4" s="7">
        <v>40517</v>
      </c>
      <c r="AM4" s="7">
        <v>40545</v>
      </c>
      <c r="AN4" s="7">
        <v>40572</v>
      </c>
      <c r="AO4"/>
      <c r="AP4">
        <v>1</v>
      </c>
      <c r="AQ4">
        <v>55</v>
      </c>
      <c r="AR4" s="42">
        <v>0.66</v>
      </c>
      <c r="AS4" t="s">
        <v>396</v>
      </c>
      <c r="AT4" s="24"/>
      <c r="AU4">
        <v>0</v>
      </c>
      <c r="AV4">
        <v>3</v>
      </c>
      <c r="AW4"/>
      <c r="AX4">
        <v>0</v>
      </c>
      <c r="AY4"/>
      <c r="AZ4"/>
      <c r="BA4"/>
      <c r="BB4">
        <v>0</v>
      </c>
      <c r="BC4">
        <v>5</v>
      </c>
      <c r="BD4">
        <v>0</v>
      </c>
      <c r="BE4">
        <v>4</v>
      </c>
      <c r="BF4">
        <v>1</v>
      </c>
      <c r="BG4"/>
      <c r="BH4"/>
      <c r="BI4"/>
      <c r="BJ4"/>
      <c r="BK4"/>
      <c r="BL4"/>
      <c r="BM4" s="9">
        <v>7</v>
      </c>
      <c r="BN4">
        <v>7</v>
      </c>
      <c r="BO4" s="9">
        <v>112500</v>
      </c>
      <c r="BP4" s="10" t="s">
        <v>393</v>
      </c>
      <c r="BQ4" s="10" t="s">
        <v>393</v>
      </c>
      <c r="BR4" t="s">
        <v>278</v>
      </c>
    </row>
    <row r="5" spans="1:70" x14ac:dyDescent="0.3">
      <c r="A5" t="s">
        <v>405</v>
      </c>
      <c r="B5" t="s">
        <v>406</v>
      </c>
      <c r="C5" s="7">
        <v>39835</v>
      </c>
      <c r="D5" s="1">
        <f>(AC5-C5) / 365.24</f>
        <v>1.1636184426678349</v>
      </c>
      <c r="E5" s="2" t="str">
        <f>INT(D5) &amp; ";" &amp; INT(MOD(D5,1)*12)</f>
        <v>1;1</v>
      </c>
      <c r="F5" s="3">
        <f ca="1">(TODAY()-C5)/365.25</f>
        <v>5.5140314852840522</v>
      </c>
      <c r="G5" s="8" t="str">
        <f ca="1">DATEDIF(C5,TODAY(),"Y") &amp; ";" &amp; DATEDIF(C5,TODAY(),"YM")</f>
        <v>5;6</v>
      </c>
      <c r="H5" s="4">
        <f ca="1">INT(MOD(F5-D5,1)*12)</f>
        <v>4</v>
      </c>
      <c r="I5" s="4" t="str">
        <f ca="1">INT(F5-D5) &amp; ";" &amp; INT(MOD(F5-D5,1)*12) &amp; ":" &amp;  INT(MOD(F5-D5*360,30))</f>
        <v>4;4:6</v>
      </c>
      <c r="J5" t="s">
        <v>254</v>
      </c>
      <c r="K5">
        <v>10031901</v>
      </c>
      <c r="L5">
        <v>1</v>
      </c>
      <c r="M5">
        <v>0</v>
      </c>
      <c r="N5">
        <v>0</v>
      </c>
      <c r="O5">
        <v>0</v>
      </c>
      <c r="P5">
        <v>0</v>
      </c>
      <c r="Q5" s="1">
        <f>(AC5-C5) / 365.24</f>
        <v>1.1636184426678349</v>
      </c>
      <c r="R5" s="1">
        <f>(AD5-C5) / 365.24</f>
        <v>1.2402803635965391</v>
      </c>
      <c r="S5" s="1">
        <f>(AE5-C5) / 365.24</f>
        <v>1.3169422845252436</v>
      </c>
      <c r="T5" s="1">
        <f>(AF5-C5) / 365.24</f>
        <v>1.3881283539590406</v>
      </c>
      <c r="U5" s="1">
        <f>(AG5-C5) / 365.24</f>
        <v>1.4949074581097361</v>
      </c>
      <c r="V5" s="1">
        <f>(AH5-C5) / 365.24</f>
        <v>1.5797831562808016</v>
      </c>
      <c r="W5" s="1">
        <f>(AI5-C5) / 365.24</f>
        <v>1.6591830029569599</v>
      </c>
      <c r="X5" s="1">
        <f>(AJ5-C5) / 365.24</f>
        <v>1.7413207753805717</v>
      </c>
      <c r="Y5" s="1">
        <f>(AK5-C5) / 365.24</f>
        <v>1.8645274340159894</v>
      </c>
      <c r="Z5" s="1">
        <f>(AL5-C5) / 365.24</f>
        <v>1.9740444639141386</v>
      </c>
      <c r="AA5" s="1">
        <f>(AM5-C5) / 365.24</f>
        <v>2.0288029788632134</v>
      </c>
      <c r="AB5" s="1">
        <f>(AN5-C5) / 365.24</f>
        <v>2.1054648997919174</v>
      </c>
      <c r="AC5" s="7">
        <v>40260</v>
      </c>
      <c r="AD5" s="7">
        <v>40288</v>
      </c>
      <c r="AE5" s="7">
        <v>40316</v>
      </c>
      <c r="AF5" s="7">
        <v>40342</v>
      </c>
      <c r="AG5" s="7">
        <v>40381</v>
      </c>
      <c r="AH5" s="7">
        <v>40412</v>
      </c>
      <c r="AI5" s="7">
        <v>40441</v>
      </c>
      <c r="AJ5" s="7">
        <v>40471</v>
      </c>
      <c r="AK5" s="7">
        <v>40516</v>
      </c>
      <c r="AL5" s="7">
        <v>40556</v>
      </c>
      <c r="AM5" s="7">
        <v>40576</v>
      </c>
      <c r="AN5" s="7">
        <v>40604</v>
      </c>
      <c r="AO5" s="11">
        <v>6</v>
      </c>
      <c r="AP5">
        <v>1</v>
      </c>
      <c r="AQ5">
        <v>62</v>
      </c>
      <c r="AR5" s="42">
        <v>0.63</v>
      </c>
      <c r="AS5" s="6" t="s">
        <v>396</v>
      </c>
      <c r="AT5" s="72" t="s">
        <v>840</v>
      </c>
      <c r="AU5">
        <v>0</v>
      </c>
      <c r="AV5">
        <v>1.75</v>
      </c>
      <c r="AX5">
        <v>1</v>
      </c>
      <c r="BB5">
        <v>0</v>
      </c>
      <c r="BC5">
        <v>5</v>
      </c>
      <c r="BD5">
        <v>0</v>
      </c>
      <c r="BE5">
        <v>12</v>
      </c>
      <c r="BF5">
        <v>0</v>
      </c>
      <c r="BG5">
        <v>3</v>
      </c>
      <c r="BH5">
        <v>1</v>
      </c>
      <c r="BM5" s="9">
        <v>11</v>
      </c>
      <c r="BN5">
        <v>5</v>
      </c>
      <c r="BO5" s="9">
        <v>112500</v>
      </c>
      <c r="BP5" s="10" t="s">
        <v>393</v>
      </c>
      <c r="BQ5" s="10" t="s">
        <v>393</v>
      </c>
      <c r="BR5" t="s">
        <v>254</v>
      </c>
    </row>
    <row r="6" spans="1:70" ht="57.6" x14ac:dyDescent="0.3">
      <c r="A6" t="s">
        <v>521</v>
      </c>
      <c r="B6" t="s">
        <v>522</v>
      </c>
      <c r="C6" s="7">
        <v>39324</v>
      </c>
      <c r="D6" s="1">
        <f>(AC6-C6) / 365.24</f>
        <v>2.6831672325046543</v>
      </c>
      <c r="E6" s="2" t="str">
        <f>INT(D6) &amp; ";" &amp; INT(MOD(D6,1)*12)</f>
        <v>2;8</v>
      </c>
      <c r="F6" s="3">
        <f ca="1">(TODAY()-C6)/365.25</f>
        <v>6.9130732375085557</v>
      </c>
      <c r="G6" s="8" t="str">
        <f ca="1">DATEDIF(C6,TODAY(),"Y") &amp; ";" &amp; DATEDIF(C6,TODAY(),"YM")</f>
        <v>6;10</v>
      </c>
      <c r="H6" s="4">
        <f ca="1">INT(MOD(F6-D6,1)*12)</f>
        <v>2</v>
      </c>
      <c r="I6" s="4" t="str">
        <f ca="1">INT(F6-D6) &amp; ";" &amp; INT(MOD(F6-D6,1)*12) &amp; ":" &amp;  INT(MOD(F6-D6*360,30))</f>
        <v>4;2:0</v>
      </c>
      <c r="J6" t="s">
        <v>294</v>
      </c>
      <c r="K6">
        <v>10036900</v>
      </c>
      <c r="L6">
        <v>1</v>
      </c>
      <c r="M6">
        <v>0</v>
      </c>
      <c r="N6">
        <v>0</v>
      </c>
      <c r="O6">
        <v>0</v>
      </c>
      <c r="P6">
        <v>0</v>
      </c>
      <c r="Q6" s="1">
        <f>(AC6-C6) / 365.24</f>
        <v>2.6831672325046543</v>
      </c>
      <c r="R6" s="1">
        <f>(AD6-C6) / 365.24</f>
        <v>2.7598291534333588</v>
      </c>
      <c r="S6" s="1">
        <f>(AE6-C6) / 365.24</f>
        <v>2.8939875150585914</v>
      </c>
      <c r="T6" s="1">
        <f>(AF6-C6) / 365.24</f>
        <v>3.0226700251889169</v>
      </c>
      <c r="U6" s="1">
        <f>(AG6-C6) / 365.24</f>
        <v>3.1102836491074362</v>
      </c>
      <c r="V6" s="1">
        <f>(AH6-C6) / 365.24</f>
        <v>3.1924214215310478</v>
      </c>
      <c r="W6" s="1">
        <f>(AI6-C6) / 365.24</f>
        <v>3.2718212682072063</v>
      </c>
      <c r="X6" s="1">
        <f>(AJ6-C6) / 365.24</f>
        <v>3.3512211148833644</v>
      </c>
      <c r="Y6" s="1">
        <f>(AK6-C6) / 365.24</f>
        <v>3.43609681305443</v>
      </c>
      <c r="Z6" s="1">
        <f>(AL6-C6) / 365.24</f>
        <v>3.5154966597305881</v>
      </c>
      <c r="AA6" s="1">
        <f>(AM6-C6) / 365.24</f>
        <v>3.5894206549118386</v>
      </c>
      <c r="AB6" s="1">
        <f>(AN6-C6) / 365.24</f>
        <v>3.6688205015879967</v>
      </c>
      <c r="AC6" s="7">
        <v>40304</v>
      </c>
      <c r="AD6" s="7">
        <v>40332</v>
      </c>
      <c r="AE6" s="7">
        <v>40381</v>
      </c>
      <c r="AF6" s="7">
        <v>40428</v>
      </c>
      <c r="AG6" s="7">
        <v>40460</v>
      </c>
      <c r="AH6" s="7">
        <v>40490</v>
      </c>
      <c r="AI6" s="7">
        <v>40519</v>
      </c>
      <c r="AJ6" s="7">
        <v>40548</v>
      </c>
      <c r="AK6" s="7">
        <v>40579</v>
      </c>
      <c r="AL6" s="7">
        <v>40608</v>
      </c>
      <c r="AM6" s="7">
        <v>40635</v>
      </c>
      <c r="AN6" s="7">
        <v>40664</v>
      </c>
      <c r="AP6">
        <v>1</v>
      </c>
      <c r="AQ6">
        <v>25</v>
      </c>
      <c r="AR6" s="42">
        <v>0.73</v>
      </c>
      <c r="AS6" t="s">
        <v>414</v>
      </c>
      <c r="AT6" s="45" t="s">
        <v>840</v>
      </c>
      <c r="AU6">
        <v>0</v>
      </c>
      <c r="AV6">
        <v>9</v>
      </c>
      <c r="AX6">
        <v>0</v>
      </c>
      <c r="BB6">
        <v>1</v>
      </c>
      <c r="BC6">
        <v>5</v>
      </c>
      <c r="BD6">
        <v>0</v>
      </c>
      <c r="BE6">
        <v>17</v>
      </c>
      <c r="BF6">
        <v>0</v>
      </c>
      <c r="BG6">
        <v>4</v>
      </c>
      <c r="BH6">
        <v>1</v>
      </c>
      <c r="BM6" s="9">
        <v>4</v>
      </c>
      <c r="BN6">
        <v>4</v>
      </c>
      <c r="BO6" s="9">
        <v>75000</v>
      </c>
      <c r="BP6" s="10" t="s">
        <v>393</v>
      </c>
      <c r="BQ6" s="10" t="s">
        <v>523</v>
      </c>
      <c r="BR6" t="s">
        <v>294</v>
      </c>
    </row>
    <row r="7" spans="1:70" s="47" customFormat="1" x14ac:dyDescent="0.3">
      <c r="A7" t="s">
        <v>461</v>
      </c>
      <c r="B7" t="s">
        <v>462</v>
      </c>
      <c r="C7" s="7">
        <v>39524</v>
      </c>
      <c r="D7" s="1">
        <f>(AC7-C7) / 365.24</f>
        <v>1.9767823896615924</v>
      </c>
      <c r="E7" s="2" t="str">
        <f>INT(D7) &amp; ";" &amp; INT(MOD(D7,1)*12)</f>
        <v>1;11</v>
      </c>
      <c r="F7" s="3">
        <f ca="1">(TODAY()-C7)/365.25</f>
        <v>6.3655030800821359</v>
      </c>
      <c r="G7" s="8" t="str">
        <f ca="1">DATEDIF(C7,TODAY(),"Y") &amp; ";" &amp; DATEDIF(C7,TODAY(),"YM")</f>
        <v>6;4</v>
      </c>
      <c r="H7" s="4">
        <f ca="1">INT(MOD(F7-D7,1)*12)</f>
        <v>4</v>
      </c>
      <c r="I7" s="4" t="str">
        <f ca="1">INT(F7-D7) &amp; ";" &amp; INT(MOD(F7-D7,1)*12) &amp; ":" &amp;  INT(MOD(F7-D7*360,30))</f>
        <v>4;4:14</v>
      </c>
      <c r="J7" t="s">
        <v>273</v>
      </c>
      <c r="K7">
        <v>10039901</v>
      </c>
      <c r="L7">
        <v>1</v>
      </c>
      <c r="M7">
        <v>0</v>
      </c>
      <c r="N7">
        <v>0</v>
      </c>
      <c r="O7">
        <v>0</v>
      </c>
      <c r="P7">
        <v>0</v>
      </c>
      <c r="Q7" s="1">
        <f>(AC7-C7) / 365.24</f>
        <v>1.9767823896615924</v>
      </c>
      <c r="R7" s="1">
        <f>(AD7-C7) / 365.24</f>
        <v>2.0534443105902969</v>
      </c>
      <c r="S7" s="1">
        <f>(AE7-C7) / 365.24</f>
        <v>2.1301062315190014</v>
      </c>
      <c r="T7" s="1">
        <f>(AF7-C7) / 365.24</f>
        <v>2.2067681524477054</v>
      </c>
      <c r="U7" s="1">
        <f>(AG7-C7) / 365.24</f>
        <v>2.2834300733764099</v>
      </c>
      <c r="V7" s="1">
        <f>(AH7-C7) / 365.24</f>
        <v>2.362829920052568</v>
      </c>
      <c r="W7" s="1">
        <f>(AI7-C7) / 365.24</f>
        <v>2.442229766728726</v>
      </c>
      <c r="X7" s="1">
        <f>(AJ7-C7) / 365.24</f>
        <v>2.5134158361625234</v>
      </c>
      <c r="Y7" s="1">
        <f>(AK7-C7) / 365.24</f>
        <v>2.5900777570912275</v>
      </c>
      <c r="Z7" s="1">
        <f>(AL7-C7) / 365.24</f>
        <v>2.6667396780199319</v>
      </c>
      <c r="AA7" s="1">
        <f>(AM7-C7) / 365.24</f>
        <v>2.7434015989486364</v>
      </c>
      <c r="AB7" s="1">
        <f>(AN7-C7) / 365.24</f>
        <v>2.8200635198773409</v>
      </c>
      <c r="AC7" s="7">
        <v>40246</v>
      </c>
      <c r="AD7" s="7">
        <v>40274</v>
      </c>
      <c r="AE7" s="7">
        <v>40302</v>
      </c>
      <c r="AF7" s="7">
        <v>40330</v>
      </c>
      <c r="AG7" s="7">
        <v>40358</v>
      </c>
      <c r="AH7" s="7">
        <v>40387</v>
      </c>
      <c r="AI7" s="7">
        <v>40416</v>
      </c>
      <c r="AJ7" s="7">
        <v>40442</v>
      </c>
      <c r="AK7" s="7">
        <v>40470</v>
      </c>
      <c r="AL7" s="7">
        <v>40498</v>
      </c>
      <c r="AM7" s="7">
        <v>40526</v>
      </c>
      <c r="AN7" s="7">
        <v>40554</v>
      </c>
      <c r="AO7">
        <v>10</v>
      </c>
      <c r="AP7">
        <v>1</v>
      </c>
      <c r="AQ7">
        <v>48</v>
      </c>
      <c r="AR7" s="42">
        <v>0.9</v>
      </c>
      <c r="AS7" t="s">
        <v>396</v>
      </c>
      <c r="AT7" s="72" t="s">
        <v>842</v>
      </c>
      <c r="AU7">
        <v>0</v>
      </c>
      <c r="AV7">
        <v>2</v>
      </c>
      <c r="AW7"/>
      <c r="AX7">
        <v>0</v>
      </c>
      <c r="AY7"/>
      <c r="AZ7"/>
      <c r="BA7"/>
      <c r="BB7">
        <v>0</v>
      </c>
      <c r="BC7">
        <v>5</v>
      </c>
      <c r="BD7">
        <v>0</v>
      </c>
      <c r="BE7">
        <v>12</v>
      </c>
      <c r="BF7">
        <v>1</v>
      </c>
      <c r="BG7">
        <v>9</v>
      </c>
      <c r="BH7">
        <v>1</v>
      </c>
      <c r="BI7">
        <v>6</v>
      </c>
      <c r="BJ7">
        <v>1</v>
      </c>
      <c r="BK7"/>
      <c r="BL7"/>
      <c r="BM7" s="9">
        <v>8</v>
      </c>
      <c r="BN7">
        <v>10</v>
      </c>
      <c r="BO7" s="9">
        <v>125000</v>
      </c>
      <c r="BP7" s="10" t="s">
        <v>393</v>
      </c>
      <c r="BQ7" s="10" t="s">
        <v>393</v>
      </c>
      <c r="BR7" t="s">
        <v>273</v>
      </c>
    </row>
    <row r="8" spans="1:70" s="47" customFormat="1" x14ac:dyDescent="0.3">
      <c r="A8" t="s">
        <v>426</v>
      </c>
      <c r="B8" t="s">
        <v>427</v>
      </c>
      <c r="C8" s="7">
        <v>39533</v>
      </c>
      <c r="D8" s="1">
        <f>(AC8-C8) / 365.24</f>
        <v>1.9658306866717774</v>
      </c>
      <c r="E8" s="2" t="str">
        <f>INT(D8) &amp; ";" &amp; INT(MOD(D8,1)*12)</f>
        <v>1;11</v>
      </c>
      <c r="F8" s="3">
        <f ca="1">(TODAY()-C8)/365.25</f>
        <v>6.3408624229979464</v>
      </c>
      <c r="G8" s="8" t="str">
        <f ca="1">DATEDIF(C8,TODAY(),"Y") &amp; ";" &amp; DATEDIF(C8,TODAY(),"YM")</f>
        <v>6;4</v>
      </c>
      <c r="H8" s="4">
        <f ca="1">INT(MOD(F8-D8,1)*12)</f>
        <v>4</v>
      </c>
      <c r="I8" s="4" t="str">
        <f ca="1">INT(F8-D8) &amp; ";" &amp; INT(MOD(F8-D8,1)*12) &amp; ":" &amp;  INT(MOD(F8-D8*360,30))</f>
        <v>4;4:18</v>
      </c>
      <c r="J8" t="s">
        <v>262</v>
      </c>
      <c r="K8">
        <v>10041900</v>
      </c>
      <c r="L8">
        <v>1</v>
      </c>
      <c r="M8">
        <v>0</v>
      </c>
      <c r="N8">
        <v>0</v>
      </c>
      <c r="O8">
        <v>0</v>
      </c>
      <c r="P8">
        <v>0</v>
      </c>
      <c r="Q8" s="1">
        <f>(AC8-C8) / 365.24</f>
        <v>1.9658306866717774</v>
      </c>
      <c r="R8" s="1">
        <f>(AD8-C8) / 365.24</f>
        <v>2.0424926076004817</v>
      </c>
      <c r="S8" s="1">
        <f>(AE8-C8) / 365.24</f>
        <v>2.1191545285291862</v>
      </c>
      <c r="T8" s="1">
        <f>(AF8-C8) / 365.24</f>
        <v>2.212244003942613</v>
      </c>
      <c r="U8" s="1">
        <f>(AG8-C8) / 365.24</f>
        <v>2.2916438506187711</v>
      </c>
      <c r="V8" s="1">
        <f>(AH8-C8) / 365.24</f>
        <v>2.3683057715474756</v>
      </c>
      <c r="W8" s="1">
        <f>(AI8-C8) / 365.24</f>
        <v>2.4860365786879859</v>
      </c>
      <c r="X8" s="1">
        <f>(AJ8-C8) / 365.24</f>
        <v>2.5599605738692368</v>
      </c>
      <c r="Y8" s="1">
        <f>(AK8-C8) / 365.24</f>
        <v>2.6366224947979409</v>
      </c>
      <c r="Z8" s="1">
        <f>(AL8-C8) / 365.24</f>
        <v>2.7132844157266454</v>
      </c>
      <c r="AA8" s="1">
        <f>(AM8-C8) / 365.24</f>
        <v>2.7899463366553499</v>
      </c>
      <c r="AB8" s="1">
        <f>(AN8-C8) / 365.24</f>
        <v>2.8693461833315079</v>
      </c>
      <c r="AC8" s="7">
        <v>40251</v>
      </c>
      <c r="AD8" s="7">
        <v>40279</v>
      </c>
      <c r="AE8" s="7">
        <v>40307</v>
      </c>
      <c r="AF8" s="7">
        <v>40341</v>
      </c>
      <c r="AG8" s="7">
        <v>40370</v>
      </c>
      <c r="AH8" s="7">
        <v>40398</v>
      </c>
      <c r="AI8" s="7">
        <v>40441</v>
      </c>
      <c r="AJ8" s="7">
        <v>40468</v>
      </c>
      <c r="AK8" s="7">
        <v>40496</v>
      </c>
      <c r="AL8" s="7">
        <v>40524</v>
      </c>
      <c r="AM8" s="7">
        <v>40552</v>
      </c>
      <c r="AN8" s="7">
        <v>40581</v>
      </c>
      <c r="AO8" s="11">
        <v>7</v>
      </c>
      <c r="AP8">
        <v>1</v>
      </c>
      <c r="AQ8">
        <v>68</v>
      </c>
      <c r="AR8" s="42">
        <v>0.47</v>
      </c>
      <c r="AS8" t="s">
        <v>419</v>
      </c>
      <c r="AT8" s="24"/>
      <c r="AU8">
        <v>0</v>
      </c>
      <c r="AV8">
        <v>10</v>
      </c>
      <c r="AW8"/>
      <c r="AX8">
        <v>0</v>
      </c>
      <c r="AY8"/>
      <c r="AZ8"/>
      <c r="BA8"/>
      <c r="BB8">
        <v>0</v>
      </c>
      <c r="BC8">
        <v>5</v>
      </c>
      <c r="BD8">
        <v>0</v>
      </c>
      <c r="BE8">
        <v>0.42</v>
      </c>
      <c r="BF8">
        <v>0</v>
      </c>
      <c r="BG8"/>
      <c r="BH8"/>
      <c r="BI8"/>
      <c r="BJ8"/>
      <c r="BK8"/>
      <c r="BL8"/>
      <c r="BM8" s="9">
        <v>8</v>
      </c>
      <c r="BN8">
        <v>7</v>
      </c>
      <c r="BO8" s="9">
        <v>95000</v>
      </c>
      <c r="BP8" s="10" t="s">
        <v>393</v>
      </c>
      <c r="BQ8" s="10" t="s">
        <v>428</v>
      </c>
      <c r="BR8" t="s">
        <v>262</v>
      </c>
    </row>
    <row r="9" spans="1:70" x14ac:dyDescent="0.3">
      <c r="A9" t="s">
        <v>556</v>
      </c>
      <c r="B9" t="s">
        <v>557</v>
      </c>
      <c r="C9" s="7">
        <v>39293</v>
      </c>
      <c r="D9" s="1">
        <f>(AC9-C9) / 365.24</f>
        <v>2.7160223414740989</v>
      </c>
      <c r="E9" s="2" t="str">
        <f>INT(D9) &amp; ";" &amp; INT(MOD(D9,1)*12)</f>
        <v>2;8</v>
      </c>
      <c r="F9" s="3">
        <f ca="1">(TODAY()-C9)/365.25</f>
        <v>6.9979466119096507</v>
      </c>
      <c r="G9" s="8" t="str">
        <f ca="1">DATEDIF(C9,TODAY(),"Y") &amp; ";" &amp; DATEDIF(C9,TODAY(),"YM")</f>
        <v>6;11</v>
      </c>
      <c r="H9" s="4">
        <f ca="1">INT(MOD(F9-D9,1)*12)</f>
        <v>3</v>
      </c>
      <c r="I9" s="4" t="str">
        <f ca="1">INT(F9-D9) &amp; ";" &amp; INT(MOD(F9-D9,1)*12) &amp; ":" &amp;  INT(MOD(F9-D9*360,30))</f>
        <v>4;3:19</v>
      </c>
      <c r="J9" t="s">
        <v>304</v>
      </c>
      <c r="K9">
        <v>10050900</v>
      </c>
      <c r="L9">
        <v>1</v>
      </c>
      <c r="M9">
        <v>0</v>
      </c>
      <c r="N9">
        <v>0</v>
      </c>
      <c r="O9">
        <v>0</v>
      </c>
      <c r="P9">
        <v>0</v>
      </c>
      <c r="Q9" s="1">
        <f>(AC9-C9) / 365.24</f>
        <v>2.7160223414740989</v>
      </c>
      <c r="R9" s="1">
        <f>(AD9-C9) / 365.24</f>
        <v>2.7926842624028034</v>
      </c>
      <c r="S9" s="1">
        <f>(AE9-C9) / 365.24</f>
        <v>2.8885116635636843</v>
      </c>
      <c r="T9" s="1">
        <f>(AF9-C9) / 365.24</f>
        <v>2.9460081042602124</v>
      </c>
      <c r="U9" s="1">
        <f>(AG9-C9) / 365.24</f>
        <v>3.0226700251889169</v>
      </c>
      <c r="V9" s="1">
        <f>(AH9-C9) / 365.24</f>
        <v>3.1048077976125286</v>
      </c>
      <c r="W9" s="1">
        <f>(AI9-C9) / 365.24</f>
        <v>3.1759938670463255</v>
      </c>
      <c r="X9" s="1">
        <f>(AJ9-C9) / 365.24</f>
        <v>3.25265578797503</v>
      </c>
      <c r="Y9" s="1">
        <f>(AK9-C9) / 365.24</f>
        <v>3.332055634651188</v>
      </c>
      <c r="Z9" s="1">
        <f>(AL9-C9) / 365.24</f>
        <v>3.4005037783375314</v>
      </c>
      <c r="AA9" s="1">
        <f>(AM9-C9) / 365.24</f>
        <v>3.4826415507611435</v>
      </c>
      <c r="AB9" s="1">
        <f>(AN9-C9) / 365.24</f>
        <v>3.5593034716898475</v>
      </c>
      <c r="AC9" s="7">
        <v>40285</v>
      </c>
      <c r="AD9" s="7">
        <v>40313</v>
      </c>
      <c r="AE9" s="7">
        <v>40348</v>
      </c>
      <c r="AF9" s="7">
        <v>40369</v>
      </c>
      <c r="AG9" s="7">
        <v>40397</v>
      </c>
      <c r="AH9" s="7">
        <v>40427</v>
      </c>
      <c r="AI9" s="7">
        <v>40453</v>
      </c>
      <c r="AJ9" s="7">
        <v>40481</v>
      </c>
      <c r="AK9" s="7">
        <v>40510</v>
      </c>
      <c r="AL9" s="7">
        <v>40535</v>
      </c>
      <c r="AM9" s="7">
        <v>40565</v>
      </c>
      <c r="AN9" s="7">
        <v>40593</v>
      </c>
      <c r="AO9" s="11">
        <v>3</v>
      </c>
      <c r="AP9">
        <v>1</v>
      </c>
      <c r="AQ9">
        <v>33</v>
      </c>
      <c r="AR9" s="42">
        <v>0.8</v>
      </c>
      <c r="AS9" t="s">
        <v>396</v>
      </c>
      <c r="AU9">
        <v>0</v>
      </c>
      <c r="AV9">
        <v>3</v>
      </c>
      <c r="AX9">
        <v>0</v>
      </c>
      <c r="BB9">
        <v>0</v>
      </c>
      <c r="BC9">
        <v>5</v>
      </c>
      <c r="BD9">
        <v>0</v>
      </c>
      <c r="BE9">
        <v>4</v>
      </c>
      <c r="BF9">
        <v>1</v>
      </c>
      <c r="BM9" s="9">
        <v>8</v>
      </c>
      <c r="BN9">
        <v>8</v>
      </c>
      <c r="BO9" s="9">
        <v>83214</v>
      </c>
      <c r="BP9" s="10" t="s">
        <v>393</v>
      </c>
      <c r="BQ9" s="10" t="s">
        <v>393</v>
      </c>
      <c r="BR9" t="s">
        <v>304</v>
      </c>
    </row>
    <row r="10" spans="1:70" ht="28.8" x14ac:dyDescent="0.3">
      <c r="A10" t="s">
        <v>471</v>
      </c>
      <c r="B10" t="s">
        <v>472</v>
      </c>
      <c r="C10" s="7">
        <v>39574</v>
      </c>
      <c r="D10" s="1">
        <f>(AC10-C10) / 365.24</f>
        <v>1.9439272806921475</v>
      </c>
      <c r="E10" s="2" t="str">
        <f>INT(D10) &amp; ";" &amp; INT(MOD(D10,1)*12)</f>
        <v>1;11</v>
      </c>
      <c r="F10" s="3">
        <f ca="1">(TODAY()-C10)/365.25</f>
        <v>6.2286105407255308</v>
      </c>
      <c r="G10" s="8" t="str">
        <f ca="1">DATEDIF(C10,TODAY(),"Y") &amp; ";" &amp; DATEDIF(C10,TODAY(),"YM")</f>
        <v>6;2</v>
      </c>
      <c r="H10" s="4">
        <f ca="1">INT(MOD(F10-D10,1)*12)</f>
        <v>3</v>
      </c>
      <c r="I10" s="4" t="str">
        <f ca="1">INT(F10-D10) &amp; ";" &amp; INT(MOD(F10-D10,1)*12) &amp; ":" &amp;  INT(MOD(F10-D10*360,30))</f>
        <v>4;3:26</v>
      </c>
      <c r="J10" t="s">
        <v>277</v>
      </c>
      <c r="K10">
        <v>10056900</v>
      </c>
      <c r="L10">
        <v>1</v>
      </c>
      <c r="M10">
        <v>0</v>
      </c>
      <c r="N10">
        <v>0</v>
      </c>
      <c r="O10">
        <v>0</v>
      </c>
      <c r="P10">
        <v>0</v>
      </c>
      <c r="Q10" s="1">
        <f>(AC10-C10) / 365.24</f>
        <v>1.9439272806921475</v>
      </c>
      <c r="R10" s="1">
        <f>(AD10-C10) / 365.24</f>
        <v>2.0233271273683058</v>
      </c>
      <c r="S10" s="1">
        <f>(AE10-C10) / 365.24</f>
        <v>2.0999890482970103</v>
      </c>
      <c r="T10" s="1">
        <f>(AF10-C10) / 365.24</f>
        <v>2.2177198554375206</v>
      </c>
      <c r="U10" s="1">
        <f>(AG10-C10) / 365.24</f>
        <v>2.3025955536085863</v>
      </c>
      <c r="V10" s="1">
        <f>(AH10-C10) / 365.24</f>
        <v>2.3710436972949291</v>
      </c>
      <c r="W10" s="1">
        <f>(AI10-C10) / 365.24</f>
        <v>2.4531814697185412</v>
      </c>
      <c r="X10" s="1">
        <f>(AJ10-C10) / 365.24</f>
        <v>2.5216296134048846</v>
      </c>
      <c r="Y10" s="1">
        <f>(AK10-C10) / 365.24</f>
        <v>2.6010294600810426</v>
      </c>
      <c r="Z10" s="1">
        <f>(AL10-C10) / 365.24</f>
        <v>2.6722155295148395</v>
      </c>
      <c r="AA10" s="1">
        <f>(AM10-C10) / 365.24</f>
        <v>2.7434015989486364</v>
      </c>
      <c r="AB10" s="1">
        <f>(AN10-C10) / 365.24</f>
        <v>2.8392290001095168</v>
      </c>
      <c r="AC10" s="7">
        <v>40284</v>
      </c>
      <c r="AD10" s="7">
        <v>40313</v>
      </c>
      <c r="AE10" s="7">
        <v>40341</v>
      </c>
      <c r="AF10" s="7">
        <v>40384</v>
      </c>
      <c r="AG10" s="7">
        <v>40415</v>
      </c>
      <c r="AH10" s="7">
        <v>40440</v>
      </c>
      <c r="AI10" s="7">
        <v>40470</v>
      </c>
      <c r="AJ10" s="7">
        <v>40495</v>
      </c>
      <c r="AK10" s="7">
        <v>40524</v>
      </c>
      <c r="AL10" s="7">
        <v>40550</v>
      </c>
      <c r="AM10" s="7">
        <v>40576</v>
      </c>
      <c r="AN10" s="7">
        <v>40611</v>
      </c>
      <c r="AP10">
        <v>1</v>
      </c>
      <c r="AQ10">
        <v>50</v>
      </c>
      <c r="AR10" s="42">
        <v>0.76</v>
      </c>
      <c r="AS10" t="s">
        <v>396</v>
      </c>
      <c r="AT10" s="75" t="s">
        <v>842</v>
      </c>
      <c r="AU10">
        <v>0</v>
      </c>
      <c r="AV10">
        <v>1.5</v>
      </c>
      <c r="AX10">
        <v>0</v>
      </c>
      <c r="BB10">
        <v>0</v>
      </c>
      <c r="BC10">
        <v>5</v>
      </c>
      <c r="BD10">
        <v>0</v>
      </c>
      <c r="BE10">
        <v>6</v>
      </c>
      <c r="BF10">
        <v>0</v>
      </c>
      <c r="BG10">
        <v>4</v>
      </c>
      <c r="BH10">
        <v>0</v>
      </c>
      <c r="BM10" s="9">
        <v>7</v>
      </c>
      <c r="BN10">
        <v>4</v>
      </c>
      <c r="BO10" s="9">
        <v>55000</v>
      </c>
      <c r="BP10" s="10" t="s">
        <v>393</v>
      </c>
      <c r="BQ10" s="10" t="s">
        <v>393</v>
      </c>
      <c r="BR10" t="s">
        <v>277</v>
      </c>
    </row>
    <row r="11" spans="1:70" x14ac:dyDescent="0.3">
      <c r="A11" t="s">
        <v>549</v>
      </c>
      <c r="B11" s="7" t="s">
        <v>550</v>
      </c>
      <c r="C11" s="7">
        <v>39383</v>
      </c>
      <c r="D11" s="1">
        <f>(AC11-C11) / 365.24</f>
        <v>2.414850509254189</v>
      </c>
      <c r="E11" s="2" t="str">
        <f>INT(D11) &amp; ";" &amp; INT(MOD(D11,1)*12)</f>
        <v>2;4</v>
      </c>
      <c r="F11" s="3">
        <f ca="1">(TODAY()-C11)/365.25</f>
        <v>6.751540041067762</v>
      </c>
      <c r="G11" s="8" t="str">
        <f ca="1">DATEDIF(C11,TODAY(),"Y") &amp; ";" &amp; DATEDIF(C11,TODAY(),"YM")</f>
        <v>6;9</v>
      </c>
      <c r="H11" s="4">
        <f ca="1">INT(MOD(F11-D11,1)*12)</f>
        <v>4</v>
      </c>
      <c r="I11" s="4" t="str">
        <f ca="1">INT(F11-D11) &amp; ";" &amp; INT(MOD(F11-D11,1)*12) &amp; ":" &amp;  INT(MOD(F11-D11*360,30))</f>
        <v>4;4:7</v>
      </c>
      <c r="J11" t="s">
        <v>302</v>
      </c>
      <c r="K11">
        <v>10066900</v>
      </c>
      <c r="L11">
        <v>1</v>
      </c>
      <c r="M11">
        <v>0</v>
      </c>
      <c r="N11">
        <v>0</v>
      </c>
      <c r="O11">
        <v>0</v>
      </c>
      <c r="P11">
        <v>0</v>
      </c>
      <c r="Q11" s="1">
        <f>(AC11-C11) / 365.24</f>
        <v>2.414850509254189</v>
      </c>
      <c r="R11" s="1">
        <f>(AD11-C11) / 365.24</f>
        <v>2.4887745044354395</v>
      </c>
      <c r="S11" s="1">
        <f>(AE11-C11) / 365.24</f>
        <v>2.568174351111598</v>
      </c>
      <c r="T11" s="1">
        <f>(AF11-C11) / 365.24</f>
        <v>2.6420983462928485</v>
      </c>
      <c r="U11" s="1">
        <f>(AG11-C11) / 365.24</f>
        <v>2.7214981929690065</v>
      </c>
      <c r="V11" s="1">
        <f>(AH11-C11) / 365.24</f>
        <v>2.798160113897711</v>
      </c>
      <c r="W11" s="1">
        <f>(AI11-C11) / 365.24</f>
        <v>2.8939875150585914</v>
      </c>
      <c r="X11" s="1">
        <f>(AJ11-C11) / 365.24</f>
        <v>2.9706494359872959</v>
      </c>
      <c r="Y11" s="1">
        <f>(AK11-C11) / 365.24</f>
        <v>3.0473113569160004</v>
      </c>
      <c r="Z11" s="1">
        <f>(AL11-C11) / 365.24</f>
        <v>3.1814697185412331</v>
      </c>
      <c r="AA11" s="1">
        <f>(AM11-C11) / 365.24</f>
        <v>3.2581316394699376</v>
      </c>
      <c r="AB11" s="1">
        <f>(AN11-C11) / 365.24</f>
        <v>3.3512211148833644</v>
      </c>
      <c r="AC11" s="7">
        <v>40265</v>
      </c>
      <c r="AD11" s="7">
        <v>40292</v>
      </c>
      <c r="AE11" s="7">
        <v>40321</v>
      </c>
      <c r="AF11" s="7">
        <v>40348</v>
      </c>
      <c r="AG11" s="7">
        <v>40377</v>
      </c>
      <c r="AH11" s="7">
        <v>40405</v>
      </c>
      <c r="AI11" s="7">
        <v>40440</v>
      </c>
      <c r="AJ11" s="7">
        <v>40468</v>
      </c>
      <c r="AK11" s="7">
        <v>40496</v>
      </c>
      <c r="AL11" s="7">
        <v>40545</v>
      </c>
      <c r="AM11" s="7">
        <v>40573</v>
      </c>
      <c r="AN11" s="7">
        <v>40607</v>
      </c>
      <c r="AP11">
        <v>1</v>
      </c>
      <c r="AQ11">
        <v>29</v>
      </c>
      <c r="AR11" s="42">
        <v>0.92</v>
      </c>
      <c r="AS11" t="s">
        <v>396</v>
      </c>
      <c r="AT11" s="46"/>
      <c r="AU11">
        <v>12</v>
      </c>
      <c r="AV11">
        <v>12</v>
      </c>
      <c r="AX11">
        <v>0</v>
      </c>
      <c r="BB11">
        <v>0</v>
      </c>
      <c r="BC11">
        <v>3</v>
      </c>
      <c r="BD11">
        <v>0</v>
      </c>
      <c r="BE11">
        <v>9</v>
      </c>
      <c r="BF11">
        <v>0</v>
      </c>
      <c r="BG11">
        <v>7</v>
      </c>
      <c r="BH11">
        <v>1</v>
      </c>
      <c r="BI11">
        <v>3</v>
      </c>
      <c r="BJ11">
        <v>0</v>
      </c>
      <c r="BK11">
        <v>2</v>
      </c>
      <c r="BL11">
        <v>1</v>
      </c>
      <c r="BM11" s="9">
        <v>8</v>
      </c>
      <c r="BN11" t="s">
        <v>419</v>
      </c>
      <c r="BO11" s="9">
        <v>75000</v>
      </c>
      <c r="BP11" s="10" t="s">
        <v>393</v>
      </c>
      <c r="BQ11" t="s">
        <v>551</v>
      </c>
      <c r="BR11" t="s">
        <v>302</v>
      </c>
    </row>
    <row r="12" spans="1:70" x14ac:dyDescent="0.3">
      <c r="A12" s="47" t="s">
        <v>409</v>
      </c>
      <c r="B12" s="48" t="s">
        <v>410</v>
      </c>
      <c r="C12" s="48">
        <v>39376</v>
      </c>
      <c r="D12" s="49">
        <f>(AC12-C12) / 365.24</f>
        <v>2.8008980396451646</v>
      </c>
      <c r="E12" s="50" t="str">
        <f>INT(D12) &amp; ";" &amp; INT(MOD(D12,1)*12)</f>
        <v>2;9</v>
      </c>
      <c r="F12" s="51">
        <f ca="1">(TODAY()-C12)/365.25</f>
        <v>6.7707049965776864</v>
      </c>
      <c r="G12" s="52" t="str">
        <f ca="1">DATEDIF(C12,TODAY(),"Y") &amp; ";" &amp; DATEDIF(C12,TODAY(),"YM")</f>
        <v>6;9</v>
      </c>
      <c r="H12" s="53">
        <f ca="1">INT(MOD(F12-D12,1)*12)</f>
        <v>11</v>
      </c>
      <c r="I12" s="53" t="str">
        <f ca="1">INT(F12-D12) &amp; ";" &amp; INT(MOD(F12-D12,1)*12) &amp; ":" &amp;  INT(MOD(F12-D12*360,30))</f>
        <v>3;11:18</v>
      </c>
      <c r="J12" s="47" t="s">
        <v>257</v>
      </c>
      <c r="K12" s="47">
        <v>10080900</v>
      </c>
      <c r="L12" s="47">
        <v>1</v>
      </c>
      <c r="M12" s="47">
        <v>0</v>
      </c>
      <c r="N12" s="47">
        <v>0</v>
      </c>
      <c r="O12" s="47">
        <v>0</v>
      </c>
      <c r="P12" s="47">
        <v>0</v>
      </c>
      <c r="Q12" s="49">
        <f>(AC12-C12) / 365.24</f>
        <v>2.8008980396451646</v>
      </c>
      <c r="R12" s="49">
        <f>(AD12-C12) / 365.24</f>
        <v>2.8885116635636843</v>
      </c>
      <c r="S12" s="49">
        <f>(AE12-C12) / 365.24</f>
        <v>2.9733873617347495</v>
      </c>
      <c r="T12" s="49">
        <f>(AF12-C12) / 365.24</f>
        <v>3.050049282663454</v>
      </c>
      <c r="U12" s="49">
        <f>(AG12-C12) / 365.24</f>
        <v>3.1267112035921585</v>
      </c>
      <c r="V12" s="49">
        <f>(AH12-C12) / 365.24</f>
        <v>3.203373124520863</v>
      </c>
      <c r="W12" s="49">
        <f>(AI12-C12) / 365.24</f>
        <v>3.2992005256817434</v>
      </c>
      <c r="X12" s="49">
        <f>(AJ12-C12) / 365.24</f>
        <v>3.3758624466104479</v>
      </c>
      <c r="Y12" s="49">
        <f>(AK12-C12) / 365.24</f>
        <v>3.4716898477713283</v>
      </c>
      <c r="Z12" s="49">
        <f>(AL12-C12) / 365.24</f>
        <v>3.5483517687000328</v>
      </c>
      <c r="AA12" s="49">
        <f>(AM12-C12) / 365.24</f>
        <v>3.6742963530829043</v>
      </c>
      <c r="AB12" s="49">
        <f>(AN12-C12) / 365.24</f>
        <v>3.740006571021794</v>
      </c>
      <c r="AC12" s="48">
        <v>40399</v>
      </c>
      <c r="AD12" s="48">
        <v>40431</v>
      </c>
      <c r="AE12" s="48">
        <v>40462</v>
      </c>
      <c r="AF12" s="48">
        <v>40490</v>
      </c>
      <c r="AG12" s="48">
        <v>40518</v>
      </c>
      <c r="AH12" s="48">
        <v>40546</v>
      </c>
      <c r="AI12" s="48">
        <v>40581</v>
      </c>
      <c r="AJ12" s="48">
        <v>40609</v>
      </c>
      <c r="AK12" s="48">
        <v>40644</v>
      </c>
      <c r="AL12" s="48">
        <v>40672</v>
      </c>
      <c r="AM12" s="48">
        <v>40718</v>
      </c>
      <c r="AN12" s="48">
        <v>40742</v>
      </c>
      <c r="AO12" s="58">
        <v>10</v>
      </c>
      <c r="AP12" s="47">
        <v>0</v>
      </c>
      <c r="AQ12" s="54" t="s">
        <v>250</v>
      </c>
      <c r="AR12" s="54"/>
      <c r="AS12" s="47" t="s">
        <v>250</v>
      </c>
      <c r="AT12" s="55" t="s">
        <v>250</v>
      </c>
      <c r="AU12" s="54" t="s">
        <v>250</v>
      </c>
      <c r="AV12" s="54" t="s">
        <v>250</v>
      </c>
      <c r="AW12" s="54" t="s">
        <v>250</v>
      </c>
      <c r="AX12" s="54" t="s">
        <v>250</v>
      </c>
      <c r="AY12" s="47"/>
      <c r="AZ12" s="47"/>
      <c r="BA12" s="47"/>
      <c r="BB12" s="47">
        <v>1</v>
      </c>
      <c r="BC12" s="47">
        <v>5</v>
      </c>
      <c r="BD12" s="47">
        <v>0</v>
      </c>
      <c r="BE12" s="47" t="s">
        <v>393</v>
      </c>
      <c r="BF12" s="47"/>
      <c r="BG12" s="47"/>
      <c r="BH12" s="47"/>
      <c r="BI12" s="47"/>
      <c r="BJ12" s="47"/>
      <c r="BK12" s="47"/>
      <c r="BL12" s="47"/>
      <c r="BM12" s="56">
        <v>10</v>
      </c>
      <c r="BN12" s="47"/>
      <c r="BO12" s="56">
        <v>125000</v>
      </c>
      <c r="BP12" s="57" t="s">
        <v>393</v>
      </c>
      <c r="BQ12" s="57" t="s">
        <v>393</v>
      </c>
      <c r="BR12" s="47" t="s">
        <v>257</v>
      </c>
    </row>
    <row r="13" spans="1:70" x14ac:dyDescent="0.3">
      <c r="A13" t="s">
        <v>480</v>
      </c>
      <c r="B13" s="7" t="s">
        <v>481</v>
      </c>
      <c r="C13" s="7">
        <v>39517</v>
      </c>
      <c r="D13" s="1">
        <f>(AC13-C13) / 365.24</f>
        <v>2.2752162961340487</v>
      </c>
      <c r="E13" s="2" t="str">
        <f>INT(D13) &amp; ";" &amp; INT(MOD(D13,1)*12)</f>
        <v>2;3</v>
      </c>
      <c r="F13" s="3">
        <f ca="1">(TODAY()-C13)/365.25</f>
        <v>6.3846680355920604</v>
      </c>
      <c r="G13" s="8" t="str">
        <f ca="1">DATEDIF(C13,TODAY(),"Y") &amp; ";" &amp; DATEDIF(C13,TODAY(),"YM")</f>
        <v>6;4</v>
      </c>
      <c r="H13" s="4">
        <f ca="1">INT(MOD(F13-D13,1)*12)</f>
        <v>1</v>
      </c>
      <c r="I13" s="4" t="str">
        <f ca="1">INT(F13-D13) &amp; ";" &amp; INT(MOD(F13-D13,1)*12) &amp; ":" &amp;  INT(MOD(F13-D13*360,30))</f>
        <v>4;1:27</v>
      </c>
      <c r="J13" t="s">
        <v>281</v>
      </c>
      <c r="K13">
        <v>10093900</v>
      </c>
      <c r="L13">
        <v>1</v>
      </c>
      <c r="M13">
        <v>0</v>
      </c>
      <c r="N13">
        <v>0</v>
      </c>
      <c r="O13">
        <v>0</v>
      </c>
      <c r="P13">
        <v>0</v>
      </c>
      <c r="Q13" s="1">
        <f>(AC13-C13) / 365.24</f>
        <v>2.2752162961340487</v>
      </c>
      <c r="R13" s="1">
        <f>(AD13-C13) / 365.24</f>
        <v>2.3518782170627532</v>
      </c>
      <c r="S13" s="1">
        <f>(AE13-C13) / 365.24</f>
        <v>2.4312780637389113</v>
      </c>
      <c r="T13" s="1">
        <f>(AF13-C13) / 365.24</f>
        <v>2.5079399846676158</v>
      </c>
      <c r="U13" s="1">
        <f>(AG13-C13) / 365.24</f>
        <v>2.5818639798488663</v>
      </c>
      <c r="V13" s="1">
        <f>(AH13-C13) / 365.24</f>
        <v>2.6804293067572007</v>
      </c>
      <c r="W13" s="1">
        <f>(AI13-C13) / 365.24</f>
        <v>2.7543533019384512</v>
      </c>
      <c r="X13" s="1">
        <f>(AJ13-C13) / 365.24</f>
        <v>2.8310152228671557</v>
      </c>
      <c r="Y13" s="1">
        <f>(AK13-C13) / 365.24</f>
        <v>2.9076771437958602</v>
      </c>
      <c r="Z13" s="1">
        <f>(AL13-C13) / 365.24</f>
        <v>2.9870769904720182</v>
      </c>
      <c r="AA13" s="1">
        <f>(AM13-C13) / 365.24</f>
        <v>3.0610009856532692</v>
      </c>
      <c r="AB13" s="1">
        <f>(AN13-C13) / 365.24</f>
        <v>3.1404008323294272</v>
      </c>
      <c r="AC13" s="7">
        <v>40348</v>
      </c>
      <c r="AD13" s="7">
        <v>40376</v>
      </c>
      <c r="AE13" s="7">
        <v>40405</v>
      </c>
      <c r="AF13" s="7">
        <v>40433</v>
      </c>
      <c r="AG13" s="7">
        <v>40460</v>
      </c>
      <c r="AH13" s="7">
        <v>40496</v>
      </c>
      <c r="AI13" s="7">
        <v>40523</v>
      </c>
      <c r="AJ13" s="7">
        <v>40551</v>
      </c>
      <c r="AK13" s="7">
        <v>40579</v>
      </c>
      <c r="AL13" s="7">
        <v>40608</v>
      </c>
      <c r="AM13" s="7">
        <v>40635</v>
      </c>
      <c r="AN13" s="7">
        <v>40664</v>
      </c>
      <c r="AO13">
        <v>6</v>
      </c>
      <c r="AP13">
        <v>1</v>
      </c>
      <c r="AQ13">
        <v>54</v>
      </c>
      <c r="AR13" s="42">
        <v>0.79</v>
      </c>
      <c r="AS13" t="s">
        <v>396</v>
      </c>
      <c r="AT13" s="46"/>
      <c r="AU13">
        <v>0</v>
      </c>
      <c r="AV13">
        <v>3</v>
      </c>
      <c r="AX13">
        <v>0</v>
      </c>
      <c r="BB13">
        <v>1</v>
      </c>
      <c r="BC13">
        <v>5</v>
      </c>
      <c r="BD13">
        <v>0</v>
      </c>
      <c r="BE13">
        <v>2</v>
      </c>
      <c r="BF13">
        <v>0</v>
      </c>
      <c r="BM13" s="9">
        <v>10</v>
      </c>
      <c r="BN13">
        <v>10</v>
      </c>
      <c r="BO13" s="9">
        <v>75000</v>
      </c>
      <c r="BP13" s="10" t="s">
        <v>393</v>
      </c>
      <c r="BQ13" s="10" t="s">
        <v>393</v>
      </c>
      <c r="BR13" t="s">
        <v>281</v>
      </c>
    </row>
    <row r="14" spans="1:70" x14ac:dyDescent="0.3">
      <c r="A14" t="s">
        <v>541</v>
      </c>
      <c r="B14" s="7" t="s">
        <v>542</v>
      </c>
      <c r="C14" s="7">
        <v>39255</v>
      </c>
      <c r="D14" s="1">
        <f>(AC14-C14) / 365.24</f>
        <v>3.0883802431278062</v>
      </c>
      <c r="E14" s="2" t="str">
        <f>INT(D14) &amp; ";" &amp; INT(MOD(D14,1)*12)</f>
        <v>3;1</v>
      </c>
      <c r="F14" s="3">
        <f ca="1">(TODAY()-C14)/365.25</f>
        <v>7.1019849418206711</v>
      </c>
      <c r="G14" s="8" t="str">
        <f ca="1">DATEDIF(C14,TODAY(),"Y") &amp; ";" &amp; DATEDIF(C14,TODAY(),"YM")</f>
        <v>7;1</v>
      </c>
      <c r="H14" s="4">
        <f ca="1">INT(MOD(F14-D14,1)*12)</f>
        <v>0</v>
      </c>
      <c r="I14" s="4" t="str">
        <f ca="1">INT(F14-D14) &amp; ";" &amp; INT(MOD(F14-D14,1)*12) &amp; ":" &amp;  INT(MOD(F14-D14*360,30))</f>
        <v>4;0:5</v>
      </c>
      <c r="J14" t="s">
        <v>543</v>
      </c>
      <c r="K14">
        <v>10101900</v>
      </c>
      <c r="L14">
        <v>1</v>
      </c>
      <c r="M14">
        <v>0</v>
      </c>
      <c r="N14">
        <v>0</v>
      </c>
      <c r="O14">
        <v>0</v>
      </c>
      <c r="P14">
        <v>0</v>
      </c>
      <c r="Q14" s="1">
        <f>(AC14-C14) / 365.24</f>
        <v>3.0883802431278062</v>
      </c>
      <c r="R14" s="1">
        <f>(AD14-C14) / 365.24</f>
        <v>3.1869455700361407</v>
      </c>
      <c r="S14" s="1">
        <f>(AE14-C14) / 365.24</f>
        <v>3.2636074909648451</v>
      </c>
      <c r="T14" s="1">
        <f>(AF14-C14) / 365.24</f>
        <v>3.3402694118935492</v>
      </c>
      <c r="U14" s="1">
        <f>(AG14-C14) / 365.24</f>
        <v>3.43609681305443</v>
      </c>
      <c r="V14" s="1">
        <f>(AH14-C14) / 365.24</f>
        <v>3.5127587339831341</v>
      </c>
      <c r="W14" s="1">
        <f>(AI14-C14) / 365.24</f>
        <v>3.5894206549118386</v>
      </c>
      <c r="X14" s="1">
        <f>(AJ14-C14) / 365.24</f>
        <v>3.7016756105574418</v>
      </c>
      <c r="Y14" s="1">
        <f>(AK14-C14) / 365.24</f>
        <v>3.8413098236775816</v>
      </c>
      <c r="Z14" s="1">
        <f>(AL14-C14) / 365.24</f>
        <v>3.9316613733435548</v>
      </c>
      <c r="AA14" s="1">
        <f>(AM14-C14) / 365.24</f>
        <v>4.0274887745044357</v>
      </c>
      <c r="AB14" s="1">
        <f>(AN14-C14) / 365.24</f>
        <v>4.1041506954331402</v>
      </c>
      <c r="AC14" s="7">
        <v>40383</v>
      </c>
      <c r="AD14" s="7">
        <v>40419</v>
      </c>
      <c r="AE14" s="7">
        <v>40447</v>
      </c>
      <c r="AF14" s="7">
        <v>40475</v>
      </c>
      <c r="AG14" s="7">
        <v>40510</v>
      </c>
      <c r="AH14" s="7">
        <v>40538</v>
      </c>
      <c r="AI14" s="7">
        <v>40566</v>
      </c>
      <c r="AJ14" s="7">
        <v>40607</v>
      </c>
      <c r="AK14" s="7">
        <v>40658</v>
      </c>
      <c r="AL14" s="7">
        <v>40691</v>
      </c>
      <c r="AM14" s="7">
        <v>40726</v>
      </c>
      <c r="AN14" s="7">
        <v>40754</v>
      </c>
      <c r="AP14">
        <v>1</v>
      </c>
      <c r="AQ14">
        <v>43</v>
      </c>
      <c r="AR14" s="42">
        <v>0.9</v>
      </c>
      <c r="AS14" t="s">
        <v>414</v>
      </c>
      <c r="AT14" s="74" t="s">
        <v>848</v>
      </c>
      <c r="AU14">
        <v>15</v>
      </c>
      <c r="AV14">
        <v>26</v>
      </c>
      <c r="AX14">
        <v>0</v>
      </c>
      <c r="BB14">
        <v>1</v>
      </c>
      <c r="BC14">
        <v>5</v>
      </c>
      <c r="BD14">
        <v>0</v>
      </c>
      <c r="BE14">
        <v>7</v>
      </c>
      <c r="BF14">
        <v>0</v>
      </c>
      <c r="BM14" s="9">
        <v>7</v>
      </c>
      <c r="BN14">
        <v>8</v>
      </c>
      <c r="BO14" s="9">
        <v>22500</v>
      </c>
      <c r="BP14" s="10" t="s">
        <v>393</v>
      </c>
      <c r="BQ14" s="10" t="s">
        <v>393</v>
      </c>
      <c r="BR14" t="s">
        <v>543</v>
      </c>
    </row>
    <row r="15" spans="1:70" x14ac:dyDescent="0.3">
      <c r="A15" t="s">
        <v>415</v>
      </c>
      <c r="B15" s="7" t="s">
        <v>416</v>
      </c>
      <c r="C15" s="7">
        <v>39595</v>
      </c>
      <c r="D15" s="1">
        <f>(AC15-C15) / 365.24</f>
        <v>2.162961340488446</v>
      </c>
      <c r="E15" s="2" t="str">
        <f>INT(D15) &amp; ";" &amp; INT(MOD(D15,1)*12)</f>
        <v>2;1</v>
      </c>
      <c r="F15" s="3">
        <f ca="1">(TODAY()-C15)/365.25</f>
        <v>6.1711156741957565</v>
      </c>
      <c r="G15" s="8" t="str">
        <f ca="1">DATEDIF(C15,TODAY(),"Y") &amp; ";" &amp; DATEDIF(C15,TODAY(),"YM")</f>
        <v>6;2</v>
      </c>
      <c r="H15" s="4">
        <f ca="1">INT(MOD(F15-D15,1)*12)</f>
        <v>0</v>
      </c>
      <c r="I15" s="4" t="str">
        <f ca="1">INT(F15-D15) &amp; ";" &amp; INT(MOD(F15-D15,1)*12) &amp; ":" &amp;  INT(MOD(F15-D15*360,30))</f>
        <v>4;0:7</v>
      </c>
      <c r="J15" t="s">
        <v>259</v>
      </c>
      <c r="K15">
        <v>10115900</v>
      </c>
      <c r="L15">
        <v>1</v>
      </c>
      <c r="M15">
        <v>0</v>
      </c>
      <c r="N15">
        <v>0</v>
      </c>
      <c r="O15">
        <v>0</v>
      </c>
      <c r="P15">
        <v>0</v>
      </c>
      <c r="Q15" s="1">
        <f>(AC15-C15) / 365.24</f>
        <v>2.162961340488446</v>
      </c>
      <c r="R15" s="1">
        <f>(AD15-C15) / 365.24</f>
        <v>2.2286715584273353</v>
      </c>
      <c r="S15" s="1">
        <f>(AE15-C15) / 365.24</f>
        <v>2.3053334793560398</v>
      </c>
      <c r="T15" s="1">
        <f>(AF15-C15) / 365.24</f>
        <v>2.3819954002847443</v>
      </c>
      <c r="U15" s="1">
        <f>(AG15-C15) / 365.24</f>
        <v>2.464133172708356</v>
      </c>
      <c r="V15" s="1">
        <f>(AH15-C15) / 365.24</f>
        <v>2.5353192421421529</v>
      </c>
      <c r="W15" s="1">
        <f>(AI15-C15) / 365.24</f>
        <v>2.6119811630708574</v>
      </c>
      <c r="X15" s="1">
        <f>(AJ15-C15) / 365.24</f>
        <v>2.6886430839995619</v>
      </c>
      <c r="Y15" s="1">
        <f>(AK15-C15) / 365.24</f>
        <v>2.7653050049282664</v>
      </c>
      <c r="Z15" s="1">
        <f>(AL15-C15) / 365.24</f>
        <v>2.8419669258569709</v>
      </c>
      <c r="AA15" s="1">
        <f>(AM15-C15) / 365.24</f>
        <v>2.9213667725331289</v>
      </c>
      <c r="AB15" s="1">
        <f>(AN15-C15) / 365.24</f>
        <v>3.0062424707041946</v>
      </c>
      <c r="AC15" s="7">
        <v>40385</v>
      </c>
      <c r="AD15" s="7">
        <v>40409</v>
      </c>
      <c r="AE15" s="7">
        <v>40437</v>
      </c>
      <c r="AF15" s="7">
        <v>40465</v>
      </c>
      <c r="AG15" s="7">
        <v>40495</v>
      </c>
      <c r="AH15" s="7">
        <v>40521</v>
      </c>
      <c r="AI15" s="7">
        <v>40549</v>
      </c>
      <c r="AJ15" s="7">
        <v>40577</v>
      </c>
      <c r="AK15" s="7">
        <v>40605</v>
      </c>
      <c r="AL15" s="7">
        <v>40633</v>
      </c>
      <c r="AM15" s="7">
        <v>40662</v>
      </c>
      <c r="AN15" s="7">
        <v>40693</v>
      </c>
      <c r="AP15">
        <v>1</v>
      </c>
      <c r="AQ15">
        <v>28</v>
      </c>
      <c r="AR15" s="42">
        <v>0.91</v>
      </c>
      <c r="AS15" t="s">
        <v>396</v>
      </c>
      <c r="AT15" s="45" t="s">
        <v>841</v>
      </c>
      <c r="AU15">
        <v>0</v>
      </c>
      <c r="AV15">
        <v>10</v>
      </c>
      <c r="AX15">
        <v>0</v>
      </c>
      <c r="BB15">
        <v>1</v>
      </c>
      <c r="BC15">
        <v>5</v>
      </c>
      <c r="BD15">
        <v>0</v>
      </c>
      <c r="BE15" t="s">
        <v>393</v>
      </c>
      <c r="BM15" s="9">
        <v>4</v>
      </c>
      <c r="BN15">
        <v>4</v>
      </c>
      <c r="BO15" s="9">
        <v>2500</v>
      </c>
      <c r="BP15" s="10" t="s">
        <v>393</v>
      </c>
      <c r="BQ15" s="10" t="s">
        <v>393</v>
      </c>
      <c r="BR15" t="s">
        <v>259</v>
      </c>
    </row>
    <row r="16" spans="1:70" x14ac:dyDescent="0.3">
      <c r="A16" s="47" t="s">
        <v>559</v>
      </c>
      <c r="B16" s="48" t="s">
        <v>560</v>
      </c>
      <c r="C16" s="48">
        <v>39307</v>
      </c>
      <c r="D16" s="49">
        <f>(AC16-C16) / 365.24</f>
        <v>2.948746030007666</v>
      </c>
      <c r="E16" s="50" t="str">
        <f>INT(D16) &amp; ";" &amp; INT(MOD(D16,1)*12)</f>
        <v>2;11</v>
      </c>
      <c r="F16" s="51">
        <f ca="1">(TODAY()-C16)/365.25</f>
        <v>6.9596167008898018</v>
      </c>
      <c r="G16" s="52" t="str">
        <f ca="1">DATEDIF(C16,TODAY(),"Y") &amp; ";" &amp; DATEDIF(C16,TODAY(),"YM")</f>
        <v>6;11</v>
      </c>
      <c r="H16" s="53">
        <f ca="1">INT(MOD(F16-D16,1)*12)</f>
        <v>0</v>
      </c>
      <c r="I16" s="53" t="str">
        <f ca="1">INT(F16-D16) &amp; ";" &amp; INT(MOD(F16-D16,1)*12) &amp; ":" &amp;  INT(MOD(F16-D16*360,30))</f>
        <v>4;0:25</v>
      </c>
      <c r="J16" s="47" t="s">
        <v>561</v>
      </c>
      <c r="K16" s="47">
        <v>10124900</v>
      </c>
      <c r="L16" s="47">
        <v>1</v>
      </c>
      <c r="M16" s="47">
        <v>0</v>
      </c>
      <c r="N16" s="47">
        <v>0</v>
      </c>
      <c r="O16" s="47">
        <v>0</v>
      </c>
      <c r="P16" s="47">
        <v>0</v>
      </c>
      <c r="Q16" s="49">
        <f>(AC16-C16) / 365.24</f>
        <v>2.948746030007666</v>
      </c>
      <c r="R16" s="49">
        <f>(AD16-C16) / 365.24</f>
        <v>3.0445734311685468</v>
      </c>
      <c r="S16" s="49">
        <f>(AE16-C16) / 365.24</f>
        <v>3.1184974263497973</v>
      </c>
      <c r="T16" s="49">
        <f>(AF16-C16) / 365.24</f>
        <v>3.2143248275106777</v>
      </c>
      <c r="U16" s="49">
        <f>(AG16-C16) / 365.24</f>
        <v>3.3512211148833644</v>
      </c>
      <c r="V16" s="49">
        <f>(AH16-C16) / 365.24</f>
        <v>3.4278830358120689</v>
      </c>
      <c r="W16" s="49">
        <f>(AI16-C16) / 365.24</f>
        <v>3.5045449567407729</v>
      </c>
      <c r="X16" s="49">
        <f>(AJ16-C16) / 365.24</f>
        <v>3.5812068776694774</v>
      </c>
      <c r="Y16" s="49">
        <f>(AK16-C16) / 365.24</f>
        <v>3.6770342788303578</v>
      </c>
      <c r="Z16" s="49">
        <f>(AL16-C16) / 365.24</f>
        <v>3.7345307195268864</v>
      </c>
      <c r="AA16" s="49">
        <f>(AM16-C16) / 365.24</f>
        <v>3.8495236009199432</v>
      </c>
      <c r="AB16" s="49">
        <f>(AN16-C16) / 365.24</f>
        <v>3.9645164823129995</v>
      </c>
      <c r="AC16" s="48">
        <v>40384</v>
      </c>
      <c r="AD16" s="48">
        <v>40419</v>
      </c>
      <c r="AE16" s="48">
        <v>40446</v>
      </c>
      <c r="AF16" s="48">
        <v>40481</v>
      </c>
      <c r="AG16" s="48">
        <v>40531</v>
      </c>
      <c r="AH16" s="48">
        <v>40559</v>
      </c>
      <c r="AI16" s="48">
        <v>40587</v>
      </c>
      <c r="AJ16" s="48">
        <v>40615</v>
      </c>
      <c r="AK16" s="48">
        <v>40650</v>
      </c>
      <c r="AL16" s="48">
        <v>40671</v>
      </c>
      <c r="AM16" s="48">
        <v>40713</v>
      </c>
      <c r="AN16" s="48">
        <v>40755</v>
      </c>
      <c r="AO16" s="47"/>
      <c r="AP16" s="47">
        <v>0</v>
      </c>
      <c r="AQ16" s="54" t="s">
        <v>250</v>
      </c>
      <c r="AR16" s="54"/>
      <c r="AS16" s="47" t="s">
        <v>250</v>
      </c>
      <c r="AT16" s="55" t="s">
        <v>250</v>
      </c>
      <c r="AU16" s="54" t="s">
        <v>250</v>
      </c>
      <c r="AV16" s="54" t="s">
        <v>250</v>
      </c>
      <c r="AW16" s="54" t="s">
        <v>250</v>
      </c>
      <c r="AX16" s="54" t="s">
        <v>250</v>
      </c>
      <c r="AY16" s="47"/>
      <c r="AZ16" s="47"/>
      <c r="BA16" s="47"/>
      <c r="BB16" s="47">
        <v>0</v>
      </c>
      <c r="BC16" s="47">
        <v>5</v>
      </c>
      <c r="BD16" s="47">
        <v>0</v>
      </c>
      <c r="BE16" s="47">
        <v>13</v>
      </c>
      <c r="BF16" s="47">
        <v>1</v>
      </c>
      <c r="BG16" s="47">
        <v>0.5</v>
      </c>
      <c r="BH16" s="47">
        <v>0</v>
      </c>
      <c r="BI16" s="47"/>
      <c r="BJ16" s="47"/>
      <c r="BK16" s="47"/>
      <c r="BL16" s="47"/>
      <c r="BM16" s="56">
        <v>12</v>
      </c>
      <c r="BN16" s="47">
        <v>8</v>
      </c>
      <c r="BO16" s="56">
        <v>112500</v>
      </c>
      <c r="BP16" s="57" t="s">
        <v>393</v>
      </c>
      <c r="BQ16" s="57" t="s">
        <v>393</v>
      </c>
      <c r="BR16" s="47" t="s">
        <v>561</v>
      </c>
    </row>
    <row r="17" spans="1:70" s="47" customFormat="1" x14ac:dyDescent="0.3">
      <c r="A17" s="47" t="s">
        <v>506</v>
      </c>
      <c r="B17" s="48" t="s">
        <v>507</v>
      </c>
      <c r="C17" s="48">
        <v>39675</v>
      </c>
      <c r="D17" s="49">
        <f>(AC17-C17) / 365.24</f>
        <v>2.1301062315190014</v>
      </c>
      <c r="E17" s="50" t="str">
        <f>INT(D17) &amp; ";" &amp; INT(MOD(D17,1)*12)</f>
        <v>2;1</v>
      </c>
      <c r="F17" s="51">
        <f ca="1">(TODAY()-C17)/365.25</f>
        <v>5.9520876112251884</v>
      </c>
      <c r="G17" s="52" t="str">
        <f ca="1">DATEDIF(C17,TODAY(),"Y") &amp; ";" &amp; DATEDIF(C17,TODAY(),"YM")</f>
        <v>5;11</v>
      </c>
      <c r="H17" s="53">
        <f ca="1">INT(MOD(F17-D17,1)*12)</f>
        <v>9</v>
      </c>
      <c r="I17" s="53" t="str">
        <f ca="1">INT(F17-D17) &amp; ";" &amp; INT(MOD(F17-D17,1)*12) &amp; ":" &amp;  INT(MOD(F17-D17*360,30))</f>
        <v>3;9:19</v>
      </c>
      <c r="J17" s="47" t="s">
        <v>508</v>
      </c>
      <c r="K17" s="47">
        <v>10129910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9">
        <f>(AC17-C17) / 365.24</f>
        <v>2.1301062315190014</v>
      </c>
      <c r="R17" s="49">
        <f>(AD17-C17) / 365.24</f>
        <v>2.2067681524477054</v>
      </c>
      <c r="S17" s="49">
        <f>(AE17-C17) / 365.24</f>
        <v>2.2834300733764099</v>
      </c>
      <c r="T17" s="49">
        <f>(AF17-C17) / 365.24</f>
        <v>2.3600919943051144</v>
      </c>
      <c r="U17" s="49">
        <f>(AG17-C17) / 365.24</f>
        <v>2.4367539152338189</v>
      </c>
      <c r="V17" s="49">
        <f>(AH17-C17) / 365.24</f>
        <v>2.5134158361625234</v>
      </c>
      <c r="W17" s="49">
        <f>(AI17-C17) / 365.24</f>
        <v>2.5928156828386815</v>
      </c>
      <c r="X17" s="49">
        <f>(AJ17-C17) / 365.24</f>
        <v>2.6667396780199319</v>
      </c>
      <c r="Y17" s="49">
        <f>(AK17-C17) / 365.24</f>
        <v>2.7434015989486364</v>
      </c>
      <c r="Z17" s="49">
        <f>(AL17-C17) / 365.24</f>
        <v>2.8228014456247945</v>
      </c>
      <c r="AA17" s="49">
        <f>(AM17-C17) / 365.24</f>
        <v>-108.62720403022669</v>
      </c>
      <c r="AB17" s="49">
        <f>(AN17-C17) / 365.24</f>
        <v>-108.62720403022669</v>
      </c>
      <c r="AC17" s="48">
        <v>40453</v>
      </c>
      <c r="AD17" s="48">
        <v>40481</v>
      </c>
      <c r="AE17" s="48">
        <v>40509</v>
      </c>
      <c r="AF17" s="48">
        <v>40537</v>
      </c>
      <c r="AG17" s="48">
        <v>40565</v>
      </c>
      <c r="AH17" s="48">
        <v>40593</v>
      </c>
      <c r="AI17" s="48">
        <v>40622</v>
      </c>
      <c r="AJ17" s="48">
        <v>40649</v>
      </c>
      <c r="AK17" s="48">
        <v>40677</v>
      </c>
      <c r="AL17" s="48">
        <v>40706</v>
      </c>
      <c r="AM17" s="48"/>
      <c r="AN17" s="48"/>
      <c r="AO17" s="47" t="s">
        <v>509</v>
      </c>
      <c r="AP17" s="47">
        <v>0</v>
      </c>
      <c r="AQ17" s="47" t="s">
        <v>250</v>
      </c>
      <c r="AR17" s="59"/>
      <c r="AS17" s="47" t="s">
        <v>250</v>
      </c>
      <c r="AT17" s="55" t="s">
        <v>250</v>
      </c>
      <c r="AU17" s="54" t="s">
        <v>250</v>
      </c>
      <c r="AV17" s="54" t="s">
        <v>250</v>
      </c>
      <c r="AW17" s="54" t="s">
        <v>250</v>
      </c>
      <c r="AX17" s="54" t="s">
        <v>250</v>
      </c>
      <c r="BB17" s="47">
        <v>0</v>
      </c>
      <c r="BC17" s="47">
        <v>5</v>
      </c>
      <c r="BD17" s="47">
        <v>0</v>
      </c>
      <c r="BE17" s="47" t="s">
        <v>393</v>
      </c>
      <c r="BM17" s="56">
        <v>2</v>
      </c>
      <c r="BN17" s="47">
        <v>2</v>
      </c>
      <c r="BO17" s="56">
        <v>12500</v>
      </c>
      <c r="BP17" s="57" t="s">
        <v>393</v>
      </c>
      <c r="BQ17" s="57" t="s">
        <v>393</v>
      </c>
      <c r="BR17" s="47" t="s">
        <v>508</v>
      </c>
    </row>
    <row r="18" spans="1:70" s="47" customFormat="1" x14ac:dyDescent="0.3">
      <c r="A18" t="s">
        <v>501</v>
      </c>
      <c r="B18" s="7" t="s">
        <v>502</v>
      </c>
      <c r="C18" s="7">
        <v>40142</v>
      </c>
      <c r="D18" s="1">
        <f>(AC18-C18) / 365.24</f>
        <v>0.92815682838681413</v>
      </c>
      <c r="E18" s="2" t="str">
        <f>INT(D18) &amp; ";" &amp; INT(MOD(D18,1)*12)</f>
        <v>0;11</v>
      </c>
      <c r="F18" s="3">
        <f ca="1">(TODAY()-C18)/365.25</f>
        <v>4.6735112936344967</v>
      </c>
      <c r="G18" s="8" t="str">
        <f ca="1">DATEDIF(C18,TODAY(),"Y") &amp; ";" &amp; DATEDIF(C18,TODAY(),"YM")</f>
        <v>4;8</v>
      </c>
      <c r="H18" s="4">
        <f ca="1">INT(MOD(F18-D18,1)*12)</f>
        <v>8</v>
      </c>
      <c r="I18" s="4" t="str">
        <f ca="1">INT(F18-D18) &amp; ";" &amp; INT(MOD(F18-D18,1)*12) &amp; ":" &amp;  INT(MOD(F18-D18*360,30))</f>
        <v>3;8:0</v>
      </c>
      <c r="J18" t="s">
        <v>503</v>
      </c>
      <c r="K18">
        <v>10130900</v>
      </c>
      <c r="L18">
        <v>1</v>
      </c>
      <c r="M18">
        <v>0</v>
      </c>
      <c r="N18">
        <v>0</v>
      </c>
      <c r="O18">
        <v>0</v>
      </c>
      <c r="P18">
        <v>0</v>
      </c>
      <c r="Q18" s="1">
        <f>(AC18-C18) / 365.24</f>
        <v>0.92815682838681413</v>
      </c>
      <c r="R18" s="1">
        <f>(AD18-C18) / 365.24</f>
        <v>1.0020808235680647</v>
      </c>
      <c r="S18" s="1">
        <f>(AE18-C18) / 365.24</f>
        <v>1.0869565217391304</v>
      </c>
      <c r="T18" s="1">
        <f>(AF18-C18) / 365.24</f>
        <v>1.1581425911729273</v>
      </c>
      <c r="U18" s="1">
        <f>(AG18-C18) / 365.24</f>
        <v>1.2348045121016318</v>
      </c>
      <c r="V18" s="1">
        <f>(AH18-C18) / 365.24</f>
        <v>1.3114664330303363</v>
      </c>
      <c r="W18" s="1">
        <f>(AI18-C18) / 365.24</f>
        <v>1.3990800569488555</v>
      </c>
      <c r="X18" s="1">
        <f>(AJ18-C18) / 365.24</f>
        <v>1.4675282006351988</v>
      </c>
      <c r="Y18" s="1">
        <f>(AK18-C18) / 365.24</f>
        <v>1.5441901215639031</v>
      </c>
      <c r="Z18" s="1">
        <f>(AL18-C18) / 365.24</f>
        <v>1.6400175227247837</v>
      </c>
      <c r="AA18" s="1">
        <f>(AM18-C18) / 365.24</f>
        <v>1.6975139634213119</v>
      </c>
      <c r="AB18" s="1">
        <f>(AN18-C18) / 365.24</f>
        <v>-109.90581535428758</v>
      </c>
      <c r="AC18" s="7">
        <v>40481</v>
      </c>
      <c r="AD18" s="7">
        <v>40508</v>
      </c>
      <c r="AE18" s="7">
        <v>40539</v>
      </c>
      <c r="AF18" s="7">
        <v>40565</v>
      </c>
      <c r="AG18" s="7">
        <v>40593</v>
      </c>
      <c r="AH18" s="7">
        <v>40621</v>
      </c>
      <c r="AI18" s="7">
        <v>40653</v>
      </c>
      <c r="AJ18" s="7">
        <v>40678</v>
      </c>
      <c r="AK18" s="7">
        <v>40706</v>
      </c>
      <c r="AL18" s="7">
        <v>40741</v>
      </c>
      <c r="AM18" s="7">
        <v>40762</v>
      </c>
      <c r="AN18" s="7"/>
      <c r="AO18"/>
      <c r="AP18">
        <v>1</v>
      </c>
      <c r="AQ18">
        <v>30</v>
      </c>
      <c r="AR18" s="42">
        <v>0.90190000000000003</v>
      </c>
      <c r="AS18" s="6" t="s">
        <v>396</v>
      </c>
      <c r="AT18" s="72" t="s">
        <v>844</v>
      </c>
      <c r="AU18">
        <v>1</v>
      </c>
      <c r="AV18">
        <v>3</v>
      </c>
      <c r="AW18"/>
      <c r="AX18">
        <v>0</v>
      </c>
      <c r="AY18"/>
      <c r="AZ18"/>
      <c r="BA18"/>
      <c r="BB18">
        <v>0</v>
      </c>
      <c r="BC18">
        <v>5</v>
      </c>
      <c r="BD18">
        <v>0</v>
      </c>
      <c r="BE18" t="s">
        <v>393</v>
      </c>
      <c r="BF18"/>
      <c r="BG18"/>
      <c r="BH18"/>
      <c r="BI18"/>
      <c r="BJ18"/>
      <c r="BK18"/>
      <c r="BL18"/>
      <c r="BM18" s="9">
        <v>12</v>
      </c>
      <c r="BN18">
        <v>7</v>
      </c>
      <c r="BO18" s="9">
        <v>95000</v>
      </c>
      <c r="BP18" s="10" t="s">
        <v>393</v>
      </c>
      <c r="BQ18" s="10" t="s">
        <v>393</v>
      </c>
      <c r="BR18" t="s">
        <v>503</v>
      </c>
    </row>
    <row r="19" spans="1:70" s="47" customFormat="1" x14ac:dyDescent="0.3">
      <c r="A19" t="s">
        <v>563</v>
      </c>
      <c r="B19" s="7" t="s">
        <v>564</v>
      </c>
      <c r="C19" s="7">
        <v>39323</v>
      </c>
      <c r="D19" s="1">
        <f>(AC19-C19) / 365.24</f>
        <v>3.1924214215310478</v>
      </c>
      <c r="E19" s="2" t="str">
        <f>INT(D19) &amp; ";" &amp; INT(MOD(D19,1)*12)</f>
        <v>3;2</v>
      </c>
      <c r="F19" s="3">
        <f ca="1">(TODAY()-C19)/365.25</f>
        <v>6.9158110882956878</v>
      </c>
      <c r="G19" s="8" t="str">
        <f ca="1">DATEDIF(C19,TODAY(),"Y") &amp; ";" &amp; DATEDIF(C19,TODAY(),"YM")</f>
        <v>6;11</v>
      </c>
      <c r="H19" s="4">
        <f ca="1">INT(MOD(F19-D19,1)*12)</f>
        <v>8</v>
      </c>
      <c r="I19" s="4" t="str">
        <f ca="1">INT(F19-D19) &amp; ";" &amp; INT(MOD(F19-D19,1)*12) &amp; ":" &amp;  INT(MOD(F19-D19*360,30))</f>
        <v>3;8:27</v>
      </c>
      <c r="J19" t="s">
        <v>565</v>
      </c>
      <c r="K19">
        <v>10131900</v>
      </c>
      <c r="L19">
        <v>1</v>
      </c>
      <c r="M19">
        <v>0</v>
      </c>
      <c r="N19">
        <v>0</v>
      </c>
      <c r="O19">
        <v>0</v>
      </c>
      <c r="P19">
        <v>0</v>
      </c>
      <c r="Q19" s="1">
        <f>(AC19-C19) / 365.24</f>
        <v>3.1924214215310478</v>
      </c>
      <c r="R19" s="1">
        <f>(AD19-C19) / 365.24</f>
        <v>3.3649107436206331</v>
      </c>
      <c r="S19" s="1">
        <f>(AE19-C19) / 365.24</f>
        <v>3.4580002190340595</v>
      </c>
      <c r="T19" s="1">
        <f>(AF19-C19) / 365.24</f>
        <v>3.537400065710218</v>
      </c>
      <c r="U19" s="1">
        <f>(AG19-C19) / 365.24</f>
        <v>3.7427444967692476</v>
      </c>
      <c r="V19" s="1">
        <f>(AH19-C19) / 365.24</f>
        <v>3.9782061110502682</v>
      </c>
      <c r="W19" s="1">
        <f>(AI19-C19) / 365.24</f>
        <v>-107.66345416712298</v>
      </c>
      <c r="X19" s="1">
        <f>(AJ19-C19) / 365.24</f>
        <v>-107.66345416712298</v>
      </c>
      <c r="Y19" s="1">
        <f>(AK19-C19) / 365.24</f>
        <v>-107.66345416712298</v>
      </c>
      <c r="Z19" s="1">
        <f>(AL19-C19) / 365.24</f>
        <v>-107.66345416712298</v>
      </c>
      <c r="AA19" s="1">
        <f>(AM19-C19) / 365.24</f>
        <v>-107.66345416712298</v>
      </c>
      <c r="AB19" s="1">
        <f>(AN19-C19) / 365.24</f>
        <v>-107.66345416712298</v>
      </c>
      <c r="AC19" s="7">
        <v>40489</v>
      </c>
      <c r="AD19" s="7">
        <v>40552</v>
      </c>
      <c r="AE19" s="7">
        <v>40586</v>
      </c>
      <c r="AF19" s="7">
        <v>40615</v>
      </c>
      <c r="AG19" s="7">
        <v>40690</v>
      </c>
      <c r="AH19" s="7">
        <v>40776</v>
      </c>
      <c r="AI19" s="7"/>
      <c r="AJ19" s="7"/>
      <c r="AK19" s="7"/>
      <c r="AL19" s="7"/>
      <c r="AM19" s="7"/>
      <c r="AN19" s="7"/>
      <c r="AO19"/>
      <c r="AP19">
        <v>1</v>
      </c>
      <c r="AQ19">
        <v>78.75</v>
      </c>
      <c r="AR19" s="42">
        <v>0.50900000000000001</v>
      </c>
      <c r="AS19" t="s">
        <v>396</v>
      </c>
      <c r="AT19" s="46"/>
      <c r="AU19">
        <v>0</v>
      </c>
      <c r="AV19">
        <v>18</v>
      </c>
      <c r="AW19"/>
      <c r="AX19">
        <v>1</v>
      </c>
      <c r="AY19"/>
      <c r="AZ19"/>
      <c r="BA19"/>
      <c r="BB19">
        <v>0</v>
      </c>
      <c r="BC19">
        <v>5</v>
      </c>
      <c r="BD19">
        <v>0</v>
      </c>
      <c r="BE19">
        <v>18</v>
      </c>
      <c r="BF19">
        <v>0</v>
      </c>
      <c r="BG19"/>
      <c r="BH19"/>
      <c r="BI19"/>
      <c r="BJ19"/>
      <c r="BK19"/>
      <c r="BL19"/>
      <c r="BM19" s="9">
        <v>7</v>
      </c>
      <c r="BN19">
        <v>4</v>
      </c>
      <c r="BO19" s="9">
        <v>55000</v>
      </c>
      <c r="BP19" s="10" t="s">
        <v>393</v>
      </c>
      <c r="BQ19" s="10" t="s">
        <v>393</v>
      </c>
      <c r="BR19" t="s">
        <v>565</v>
      </c>
    </row>
    <row r="20" spans="1:70" ht="43.2" x14ac:dyDescent="0.3">
      <c r="A20" t="s">
        <v>411</v>
      </c>
      <c r="B20" s="7" t="s">
        <v>412</v>
      </c>
      <c r="C20" s="7">
        <v>39500</v>
      </c>
      <c r="D20" s="1">
        <f>(AC20-C20) / 365.24</f>
        <v>2.9733873617347495</v>
      </c>
      <c r="E20" s="2" t="str">
        <f>INT(D20) &amp; ";" &amp; INT(MOD(D20,1)*12)</f>
        <v>2;11</v>
      </c>
      <c r="F20" s="3">
        <f ca="1">(TODAY()-C20)/365.25</f>
        <v>6.4312114989733056</v>
      </c>
      <c r="G20" s="8" t="str">
        <f ca="1">DATEDIF(C20,TODAY(),"Y") &amp; ";" &amp; DATEDIF(C20,TODAY(),"YM")</f>
        <v>6;5</v>
      </c>
      <c r="H20" s="4">
        <f ca="1">INT(MOD(F20-D20,1)*12)</f>
        <v>5</v>
      </c>
      <c r="I20" s="4" t="str">
        <f ca="1">INT(F20-D20) &amp; ";" &amp; INT(MOD(F20-D20,1)*12) &amp; ":" &amp;  INT(MOD(F20-D20*360,30))</f>
        <v>3;5:16</v>
      </c>
      <c r="J20" t="s">
        <v>413</v>
      </c>
      <c r="K20">
        <v>10136900</v>
      </c>
      <c r="L20">
        <v>1</v>
      </c>
      <c r="M20">
        <v>0</v>
      </c>
      <c r="N20">
        <v>0</v>
      </c>
      <c r="O20">
        <v>0</v>
      </c>
      <c r="P20">
        <v>0</v>
      </c>
      <c r="Q20" s="1">
        <f>(AC20-C20) / 365.24</f>
        <v>2.9733873617347495</v>
      </c>
      <c r="R20" s="1">
        <f>(AD20-C20) / 365.24</f>
        <v>3.052787208410908</v>
      </c>
      <c r="S20" s="1">
        <f>(AE20-C20) / 365.24</f>
        <v>3.1486146095717884</v>
      </c>
      <c r="T20" s="1">
        <f>(AF20-C20) / 365.24</f>
        <v>3.2252765305004929</v>
      </c>
      <c r="U20" s="1">
        <f>(AG20-C20) / 365.24</f>
        <v>3.301938451429197</v>
      </c>
      <c r="V20" s="1">
        <f>(AH20-C20) / 365.24</f>
        <v>3.3813382981053555</v>
      </c>
      <c r="W20" s="1">
        <f>(AI20-C20) / 365.24</f>
        <v>3.4580002190340595</v>
      </c>
      <c r="X20" s="1">
        <f>(AJ20-C20) / 365.24</f>
        <v>-108.14806702442229</v>
      </c>
      <c r="Y20" s="1">
        <f>(AK20-C20) / 365.24</f>
        <v>-108.14806702442229</v>
      </c>
      <c r="Z20" s="1">
        <f>(AL20-C20) / 365.24</f>
        <v>-108.14806702442229</v>
      </c>
      <c r="AA20" s="1">
        <f>(AM20-C20) / 365.24</f>
        <v>-108.14806702442229</v>
      </c>
      <c r="AB20" s="1">
        <f>(AN20-C20) / 365.24</f>
        <v>-108.14806702442229</v>
      </c>
      <c r="AC20" s="7">
        <v>40586</v>
      </c>
      <c r="AD20" s="7">
        <v>40615</v>
      </c>
      <c r="AE20" s="7">
        <v>40650</v>
      </c>
      <c r="AF20" s="7">
        <v>40678</v>
      </c>
      <c r="AG20" s="7">
        <v>40706</v>
      </c>
      <c r="AH20" s="7">
        <v>40735</v>
      </c>
      <c r="AI20" s="7">
        <v>40763</v>
      </c>
      <c r="AJ20" s="7"/>
      <c r="AK20" s="7"/>
      <c r="AL20" s="7"/>
      <c r="AM20" s="7"/>
      <c r="AN20" s="7"/>
      <c r="AP20">
        <v>1</v>
      </c>
      <c r="AQ20">
        <v>20</v>
      </c>
      <c r="AR20" s="42">
        <v>0.58799999999999997</v>
      </c>
      <c r="AS20" t="s">
        <v>414</v>
      </c>
      <c r="AT20" s="77"/>
      <c r="AU20">
        <v>0</v>
      </c>
      <c r="AV20">
        <v>22</v>
      </c>
      <c r="AX20">
        <v>1</v>
      </c>
      <c r="BB20">
        <v>1</v>
      </c>
      <c r="BC20">
        <v>5</v>
      </c>
      <c r="BD20">
        <v>0</v>
      </c>
      <c r="BE20" t="s">
        <v>393</v>
      </c>
      <c r="BM20" s="9">
        <v>6</v>
      </c>
      <c r="BN20">
        <v>5</v>
      </c>
      <c r="BO20" s="9">
        <v>65000</v>
      </c>
      <c r="BP20" s="10" t="s">
        <v>393</v>
      </c>
      <c r="BQ20" s="10" t="s">
        <v>393</v>
      </c>
      <c r="BR20" t="s">
        <v>413</v>
      </c>
    </row>
    <row r="21" spans="1:70" x14ac:dyDescent="0.3">
      <c r="A21" s="47" t="s">
        <v>537</v>
      </c>
      <c r="B21" s="48" t="s">
        <v>538</v>
      </c>
      <c r="C21" s="48">
        <v>39534</v>
      </c>
      <c r="D21" s="49">
        <f>(AC21-C21) / 365.24</f>
        <v>2.8802978863213231</v>
      </c>
      <c r="E21" s="50" t="str">
        <f>INT(D21) &amp; ";" &amp; INT(MOD(D21,1)*12)</f>
        <v>2;10</v>
      </c>
      <c r="F21" s="51">
        <f ca="1">(TODAY()-C21)/365.25</f>
        <v>6.3381245722108144</v>
      </c>
      <c r="G21" s="52" t="str">
        <f ca="1">DATEDIF(C21,TODAY(),"Y") &amp; ";" &amp; DATEDIF(C21,TODAY(),"YM")</f>
        <v>6;4</v>
      </c>
      <c r="H21" s="53">
        <f ca="1">INT(MOD(F21-D21,1)*12)</f>
        <v>5</v>
      </c>
      <c r="I21" s="53" t="str">
        <f ca="1">INT(F21-D21) &amp; ";" &amp; INT(MOD(F21-D21,1)*12) &amp; ":" &amp;  INT(MOD(F21-D21*360,30))</f>
        <v>3;5:19</v>
      </c>
      <c r="J21" s="47" t="s">
        <v>539</v>
      </c>
      <c r="K21" s="47">
        <v>10142900</v>
      </c>
      <c r="L21" s="47">
        <v>1</v>
      </c>
      <c r="M21" s="47">
        <v>0</v>
      </c>
      <c r="N21" s="47">
        <v>0</v>
      </c>
      <c r="O21" s="47">
        <v>0</v>
      </c>
      <c r="P21" s="47">
        <v>0</v>
      </c>
      <c r="Q21" s="49">
        <f>(AC21-C21) / 365.24</f>
        <v>2.8802978863213231</v>
      </c>
      <c r="R21" s="49">
        <f>(AD21-C21) / 365.24</f>
        <v>2.9569598072500272</v>
      </c>
      <c r="S21" s="49">
        <f>(AE21-C21) / 365.24</f>
        <v>3.052787208410908</v>
      </c>
      <c r="T21" s="49">
        <f>(AF21-C21) / 365.24</f>
        <v>3.1294491293396121</v>
      </c>
      <c r="U21" s="49">
        <f>(AG21-C21) / 365.24</f>
        <v>3.2061110502683166</v>
      </c>
      <c r="V21" s="49">
        <f>(AH21-C21) / 365.24</f>
        <v>-108.24115649983572</v>
      </c>
      <c r="W21" s="49">
        <f>(AI21-C21) / 365.24</f>
        <v>-108.24115649983572</v>
      </c>
      <c r="X21" s="49">
        <f>(AJ21-C21) / 365.24</f>
        <v>-108.24115649983572</v>
      </c>
      <c r="Y21" s="49">
        <f>(AK21-C21) / 365.24</f>
        <v>-108.24115649983572</v>
      </c>
      <c r="Z21" s="49">
        <f>(AL21-C21) / 365.24</f>
        <v>-108.24115649983572</v>
      </c>
      <c r="AA21" s="49">
        <f>(AM21-C21) / 365.24</f>
        <v>-108.24115649983572</v>
      </c>
      <c r="AB21" s="49">
        <f>(AN21-C21) / 365.24</f>
        <v>-108.24115649983572</v>
      </c>
      <c r="AC21" s="48">
        <v>40586</v>
      </c>
      <c r="AD21" s="48">
        <v>40614</v>
      </c>
      <c r="AE21" s="48">
        <v>40649</v>
      </c>
      <c r="AF21" s="48">
        <v>40677</v>
      </c>
      <c r="AG21" s="48">
        <v>40705</v>
      </c>
      <c r="AH21" s="48"/>
      <c r="AI21" s="48"/>
      <c r="AJ21" s="48"/>
      <c r="AK21" s="48"/>
      <c r="AL21" s="48"/>
      <c r="AM21" s="48"/>
      <c r="AN21" s="48"/>
      <c r="AO21" s="47"/>
      <c r="AP21" s="47">
        <v>0</v>
      </c>
      <c r="AQ21" s="47" t="s">
        <v>250</v>
      </c>
      <c r="AR21" s="47"/>
      <c r="AS21" s="47" t="s">
        <v>250</v>
      </c>
      <c r="AT21" s="55" t="s">
        <v>250</v>
      </c>
      <c r="AU21" s="47" t="s">
        <v>250</v>
      </c>
      <c r="AV21" s="47" t="s">
        <v>250</v>
      </c>
      <c r="AW21" s="47" t="s">
        <v>250</v>
      </c>
      <c r="AX21" s="47" t="s">
        <v>250</v>
      </c>
      <c r="AY21" s="47"/>
      <c r="AZ21" s="47"/>
      <c r="BA21" s="47"/>
      <c r="BB21" s="47">
        <v>1</v>
      </c>
      <c r="BC21" s="47">
        <v>5</v>
      </c>
      <c r="BD21" s="47">
        <v>0</v>
      </c>
      <c r="BE21" s="47">
        <v>19</v>
      </c>
      <c r="BF21" s="47">
        <v>1</v>
      </c>
      <c r="BG21" s="47">
        <v>5</v>
      </c>
      <c r="BH21" s="47">
        <v>0</v>
      </c>
      <c r="BI21" s="47"/>
      <c r="BJ21" s="47"/>
      <c r="BK21" s="47"/>
      <c r="BL21" s="47"/>
      <c r="BM21" s="56">
        <v>8</v>
      </c>
      <c r="BN21" s="47">
        <v>12</v>
      </c>
      <c r="BO21" s="56">
        <v>47500</v>
      </c>
      <c r="BP21" s="57" t="s">
        <v>540</v>
      </c>
      <c r="BQ21" s="57" t="s">
        <v>393</v>
      </c>
      <c r="BR21" s="47" t="s">
        <v>539</v>
      </c>
    </row>
    <row r="22" spans="1:70" x14ac:dyDescent="0.3">
      <c r="A22" s="47" t="s">
        <v>439</v>
      </c>
      <c r="B22" s="48" t="s">
        <v>440</v>
      </c>
      <c r="C22" s="48">
        <v>39602</v>
      </c>
      <c r="D22" s="49">
        <f>(AC22-C22) / 365.24</f>
        <v>2.6557879750301172</v>
      </c>
      <c r="E22" s="50" t="str">
        <f>INT(D22) &amp; ";" &amp; INT(MOD(D22,1)*12)</f>
        <v>2;7</v>
      </c>
      <c r="F22" s="51">
        <f ca="1">(TODAY()-C22)/365.25</f>
        <v>6.151950718685832</v>
      </c>
      <c r="G22" s="52" t="str">
        <f ca="1">DATEDIF(C22,TODAY(),"Y") &amp; ";" &amp; DATEDIF(C22,TODAY(),"YM")</f>
        <v>6;1</v>
      </c>
      <c r="H22" s="53">
        <f ca="1">INT(MOD(F22-D22,1)*12)</f>
        <v>5</v>
      </c>
      <c r="I22" s="53" t="str">
        <f ca="1">INT(F22-D22) &amp; ";" &amp; INT(MOD(F22-D22,1)*12) &amp; ":" &amp;  INT(MOD(F22-D22*360,30))</f>
        <v>3;5:10</v>
      </c>
      <c r="J22" s="47" t="s">
        <v>441</v>
      </c>
      <c r="K22" s="47">
        <v>10146900</v>
      </c>
      <c r="L22" s="47">
        <v>1</v>
      </c>
      <c r="M22" s="47">
        <v>0</v>
      </c>
      <c r="N22" s="47">
        <v>0</v>
      </c>
      <c r="O22" s="47">
        <v>0</v>
      </c>
      <c r="P22" s="47">
        <v>0</v>
      </c>
      <c r="Q22" s="49">
        <f>(AC22-C22) / 365.24</f>
        <v>2.6557879750301172</v>
      </c>
      <c r="R22" s="49">
        <f>(AD22-C22) / 365.24</f>
        <v>2.7324498959588217</v>
      </c>
      <c r="S22" s="49">
        <f>(AE22-C22) / 365.24</f>
        <v>2.8091118168875258</v>
      </c>
      <c r="T22" s="49">
        <f>(AF22-C22) / 365.24</f>
        <v>2.9158909210382213</v>
      </c>
      <c r="U22" s="49">
        <f>(AG22-C22) / 365.24</f>
        <v>3.000766619209287</v>
      </c>
      <c r="V22" s="49">
        <f>(AH22-C22) / 365.24</f>
        <v>-108.42733545066258</v>
      </c>
      <c r="W22" s="49">
        <f>(AI22-C22) / 365.24</f>
        <v>-108.42733545066258</v>
      </c>
      <c r="X22" s="49">
        <f>(AJ22-C22) / 365.24</f>
        <v>-108.42733545066258</v>
      </c>
      <c r="Y22" s="49">
        <f>(AK22-C22) / 365.24</f>
        <v>-108.42733545066258</v>
      </c>
      <c r="Z22" s="49">
        <f>(AL22-C22) / 365.24</f>
        <v>-108.42733545066258</v>
      </c>
      <c r="AA22" s="49">
        <f>(AM22-C22) / 365.24</f>
        <v>-108.42733545066258</v>
      </c>
      <c r="AB22" s="49">
        <f>(AN22-C22) / 365.24</f>
        <v>-108.42733545066258</v>
      </c>
      <c r="AC22" s="48">
        <v>40572</v>
      </c>
      <c r="AD22" s="48">
        <v>40600</v>
      </c>
      <c r="AE22" s="48">
        <v>40628</v>
      </c>
      <c r="AF22" s="48">
        <v>40667</v>
      </c>
      <c r="AG22" s="48">
        <v>40698</v>
      </c>
      <c r="AH22" s="48"/>
      <c r="AI22" s="48"/>
      <c r="AJ22" s="48"/>
      <c r="AK22" s="48"/>
      <c r="AL22" s="48"/>
      <c r="AM22" s="48"/>
      <c r="AN22" s="48"/>
      <c r="AO22" s="47">
        <v>4</v>
      </c>
      <c r="AP22" s="47">
        <v>0</v>
      </c>
      <c r="AQ22" s="47" t="s">
        <v>250</v>
      </c>
      <c r="AR22" s="47"/>
      <c r="AS22" s="47" t="s">
        <v>250</v>
      </c>
      <c r="AT22" s="55" t="s">
        <v>250</v>
      </c>
      <c r="AU22" s="47" t="s">
        <v>250</v>
      </c>
      <c r="AV22" s="47" t="s">
        <v>250</v>
      </c>
      <c r="AW22" s="47" t="s">
        <v>250</v>
      </c>
      <c r="AX22" s="47" t="s">
        <v>250</v>
      </c>
      <c r="AY22" s="47"/>
      <c r="AZ22" s="47"/>
      <c r="BA22" s="47"/>
      <c r="BB22" s="47">
        <v>1</v>
      </c>
      <c r="BC22" s="47">
        <v>5</v>
      </c>
      <c r="BD22" s="47">
        <v>0</v>
      </c>
      <c r="BE22" s="47">
        <v>0.17</v>
      </c>
      <c r="BF22" s="47">
        <v>0</v>
      </c>
      <c r="BG22" s="47"/>
      <c r="BH22" s="47"/>
      <c r="BI22" s="47"/>
      <c r="BJ22" s="47"/>
      <c r="BK22" s="47"/>
      <c r="BL22" s="47"/>
      <c r="BM22" s="56">
        <v>10</v>
      </c>
      <c r="BN22" s="47">
        <v>12</v>
      </c>
      <c r="BO22" s="56">
        <v>65000</v>
      </c>
      <c r="BP22" s="57" t="s">
        <v>393</v>
      </c>
      <c r="BQ22" s="57" t="s">
        <v>393</v>
      </c>
      <c r="BR22" s="47" t="s">
        <v>441</v>
      </c>
    </row>
    <row r="23" spans="1:70" x14ac:dyDescent="0.3">
      <c r="A23" s="47" t="s">
        <v>531</v>
      </c>
      <c r="B23" s="48" t="s">
        <v>532</v>
      </c>
      <c r="C23" s="48">
        <v>39983</v>
      </c>
      <c r="D23" s="49">
        <f>(AC23-C23) / 365.24</f>
        <v>1.4976453838571897</v>
      </c>
      <c r="E23" s="50" t="str">
        <f>INT(D23) &amp; ";" &amp; INT(MOD(D23,1)*12)</f>
        <v>1;5</v>
      </c>
      <c r="F23" s="51">
        <f ca="1">(TODAY()-C23)/365.25</f>
        <v>5.1088295687885008</v>
      </c>
      <c r="G23" s="52" t="str">
        <f ca="1">DATEDIF(C23,TODAY(),"Y") &amp; ";" &amp; DATEDIF(C23,TODAY(),"YM")</f>
        <v>5;1</v>
      </c>
      <c r="H23" s="53">
        <f ca="1">INT(MOD(F23-D23,1)*12)</f>
        <v>7</v>
      </c>
      <c r="I23" s="53" t="str">
        <f ca="1">INT(F23-D23) &amp; ";" &amp; INT(MOD(F23-D23,1)*12) &amp; ":" &amp;  INT(MOD(F23-D23*360,30))</f>
        <v>3;7:5</v>
      </c>
      <c r="J23" s="47" t="s">
        <v>533</v>
      </c>
      <c r="K23" s="47">
        <v>10149920</v>
      </c>
      <c r="L23" s="47">
        <v>1</v>
      </c>
      <c r="M23" s="47">
        <v>0</v>
      </c>
      <c r="N23" s="47">
        <v>0</v>
      </c>
      <c r="O23" s="47">
        <v>0</v>
      </c>
      <c r="P23" s="47">
        <v>0</v>
      </c>
      <c r="Q23" s="49">
        <f>(AC23-C23) / 365.24</f>
        <v>1.4976453838571897</v>
      </c>
      <c r="R23" s="49">
        <f>(AD23-C23) / 365.24</f>
        <v>1.577045230533348</v>
      </c>
      <c r="S23" s="49">
        <f>(AE23-C23) / 365.24</f>
        <v>1.9986857956412221</v>
      </c>
      <c r="T23" s="49">
        <f>(AF23-C23) / 365.24</f>
        <v>-109.47048516044245</v>
      </c>
      <c r="U23" s="49">
        <f>(AG23-C23) / 365.24</f>
        <v>-109.47048516044245</v>
      </c>
      <c r="V23" s="49">
        <f>(AH23-C23) / 365.24</f>
        <v>-109.47048516044245</v>
      </c>
      <c r="W23" s="49">
        <f>(AI23-C23) / 365.24</f>
        <v>-109.47048516044245</v>
      </c>
      <c r="X23" s="49">
        <f>(AJ23-C23) / 365.24</f>
        <v>-109.47048516044245</v>
      </c>
      <c r="Y23" s="49">
        <f>(AK23-C23) / 365.24</f>
        <v>-109.47048516044245</v>
      </c>
      <c r="Z23" s="49">
        <f>(AL23-C23) / 365.24</f>
        <v>-109.47048516044245</v>
      </c>
      <c r="AA23" s="49">
        <f>(AM23-C23) / 365.24</f>
        <v>-109.47048516044245</v>
      </c>
      <c r="AB23" s="49">
        <f>(AN23-C23) / 365.24</f>
        <v>-109.47048516044245</v>
      </c>
      <c r="AC23" s="48">
        <v>40530</v>
      </c>
      <c r="AD23" s="48">
        <v>40559</v>
      </c>
      <c r="AE23" s="48">
        <v>40713</v>
      </c>
      <c r="AF23" s="48"/>
      <c r="AG23" s="48"/>
      <c r="AH23" s="48"/>
      <c r="AI23" s="48"/>
      <c r="AJ23" s="48"/>
      <c r="AK23" s="48"/>
      <c r="AL23" s="48"/>
      <c r="AM23" s="48"/>
      <c r="AN23" s="48"/>
      <c r="AO23" s="47"/>
      <c r="AP23" s="47">
        <v>0</v>
      </c>
      <c r="AQ23" s="47" t="s">
        <v>250</v>
      </c>
      <c r="AR23" s="47"/>
      <c r="AS23" s="47" t="s">
        <v>250</v>
      </c>
      <c r="AT23" s="55" t="s">
        <v>250</v>
      </c>
      <c r="AU23" s="47" t="s">
        <v>250</v>
      </c>
      <c r="AV23" s="47" t="s">
        <v>250</v>
      </c>
      <c r="AW23" s="47" t="s">
        <v>250</v>
      </c>
      <c r="AX23" s="47" t="s">
        <v>250</v>
      </c>
      <c r="AY23" s="47"/>
      <c r="AZ23" s="47"/>
      <c r="BA23" s="47"/>
      <c r="BB23" s="47">
        <v>0</v>
      </c>
      <c r="BC23" s="47">
        <v>6</v>
      </c>
      <c r="BD23" s="47">
        <v>1</v>
      </c>
      <c r="BE23" s="47" t="s">
        <v>393</v>
      </c>
      <c r="BF23" s="47"/>
      <c r="BG23" s="47"/>
      <c r="BH23" s="47"/>
      <c r="BI23" s="47"/>
      <c r="BJ23" s="47"/>
      <c r="BK23" s="47"/>
      <c r="BL23" s="47"/>
      <c r="BM23" s="56">
        <v>4</v>
      </c>
      <c r="BN23" s="47">
        <v>4</v>
      </c>
      <c r="BO23" s="56">
        <v>2500</v>
      </c>
      <c r="BP23" s="57" t="s">
        <v>393</v>
      </c>
      <c r="BQ23" s="57" t="s">
        <v>393</v>
      </c>
      <c r="BR23" s="47" t="s">
        <v>533</v>
      </c>
    </row>
    <row r="24" spans="1:70" x14ac:dyDescent="0.3">
      <c r="A24" t="s">
        <v>463</v>
      </c>
      <c r="B24" t="s">
        <v>464</v>
      </c>
      <c r="C24" s="7">
        <v>39414</v>
      </c>
      <c r="D24" s="1">
        <f>(AC24-C24) / 365.24</f>
        <v>2.1191545285291862</v>
      </c>
      <c r="E24" s="2" t="str">
        <f>INT(D24) &amp; ";" &amp; INT(MOD(D24,1)*12)</f>
        <v>2;1</v>
      </c>
      <c r="F24" s="3">
        <f ca="1">(TODAY()-C24)/365.25</f>
        <v>6.666666666666667</v>
      </c>
      <c r="G24" s="8" t="str">
        <f ca="1">DATEDIF(C24,TODAY(),"Y") &amp; ";" &amp; DATEDIF(C24,TODAY(),"YM")</f>
        <v>6;8</v>
      </c>
      <c r="H24" s="4">
        <f ca="1">INT(MOD(F24-D24,1)*12)</f>
        <v>6</v>
      </c>
      <c r="I24" s="4" t="str">
        <f ca="1">INT(F24-D24) &amp; ";" &amp; INT(MOD(F24-D24,1)*12) &amp; ":" &amp;  INT(MOD(F24-D24*360,30))</f>
        <v>4;6:23</v>
      </c>
      <c r="J24" t="s">
        <v>274</v>
      </c>
      <c r="K24">
        <v>20005900</v>
      </c>
      <c r="L24">
        <v>0</v>
      </c>
      <c r="M24">
        <v>0</v>
      </c>
      <c r="N24">
        <v>0</v>
      </c>
      <c r="O24">
        <v>0</v>
      </c>
      <c r="P24">
        <v>1</v>
      </c>
      <c r="Q24" s="1">
        <f>(AC24-C24) / 365.24</f>
        <v>2.1191545285291862</v>
      </c>
      <c r="R24" s="1">
        <f>(AD24-C24) / 365.24</f>
        <v>2.212244003942613</v>
      </c>
      <c r="S24" s="1">
        <f>(AE24-C24) / 365.24</f>
        <v>2.3080714051034934</v>
      </c>
      <c r="T24" s="1">
        <f>(AF24-C24) / 365.24</f>
        <v>2.3874712517796515</v>
      </c>
      <c r="U24" s="1">
        <f>(AG24-C24) / 365.24</f>
        <v>2.4586573212134488</v>
      </c>
      <c r="V24" s="1">
        <f>(AH24-C24) / 365.24</f>
        <v>2.5599605738692368</v>
      </c>
      <c r="W24" s="1">
        <f>(AI24-C24) / 365.24</f>
        <v>2.6229328660606726</v>
      </c>
      <c r="X24" s="1">
        <f>(AJ24-C24) / 365.24</f>
        <v>2.7132844157266454</v>
      </c>
      <c r="Y24" s="1">
        <f>(AK24-C24) / 365.24</f>
        <v>2.7899463366553499</v>
      </c>
      <c r="Z24" s="1">
        <f>(AL24-C24) / 365.24</f>
        <v>2.8666082575840544</v>
      </c>
      <c r="AA24" s="1">
        <f>(AM24-C24) / 365.24</f>
        <v>2.9624356587449348</v>
      </c>
      <c r="AB24" s="1">
        <f>(AN24-C24) / 365.24</f>
        <v>3.0664768371481763</v>
      </c>
      <c r="AC24" s="7">
        <v>40188</v>
      </c>
      <c r="AD24" s="7">
        <v>40222</v>
      </c>
      <c r="AE24" s="7">
        <v>40257</v>
      </c>
      <c r="AF24" s="7">
        <v>40286</v>
      </c>
      <c r="AG24" s="7">
        <v>40312</v>
      </c>
      <c r="AH24" s="7">
        <v>40349</v>
      </c>
      <c r="AI24" s="7">
        <v>40372</v>
      </c>
      <c r="AJ24" s="7">
        <v>40405</v>
      </c>
      <c r="AK24" s="7">
        <v>40433</v>
      </c>
      <c r="AL24" s="7">
        <v>40461</v>
      </c>
      <c r="AM24" s="7">
        <v>40496</v>
      </c>
      <c r="AN24" s="7">
        <v>40534</v>
      </c>
      <c r="AP24">
        <v>1</v>
      </c>
      <c r="AQ24">
        <v>47</v>
      </c>
      <c r="AR24" s="42">
        <v>0.86</v>
      </c>
      <c r="AS24" t="s">
        <v>396</v>
      </c>
      <c r="AT24" s="75"/>
      <c r="AU24">
        <v>0</v>
      </c>
      <c r="AV24">
        <v>2</v>
      </c>
      <c r="AX24">
        <v>0</v>
      </c>
      <c r="AY24" t="s">
        <v>392</v>
      </c>
      <c r="BB24">
        <v>0</v>
      </c>
      <c r="BC24">
        <v>5</v>
      </c>
      <c r="BD24">
        <v>0</v>
      </c>
      <c r="BE24">
        <v>4</v>
      </c>
      <c r="BF24">
        <v>1</v>
      </c>
      <c r="BM24" s="9">
        <v>10</v>
      </c>
      <c r="BN24">
        <v>10</v>
      </c>
      <c r="BO24" s="9">
        <v>112500</v>
      </c>
      <c r="BP24" s="10" t="s">
        <v>393</v>
      </c>
      <c r="BQ24" s="10" t="s">
        <v>393</v>
      </c>
      <c r="BR24" t="s">
        <v>274</v>
      </c>
    </row>
    <row r="25" spans="1:70" x14ac:dyDescent="0.3">
      <c r="A25" t="s">
        <v>552</v>
      </c>
      <c r="B25" t="s">
        <v>553</v>
      </c>
      <c r="C25" s="7">
        <v>39237</v>
      </c>
      <c r="D25" s="1">
        <f>(AC25-C25) / 365.24</f>
        <v>2.6311466433030337</v>
      </c>
      <c r="E25" s="2" t="str">
        <f>INT(D25) &amp; ";" &amp; INT(MOD(D25,1)*12)</f>
        <v>2;7</v>
      </c>
      <c r="F25" s="3">
        <f ca="1">(TODAY()-C25)/365.25</f>
        <v>7.1512662559890483</v>
      </c>
      <c r="G25" s="8" t="str">
        <f ca="1">DATEDIF(C25,TODAY(),"Y") &amp; ";" &amp; DATEDIF(C25,TODAY(),"YM")</f>
        <v>7;1</v>
      </c>
      <c r="H25" s="4">
        <f ca="1">INT(MOD(F25-D25,1)*12)</f>
        <v>6</v>
      </c>
      <c r="I25" s="4" t="str">
        <f ca="1">INT(F25-D25) &amp; ";" &amp; INT(MOD(F25-D25,1)*12) &amp; ":" &amp;  INT(MOD(F25-D25*360,30))</f>
        <v>4;6:19</v>
      </c>
      <c r="J25" t="s">
        <v>303</v>
      </c>
      <c r="K25">
        <v>20007900</v>
      </c>
      <c r="L25">
        <v>0</v>
      </c>
      <c r="M25">
        <v>0</v>
      </c>
      <c r="N25">
        <v>0</v>
      </c>
      <c r="O25">
        <v>1</v>
      </c>
      <c r="P25">
        <v>0</v>
      </c>
      <c r="Q25" s="1">
        <f>(AC25-C25) / 365.24</f>
        <v>2.6311466433030337</v>
      </c>
      <c r="R25" s="1">
        <f>(AD25-C25) / 365.24</f>
        <v>2.7242361187164605</v>
      </c>
      <c r="S25" s="1">
        <f>(AE25-C25) / 365.24</f>
        <v>2.8008980396451646</v>
      </c>
      <c r="T25" s="1">
        <f>(AF25-C25) / 365.24</f>
        <v>2.8939875150585914</v>
      </c>
      <c r="U25" s="1">
        <f>(AG25-C25) / 365.24</f>
        <v>2.9733873617347495</v>
      </c>
      <c r="V25" s="1">
        <f>(AH25-C25) / 365.24</f>
        <v>3.0555251341583616</v>
      </c>
      <c r="W25" s="1">
        <f>(AI25-C25) / 365.24</f>
        <v>3.1458766838243344</v>
      </c>
      <c r="X25" s="1">
        <f>(AJ25-C25) / 365.24</f>
        <v>3.2307523819954</v>
      </c>
      <c r="Y25" s="1">
        <f>(AK25-C25) / 365.24</f>
        <v>3.3128901544190121</v>
      </c>
      <c r="Z25" s="1">
        <f>(AL25-C25) / 365.24</f>
        <v>3.405979629832439</v>
      </c>
      <c r="AA25" s="1">
        <f>(AM25-C25) / 365.24</f>
        <v>3.4662139962764207</v>
      </c>
      <c r="AB25" s="1">
        <f>(AN25-C25) / 365.24</f>
        <v>3.5675172489322087</v>
      </c>
      <c r="AC25" s="7">
        <v>40198</v>
      </c>
      <c r="AD25" s="7">
        <v>40232</v>
      </c>
      <c r="AE25" s="7">
        <v>40260</v>
      </c>
      <c r="AF25" s="7">
        <v>40294</v>
      </c>
      <c r="AG25" s="7">
        <v>40323</v>
      </c>
      <c r="AH25" s="7">
        <v>40353</v>
      </c>
      <c r="AI25" s="7">
        <v>40386</v>
      </c>
      <c r="AJ25" s="7">
        <v>40417</v>
      </c>
      <c r="AK25" s="7">
        <v>40447</v>
      </c>
      <c r="AL25" s="7">
        <v>40481</v>
      </c>
      <c r="AM25" s="7">
        <v>40503</v>
      </c>
      <c r="AN25" s="7">
        <v>40540</v>
      </c>
      <c r="AP25">
        <v>1</v>
      </c>
      <c r="AQ25">
        <v>55</v>
      </c>
      <c r="AR25" s="42">
        <v>0.76</v>
      </c>
      <c r="AS25" t="s">
        <v>396</v>
      </c>
      <c r="AT25" s="74" t="s">
        <v>849</v>
      </c>
      <c r="AU25">
        <v>0</v>
      </c>
      <c r="AV25">
        <v>22</v>
      </c>
      <c r="AX25">
        <v>0</v>
      </c>
      <c r="AY25" t="s">
        <v>554</v>
      </c>
      <c r="BB25">
        <v>1</v>
      </c>
      <c r="BC25">
        <v>5</v>
      </c>
      <c r="BD25">
        <v>0</v>
      </c>
      <c r="BE25" t="s">
        <v>393</v>
      </c>
      <c r="BM25" s="9">
        <v>4</v>
      </c>
      <c r="BN25">
        <v>8</v>
      </c>
      <c r="BO25" s="9">
        <v>47500</v>
      </c>
      <c r="BP25" s="10" t="s">
        <v>555</v>
      </c>
      <c r="BQ25" s="10" t="s">
        <v>393</v>
      </c>
      <c r="BR25" t="s">
        <v>303</v>
      </c>
    </row>
    <row r="26" spans="1:70" s="47" customFormat="1" x14ac:dyDescent="0.3">
      <c r="A26" t="s">
        <v>562</v>
      </c>
      <c r="B26" t="s">
        <v>472</v>
      </c>
      <c r="C26" s="7">
        <v>39688</v>
      </c>
      <c r="D26" s="1">
        <f>(AC26-C26) / 365.24</f>
        <v>1.4127696856861243</v>
      </c>
      <c r="E26" s="2" t="str">
        <f>INT(D26) &amp; ";" &amp; INT(MOD(D26,1)*12)</f>
        <v>1;4</v>
      </c>
      <c r="F26" s="3">
        <f ca="1">(TODAY()-C26)/365.25</f>
        <v>5.9164955509924706</v>
      </c>
      <c r="G26" s="8" t="str">
        <f ca="1">DATEDIF(C26,TODAY(),"Y") &amp; ";" &amp; DATEDIF(C26,TODAY(),"YM")</f>
        <v>5;11</v>
      </c>
      <c r="H26" s="4">
        <f ca="1">INT(MOD(F26-D26,1)*12)</f>
        <v>6</v>
      </c>
      <c r="I26" s="4" t="str">
        <f ca="1">INT(F26-D26) &amp; ";" &amp; INT(MOD(F26-D26,1)*12) &amp; ":" &amp;  INT(MOD(F26-D26*360,30))</f>
        <v>4;6:7</v>
      </c>
      <c r="J26" t="s">
        <v>306</v>
      </c>
      <c r="K26">
        <v>20017900</v>
      </c>
      <c r="L26">
        <v>0</v>
      </c>
      <c r="M26">
        <v>1</v>
      </c>
      <c r="N26">
        <v>0</v>
      </c>
      <c r="O26">
        <v>0</v>
      </c>
      <c r="P26">
        <v>0</v>
      </c>
      <c r="Q26" s="1">
        <f>(AC26-C26) / 365.24</f>
        <v>1.4127696856861243</v>
      </c>
      <c r="R26" s="1">
        <f>(AD26-C26) / 365.24</f>
        <v>1.5222867155842734</v>
      </c>
      <c r="S26" s="1">
        <f>(AE26-C26) / 365.24</f>
        <v>1.5797831562808016</v>
      </c>
      <c r="T26" s="1">
        <f>(AF26-C26) / 365.24</f>
        <v>1.6537071514620523</v>
      </c>
      <c r="U26" s="1">
        <f>(AG26-C26) / 365.24</f>
        <v>1.7878655130872849</v>
      </c>
      <c r="V26" s="1">
        <f>(AH26-C26) / 365.24</f>
        <v>1.8316723250465448</v>
      </c>
      <c r="W26" s="1">
        <f>(AI26-C26) / 365.24</f>
        <v>1.9165480232176102</v>
      </c>
      <c r="X26" s="1">
        <f>(AJ26-C26) / 365.24</f>
        <v>2.0643960135801116</v>
      </c>
      <c r="Y26" s="1">
        <f>(AK26-C26) / 365.24</f>
        <v>2.1711751177308072</v>
      </c>
      <c r="Z26" s="1">
        <f>(AL26-C26) / 365.24</f>
        <v>2.2834300733764099</v>
      </c>
      <c r="AA26" s="1">
        <f>(AM26-C26) / 365.24</f>
        <v>2.3819954002847443</v>
      </c>
      <c r="AB26" s="1">
        <f>(AN26-C26) / 365.24</f>
        <v>2.4613952469609024</v>
      </c>
      <c r="AC26" s="7">
        <v>40204</v>
      </c>
      <c r="AD26" s="7">
        <v>40244</v>
      </c>
      <c r="AE26" s="7">
        <v>40265</v>
      </c>
      <c r="AF26" s="7">
        <v>40292</v>
      </c>
      <c r="AG26" s="7">
        <v>40341</v>
      </c>
      <c r="AH26" s="7">
        <v>40357</v>
      </c>
      <c r="AI26" s="7">
        <v>40388</v>
      </c>
      <c r="AJ26" s="7">
        <v>40442</v>
      </c>
      <c r="AK26" s="7">
        <v>40481</v>
      </c>
      <c r="AL26" s="7">
        <v>40522</v>
      </c>
      <c r="AM26" s="7">
        <v>40558</v>
      </c>
      <c r="AN26" s="7">
        <v>40587</v>
      </c>
      <c r="AO26"/>
      <c r="AP26">
        <v>1</v>
      </c>
      <c r="AQ26">
        <v>68</v>
      </c>
      <c r="AR26" s="42">
        <v>0.31</v>
      </c>
      <c r="AS26" t="s">
        <v>396</v>
      </c>
      <c r="AT26" s="24"/>
      <c r="AU26">
        <v>0</v>
      </c>
      <c r="AV26">
        <v>2</v>
      </c>
      <c r="AW26"/>
      <c r="AX26" s="6">
        <v>0</v>
      </c>
      <c r="AY26" t="s">
        <v>392</v>
      </c>
      <c r="AZ26"/>
      <c r="BA26"/>
      <c r="BB26">
        <v>0</v>
      </c>
      <c r="BC26">
        <v>5</v>
      </c>
      <c r="BD26">
        <v>0</v>
      </c>
      <c r="BE26">
        <v>2</v>
      </c>
      <c r="BF26">
        <v>0</v>
      </c>
      <c r="BG26"/>
      <c r="BH26"/>
      <c r="BI26"/>
      <c r="BJ26"/>
      <c r="BK26"/>
      <c r="BL26"/>
      <c r="BM26" s="9">
        <v>7</v>
      </c>
      <c r="BN26">
        <v>4</v>
      </c>
      <c r="BO26" s="9">
        <v>47500</v>
      </c>
      <c r="BP26" s="10" t="s">
        <v>393</v>
      </c>
      <c r="BQ26" s="10" t="s">
        <v>393</v>
      </c>
      <c r="BR26" t="s">
        <v>306</v>
      </c>
    </row>
    <row r="27" spans="1:70" x14ac:dyDescent="0.3">
      <c r="A27" t="s">
        <v>454</v>
      </c>
      <c r="B27" t="s">
        <v>455</v>
      </c>
      <c r="C27" s="7">
        <v>39673</v>
      </c>
      <c r="D27" s="1">
        <f>(AC27-C27) / 365.24</f>
        <v>1.8727412112583506</v>
      </c>
      <c r="E27" s="2" t="str">
        <f>INT(D27) &amp; ";" &amp; INT(MOD(D27,1)*12)</f>
        <v>1;10</v>
      </c>
      <c r="F27" s="3">
        <f ca="1">(TODAY()-C27)/365.25</f>
        <v>5.9575633127994525</v>
      </c>
      <c r="G27" s="8" t="str">
        <f ca="1">DATEDIF(C27,TODAY(),"Y") &amp; ";" &amp; DATEDIF(C27,TODAY(),"YM")</f>
        <v>5;11</v>
      </c>
      <c r="H27" s="4">
        <f ca="1">INT(MOD(F27-D27,1)*12)</f>
        <v>1</v>
      </c>
      <c r="I27" s="4" t="str">
        <f ca="1">INT(F27-D27) &amp; ";" &amp; INT(MOD(F27-D27,1)*12) &amp; ":" &amp;  INT(MOD(F27-D27*360,30))</f>
        <v>4;1:21</v>
      </c>
      <c r="J27" t="s">
        <v>456</v>
      </c>
      <c r="K27">
        <v>20020900</v>
      </c>
      <c r="L27">
        <v>0</v>
      </c>
      <c r="M27">
        <v>1</v>
      </c>
      <c r="N27">
        <v>0</v>
      </c>
      <c r="O27">
        <v>0</v>
      </c>
      <c r="P27">
        <v>0</v>
      </c>
      <c r="Q27" s="1">
        <f>(AC27-C27) / 365.24</f>
        <v>1.8727412112583506</v>
      </c>
      <c r="R27" s="1">
        <f>(AD27-C27) / 365.24</f>
        <v>1.9685686124192312</v>
      </c>
      <c r="S27" s="1">
        <f>(AE27-C27) / 365.24</f>
        <v>2.0643960135801116</v>
      </c>
      <c r="T27" s="1">
        <f>(AF27-C27) / 365.24</f>
        <v>2.1218924542766398</v>
      </c>
      <c r="U27" s="1">
        <f>(AG27-C27) / 365.24</f>
        <v>2.2368853356696965</v>
      </c>
      <c r="V27" s="1">
        <f>(AH27-C27) / 365.24</f>
        <v>2.3327127368305769</v>
      </c>
      <c r="W27" s="1">
        <f>(AI27-C27) / 365.24</f>
        <v>2.4093746577592814</v>
      </c>
      <c r="X27" s="1">
        <f>(AJ27-C27) / 365.24</f>
        <v>2.6941189354944695</v>
      </c>
      <c r="Y27" s="1">
        <f>(AK27-C27) / 365.24</f>
        <v>-108.62172817873179</v>
      </c>
      <c r="Z27" s="1">
        <f>(AL27-C27) / 365.24</f>
        <v>-108.62172817873179</v>
      </c>
      <c r="AA27" s="1">
        <f>(AM27-C27) / 365.24</f>
        <v>-108.62172817873179</v>
      </c>
      <c r="AB27" s="1">
        <f>(AN27-C27) / 365.24</f>
        <v>-108.62172817873179</v>
      </c>
      <c r="AC27" s="7">
        <v>40357</v>
      </c>
      <c r="AD27" s="7">
        <v>40392</v>
      </c>
      <c r="AE27" s="7">
        <v>40427</v>
      </c>
      <c r="AF27" s="7">
        <v>40448</v>
      </c>
      <c r="AG27" s="7">
        <v>40490</v>
      </c>
      <c r="AH27" s="7">
        <v>40525</v>
      </c>
      <c r="AI27" s="7">
        <v>40553</v>
      </c>
      <c r="AJ27" s="7">
        <v>40657</v>
      </c>
      <c r="AK27" s="7"/>
      <c r="AL27" s="7"/>
      <c r="AM27" s="7"/>
      <c r="AN27" s="7"/>
      <c r="AP27">
        <v>1</v>
      </c>
      <c r="AQ27">
        <v>42</v>
      </c>
      <c r="AR27" s="42">
        <v>0.78</v>
      </c>
      <c r="AS27" t="s">
        <v>396</v>
      </c>
      <c r="AU27">
        <v>0</v>
      </c>
      <c r="AV27">
        <v>3</v>
      </c>
      <c r="AX27">
        <v>0</v>
      </c>
      <c r="AY27" t="s">
        <v>433</v>
      </c>
      <c r="BB27">
        <v>1</v>
      </c>
      <c r="BC27">
        <v>5</v>
      </c>
      <c r="BD27">
        <v>0</v>
      </c>
      <c r="BE27">
        <v>5</v>
      </c>
      <c r="BF27">
        <v>0</v>
      </c>
      <c r="BG27">
        <v>2</v>
      </c>
      <c r="BH27">
        <v>1</v>
      </c>
      <c r="BM27" s="9">
        <v>7</v>
      </c>
      <c r="BN27">
        <v>4</v>
      </c>
      <c r="BO27" s="9">
        <v>37500</v>
      </c>
      <c r="BP27" s="10" t="s">
        <v>393</v>
      </c>
      <c r="BQ27" s="10" t="s">
        <v>393</v>
      </c>
      <c r="BR27" t="s">
        <v>456</v>
      </c>
    </row>
    <row r="28" spans="1:70" x14ac:dyDescent="0.3">
      <c r="A28" t="s">
        <v>558</v>
      </c>
      <c r="B28" t="s">
        <v>529</v>
      </c>
      <c r="C28" s="7">
        <v>39330</v>
      </c>
      <c r="D28" s="1">
        <f>(AC28-C28) / 365.24</f>
        <v>2.5325813163946993</v>
      </c>
      <c r="E28" s="2" t="str">
        <f>INT(D28) &amp; ";" &amp; INT(MOD(D28,1)*12)</f>
        <v>2;6</v>
      </c>
      <c r="F28" s="3">
        <f ca="1">(TODAY()-C28)/365.25</f>
        <v>6.8966461327857633</v>
      </c>
      <c r="G28" s="8" t="str">
        <f ca="1">DATEDIF(C28,TODAY(),"Y") &amp; ";" &amp; DATEDIF(C28,TODAY(),"YM")</f>
        <v>6;10</v>
      </c>
      <c r="H28" s="4">
        <f ca="1">INT(MOD(F28-D28,1)*12)</f>
        <v>4</v>
      </c>
      <c r="I28" s="4" t="str">
        <f ca="1">INT(F28-D28) &amp; ";" &amp; INT(MOD(F28-D28,1)*12) &amp; ":" &amp;  INT(MOD(F28-D28*360,30))</f>
        <v>4;4:25</v>
      </c>
      <c r="J28" t="s">
        <v>305</v>
      </c>
      <c r="K28">
        <v>20022900</v>
      </c>
      <c r="L28">
        <v>0</v>
      </c>
      <c r="M28">
        <v>1</v>
      </c>
      <c r="N28">
        <v>0</v>
      </c>
      <c r="O28">
        <v>0</v>
      </c>
      <c r="P28">
        <v>0</v>
      </c>
      <c r="Q28" s="1">
        <f>(AC28-C28) / 365.24</f>
        <v>2.5325813163946993</v>
      </c>
      <c r="R28" s="1">
        <f>(AD28-C28) / 365.24</f>
        <v>2.6119811630708574</v>
      </c>
      <c r="S28" s="1">
        <f>(AE28-C28) / 365.24</f>
        <v>2.7050706384842842</v>
      </c>
      <c r="T28" s="1">
        <f>(AF28-C28) / 365.24</f>
        <v>2.7954221881502574</v>
      </c>
      <c r="U28" s="1">
        <f>(AG28-C28) / 365.24</f>
        <v>2.8666082575840544</v>
      </c>
      <c r="V28" s="1">
        <f>(AH28-C28) / 365.24</f>
        <v>2.948746030007666</v>
      </c>
      <c r="W28" s="1">
        <f>(AI28-C28) / 365.24</f>
        <v>3.050049282663454</v>
      </c>
      <c r="X28" s="1">
        <f>(AJ28-C28) / 365.24</f>
        <v>3.1212353520972509</v>
      </c>
      <c r="Y28" s="1">
        <f>(AK28-C28) / 365.24</f>
        <v>3.2170627532581317</v>
      </c>
      <c r="Z28" s="1">
        <f>(AL28-C28) / 365.24</f>
        <v>3.2992005256817434</v>
      </c>
      <c r="AA28" s="1">
        <f>(AM28-C28) / 365.24</f>
        <v>3.3758624466104479</v>
      </c>
      <c r="AB28" s="1">
        <f>(AN28-C28) / 365.24</f>
        <v>3.4525243675391524</v>
      </c>
      <c r="AC28" s="7">
        <v>40255</v>
      </c>
      <c r="AD28" s="7">
        <v>40284</v>
      </c>
      <c r="AE28" s="7">
        <v>40318</v>
      </c>
      <c r="AF28" s="7">
        <v>40351</v>
      </c>
      <c r="AG28" s="7">
        <v>40377</v>
      </c>
      <c r="AH28" s="7">
        <v>40407</v>
      </c>
      <c r="AI28" s="7">
        <v>40444</v>
      </c>
      <c r="AJ28" s="7">
        <v>40470</v>
      </c>
      <c r="AK28" s="7">
        <v>40505</v>
      </c>
      <c r="AL28" s="7">
        <v>40535</v>
      </c>
      <c r="AM28" s="7">
        <v>40563</v>
      </c>
      <c r="AN28" s="7">
        <v>40591</v>
      </c>
      <c r="AP28">
        <v>1</v>
      </c>
      <c r="AQ28">
        <v>51</v>
      </c>
      <c r="AR28" s="42">
        <v>0.93</v>
      </c>
      <c r="AS28" t="s">
        <v>396</v>
      </c>
      <c r="AU28">
        <v>0</v>
      </c>
      <c r="AV28">
        <v>11</v>
      </c>
      <c r="AX28">
        <v>0</v>
      </c>
      <c r="AY28" t="s">
        <v>400</v>
      </c>
      <c r="BB28">
        <v>0</v>
      </c>
      <c r="BC28">
        <v>5</v>
      </c>
      <c r="BD28">
        <v>0</v>
      </c>
      <c r="BE28">
        <v>4</v>
      </c>
      <c r="BF28">
        <v>1</v>
      </c>
      <c r="BM28" s="9">
        <v>8</v>
      </c>
      <c r="BN28">
        <v>7</v>
      </c>
      <c r="BO28" s="9">
        <v>55000</v>
      </c>
      <c r="BP28" s="10" t="s">
        <v>393</v>
      </c>
      <c r="BQ28" s="10" t="s">
        <v>393</v>
      </c>
      <c r="BR28" t="s">
        <v>305</v>
      </c>
    </row>
    <row r="29" spans="1:70" x14ac:dyDescent="0.3">
      <c r="A29" t="s">
        <v>524</v>
      </c>
      <c r="B29" t="s">
        <v>525</v>
      </c>
      <c r="C29" s="7">
        <v>39187</v>
      </c>
      <c r="D29" s="1">
        <f>(AC29-C29) / 365.24</f>
        <v>2.7789946336655351</v>
      </c>
      <c r="E29" s="2" t="str">
        <f>INT(D29) &amp; ";" &amp; INT(MOD(D29,1)*12)</f>
        <v>2;9</v>
      </c>
      <c r="F29" s="3">
        <f ca="1">(TODAY()-C29)/365.25</f>
        <v>7.2881587953456535</v>
      </c>
      <c r="G29" s="8" t="str">
        <f ca="1">DATEDIF(C29,TODAY(),"Y") &amp; ";" &amp; DATEDIF(C29,TODAY(),"YM")</f>
        <v>7;3</v>
      </c>
      <c r="H29" s="4">
        <f ca="1">INT(MOD(F29-D29,1)*12)</f>
        <v>6</v>
      </c>
      <c r="I29" s="4" t="str">
        <f ca="1">INT(F29-D29) &amp; ";" &amp; INT(MOD(F29-D29,1)*12) &amp; ":" &amp;  INT(MOD(F29-D29*360,30))</f>
        <v>4;6:26</v>
      </c>
      <c r="J29" t="s">
        <v>526</v>
      </c>
      <c r="K29">
        <v>20031900</v>
      </c>
      <c r="L29">
        <v>0</v>
      </c>
      <c r="M29">
        <v>0</v>
      </c>
      <c r="N29">
        <v>0</v>
      </c>
      <c r="O29">
        <v>1</v>
      </c>
      <c r="P29">
        <v>0</v>
      </c>
      <c r="Q29" s="1">
        <f>(AC29-C29) / 365.24</f>
        <v>2.7789946336655351</v>
      </c>
      <c r="R29" s="1">
        <f>(AD29-C29) / 365.24</f>
        <v>2.899463366553499</v>
      </c>
      <c r="S29" s="1">
        <f>(AE29-C29) / 365.24</f>
        <v>3.0336217281787317</v>
      </c>
      <c r="T29" s="1">
        <f>(AF29-C29) / 365.24</f>
        <v>3.1239732778447049</v>
      </c>
      <c r="U29" s="1">
        <f>(AG29-C29) / 365.24</f>
        <v>3.3731245208629943</v>
      </c>
      <c r="V29" s="1">
        <f>(AH29-C29) / 365.24</f>
        <v>-107.29109626546928</v>
      </c>
      <c r="W29" s="1">
        <f>(AI29-C29) / 365.24</f>
        <v>-107.29109626546928</v>
      </c>
      <c r="X29" s="1">
        <f>(AJ29-C29) / 365.24</f>
        <v>-107.29109626546928</v>
      </c>
      <c r="Y29" s="1">
        <f>(AK29-C29) / 365.24</f>
        <v>-107.29109626546928</v>
      </c>
      <c r="Z29" s="1">
        <f>(AL29-C29) / 365.24</f>
        <v>-107.29109626546928</v>
      </c>
      <c r="AA29" s="1">
        <f>(AM29-C29) / 365.24</f>
        <v>-107.29109626546928</v>
      </c>
      <c r="AB29" s="1">
        <f>(AN29-C29) / 365.24</f>
        <v>-107.29109626546928</v>
      </c>
      <c r="AC29" s="7">
        <v>40202</v>
      </c>
      <c r="AD29" s="7">
        <v>40246</v>
      </c>
      <c r="AE29" s="7">
        <v>40295</v>
      </c>
      <c r="AF29" s="7">
        <v>40328</v>
      </c>
      <c r="AG29" s="7">
        <v>40419</v>
      </c>
      <c r="AH29" s="7"/>
      <c r="AI29" s="7"/>
      <c r="AJ29" s="7"/>
      <c r="AK29" s="7"/>
      <c r="AL29" s="7"/>
      <c r="AM29" s="7"/>
      <c r="AN29" s="7"/>
      <c r="AP29">
        <v>1</v>
      </c>
      <c r="AQ29">
        <v>35</v>
      </c>
      <c r="AR29" s="42">
        <v>0.74</v>
      </c>
      <c r="AS29" t="s">
        <v>414</v>
      </c>
      <c r="AT29" s="24" t="s">
        <v>846</v>
      </c>
      <c r="AU29">
        <v>17</v>
      </c>
      <c r="AV29">
        <v>18</v>
      </c>
      <c r="AX29">
        <v>0</v>
      </c>
      <c r="AY29" t="s">
        <v>433</v>
      </c>
      <c r="BB29">
        <v>0</v>
      </c>
      <c r="BC29">
        <v>5</v>
      </c>
      <c r="BD29">
        <v>0</v>
      </c>
      <c r="BE29">
        <v>5</v>
      </c>
      <c r="BF29">
        <v>0</v>
      </c>
      <c r="BM29" s="9">
        <v>4</v>
      </c>
      <c r="BN29">
        <v>8</v>
      </c>
      <c r="BO29" s="9">
        <v>49140</v>
      </c>
      <c r="BP29" s="10" t="s">
        <v>527</v>
      </c>
      <c r="BQ29" s="10" t="s">
        <v>393</v>
      </c>
      <c r="BR29" t="s">
        <v>526</v>
      </c>
    </row>
    <row r="30" spans="1:70" x14ac:dyDescent="0.3">
      <c r="A30" t="s">
        <v>417</v>
      </c>
      <c r="B30" t="s">
        <v>418</v>
      </c>
      <c r="C30" s="7">
        <v>39856</v>
      </c>
      <c r="D30" s="1">
        <f>(AC30-C30) / 365.24</f>
        <v>0.9582740116088051</v>
      </c>
      <c r="E30" s="2" t="str">
        <f>INT(D30) &amp; ";" &amp; INT(MOD(D30,1)*12)</f>
        <v>0;11</v>
      </c>
      <c r="F30" s="3">
        <f ca="1">(TODAY()-C30)/365.25</f>
        <v>5.4565366187542779</v>
      </c>
      <c r="G30" s="8" t="str">
        <f ca="1">DATEDIF(C30,TODAY(),"Y") &amp; ";" &amp; DATEDIF(C30,TODAY(),"YM")</f>
        <v>5;5</v>
      </c>
      <c r="H30" s="4">
        <f ca="1">INT(MOD(F30-D30,1)*12)</f>
        <v>5</v>
      </c>
      <c r="I30" s="4" t="str">
        <f ca="1">INT(F30-D30) &amp; ";" &amp; INT(MOD(F30-D30,1)*12) &amp; ":" &amp;  INT(MOD(F30-D30*360,30))</f>
        <v>4;5:20</v>
      </c>
      <c r="J30" t="s">
        <v>260</v>
      </c>
      <c r="K30">
        <v>20041900</v>
      </c>
      <c r="L30">
        <v>0</v>
      </c>
      <c r="M30">
        <v>0</v>
      </c>
      <c r="N30">
        <v>0</v>
      </c>
      <c r="O30">
        <v>1</v>
      </c>
      <c r="P30">
        <v>0</v>
      </c>
      <c r="Q30" s="1">
        <f>(AC30-C30) / 365.24</f>
        <v>0.9582740116088051</v>
      </c>
      <c r="R30" s="1">
        <f>(AD30-C30) / 365.24</f>
        <v>1.0979082247289453</v>
      </c>
      <c r="S30" s="1">
        <f>(AE30-C30) / 365.24</f>
        <v>1.2101631803745483</v>
      </c>
      <c r="T30" s="1">
        <f>(AF30-C30) / 365.24</f>
        <v>1.3470594677472347</v>
      </c>
      <c r="U30" s="1">
        <f>(AG30-C30) / 365.24</f>
        <v>1.4428868689081151</v>
      </c>
      <c r="V30" s="1">
        <f>(AH30-C30) / 365.24</f>
        <v>1.5414521958164493</v>
      </c>
      <c r="W30" s="1">
        <f>(AI30-C30) / 365.24</f>
        <v>1.6345416712298761</v>
      </c>
      <c r="X30" s="1">
        <f>(AJ30-C30) / 365.24</f>
        <v>1.7139415179060344</v>
      </c>
      <c r="Y30" s="1">
        <f>(AK30-C30) / 365.24</f>
        <v>1.8480998795312671</v>
      </c>
      <c r="Z30" s="1">
        <f>(AL30-C30) / 365.24</f>
        <v>1.9274997262074252</v>
      </c>
      <c r="AA30" s="1">
        <f>(AM30-C30) / 365.24</f>
        <v>2.0342788303581205</v>
      </c>
      <c r="AB30" s="1">
        <f>(AN30-C30) / 365.24</f>
        <v>2.1492717117511773</v>
      </c>
      <c r="AC30" s="7">
        <v>40206</v>
      </c>
      <c r="AD30" s="7">
        <v>40257</v>
      </c>
      <c r="AE30" s="7">
        <v>40298</v>
      </c>
      <c r="AF30" s="7">
        <v>40348</v>
      </c>
      <c r="AG30" s="7">
        <v>40383</v>
      </c>
      <c r="AH30" s="7">
        <v>40419</v>
      </c>
      <c r="AI30" s="7">
        <v>40453</v>
      </c>
      <c r="AJ30" s="7">
        <v>40482</v>
      </c>
      <c r="AK30" s="7">
        <v>40531</v>
      </c>
      <c r="AL30" s="7">
        <v>40560</v>
      </c>
      <c r="AM30" s="7">
        <v>40599</v>
      </c>
      <c r="AN30" s="7">
        <v>40641</v>
      </c>
      <c r="AO30" s="11">
        <v>6</v>
      </c>
      <c r="AP30">
        <v>1</v>
      </c>
      <c r="AQ30">
        <v>50</v>
      </c>
      <c r="AR30" s="43">
        <v>0.73529999999999995</v>
      </c>
      <c r="AS30" t="s">
        <v>419</v>
      </c>
      <c r="AU30">
        <v>0</v>
      </c>
      <c r="AV30">
        <v>6</v>
      </c>
      <c r="AX30">
        <v>0</v>
      </c>
      <c r="AY30" t="s">
        <v>420</v>
      </c>
      <c r="BB30">
        <v>1</v>
      </c>
      <c r="BC30">
        <v>6</v>
      </c>
      <c r="BD30">
        <v>0</v>
      </c>
      <c r="BE30">
        <v>15</v>
      </c>
      <c r="BF30">
        <v>1</v>
      </c>
      <c r="BG30">
        <v>12</v>
      </c>
      <c r="BH30">
        <v>1</v>
      </c>
      <c r="BI30">
        <v>6</v>
      </c>
      <c r="BJ30">
        <v>0</v>
      </c>
      <c r="BK30" s="5"/>
      <c r="BL30" s="5"/>
      <c r="BM30" s="9">
        <v>10</v>
      </c>
      <c r="BN30" s="5">
        <v>8</v>
      </c>
      <c r="BO30" s="9">
        <v>65000</v>
      </c>
      <c r="BP30" s="10" t="s">
        <v>421</v>
      </c>
      <c r="BQ30" s="10" t="s">
        <v>422</v>
      </c>
      <c r="BR30" t="s">
        <v>260</v>
      </c>
    </row>
    <row r="31" spans="1:70" x14ac:dyDescent="0.3">
      <c r="A31" t="s">
        <v>468</v>
      </c>
      <c r="B31" t="s">
        <v>469</v>
      </c>
      <c r="C31" s="7">
        <v>39938</v>
      </c>
      <c r="D31" s="1">
        <f>(AC31-C31) / 365.24</f>
        <v>1.1663563684152884</v>
      </c>
      <c r="E31" s="2" t="str">
        <f>INT(D31) &amp; ";" &amp; INT(MOD(D31,1)*12)</f>
        <v>1;1</v>
      </c>
      <c r="F31" s="3">
        <f ca="1">(TODAY()-C31)/365.25</f>
        <v>5.2320328542094456</v>
      </c>
      <c r="G31" s="8" t="str">
        <f ca="1">DATEDIF(C31,TODAY(),"Y") &amp; ";" &amp; DATEDIF(C31,TODAY(),"YM")</f>
        <v>5;2</v>
      </c>
      <c r="H31" s="4">
        <f ca="1">INT(MOD(F31-D31,1)*12)</f>
        <v>0</v>
      </c>
      <c r="I31" s="4" t="str">
        <f ca="1">INT(F31-D31) &amp; ";" &amp; INT(MOD(F31-D31,1)*12) &amp; ":" &amp;  INT(MOD(F31-D31*360,30))</f>
        <v>4;0:5</v>
      </c>
      <c r="J31" t="s">
        <v>276</v>
      </c>
      <c r="K31">
        <v>20044900</v>
      </c>
      <c r="L31">
        <v>0</v>
      </c>
      <c r="M31">
        <v>1</v>
      </c>
      <c r="N31">
        <v>0</v>
      </c>
      <c r="O31">
        <v>0</v>
      </c>
      <c r="P31">
        <v>0</v>
      </c>
      <c r="Q31" s="1">
        <f>(AC31-C31) / 365.24</f>
        <v>1.1663563684152884</v>
      </c>
      <c r="R31" s="1">
        <f>(AD31-C31) / 365.24</f>
        <v>1.2786113240608914</v>
      </c>
      <c r="S31" s="1">
        <f>(AE31-C31) / 365.24</f>
        <v>1.3552732449895959</v>
      </c>
      <c r="T31" s="1">
        <f>(AF31-C31) / 365.24</f>
        <v>1.4374110174132078</v>
      </c>
      <c r="U31" s="1">
        <f>(AG31-C31) / 365.24</f>
        <v>1.514072938341912</v>
      </c>
      <c r="V31" s="1">
        <f>(AH31-C31) / 365.24</f>
        <v>1.5879969335231627</v>
      </c>
      <c r="W31" s="1">
        <f>(AI31-C31) / 365.24</f>
        <v>1.6893001861789507</v>
      </c>
      <c r="X31" s="1">
        <f>(AJ31-C31) / 365.24</f>
        <v>1.7577483298652941</v>
      </c>
      <c r="Y31" s="1">
        <f>(AK31-C31) / 365.24</f>
        <v>1.8371481765414521</v>
      </c>
      <c r="Z31" s="1">
        <f>(AL31-C31) / 365.24</f>
        <v>1.9357135034497863</v>
      </c>
      <c r="AA31" s="1">
        <f>(AM31-C31) / 365.24</f>
        <v>2.009637498631037</v>
      </c>
      <c r="AB31" s="1">
        <f>(AN31-C31) / 365.24</f>
        <v>2.0862994195597415</v>
      </c>
      <c r="AC31" s="7">
        <v>40364</v>
      </c>
      <c r="AD31" s="7">
        <v>40405</v>
      </c>
      <c r="AE31" s="7">
        <v>40433</v>
      </c>
      <c r="AF31" s="7">
        <v>40463</v>
      </c>
      <c r="AG31" s="7">
        <v>40491</v>
      </c>
      <c r="AH31" s="7">
        <v>40518</v>
      </c>
      <c r="AI31" s="7">
        <v>40555</v>
      </c>
      <c r="AJ31" s="7">
        <v>40580</v>
      </c>
      <c r="AK31" s="7">
        <v>40609</v>
      </c>
      <c r="AL31" s="7">
        <v>40645</v>
      </c>
      <c r="AM31" s="7">
        <v>40672</v>
      </c>
      <c r="AN31" s="7">
        <v>40700</v>
      </c>
      <c r="AO31" s="7"/>
      <c r="AP31">
        <v>1</v>
      </c>
      <c r="AQ31">
        <v>45</v>
      </c>
      <c r="AR31" s="42">
        <v>0.78</v>
      </c>
      <c r="AS31" t="s">
        <v>396</v>
      </c>
      <c r="AU31">
        <v>0</v>
      </c>
      <c r="AV31">
        <v>3.5</v>
      </c>
      <c r="AX31" s="6">
        <v>0</v>
      </c>
      <c r="AY31" t="s">
        <v>433</v>
      </c>
      <c r="BB31">
        <v>0</v>
      </c>
      <c r="BC31">
        <v>5</v>
      </c>
      <c r="BD31">
        <v>0</v>
      </c>
      <c r="BE31" t="s">
        <v>393</v>
      </c>
      <c r="BK31" s="5"/>
      <c r="BL31" s="5"/>
      <c r="BM31" s="9">
        <v>7</v>
      </c>
      <c r="BN31" s="5">
        <v>7</v>
      </c>
      <c r="BO31" s="9">
        <v>55000</v>
      </c>
      <c r="BP31" s="10" t="s">
        <v>393</v>
      </c>
      <c r="BQ31" s="10" t="s">
        <v>470</v>
      </c>
      <c r="BR31" t="s">
        <v>276</v>
      </c>
    </row>
    <row r="32" spans="1:70" x14ac:dyDescent="0.3">
      <c r="A32" t="s">
        <v>475</v>
      </c>
      <c r="B32" t="s">
        <v>476</v>
      </c>
      <c r="C32" s="7">
        <v>39373</v>
      </c>
      <c r="D32" s="1">
        <f>(AC32-C32) / 365.24</f>
        <v>2.3436644398203921</v>
      </c>
      <c r="E32" s="2" t="str">
        <f>INT(D32) &amp; ";" &amp; INT(MOD(D32,1)*12)</f>
        <v>2;4</v>
      </c>
      <c r="F32" s="3">
        <f ca="1">(TODAY()-C32)/365.25</f>
        <v>6.7789185489390826</v>
      </c>
      <c r="G32" s="8" t="str">
        <f ca="1">DATEDIF(C32,TODAY(),"Y") &amp; ";" &amp; DATEDIF(C32,TODAY(),"YM")</f>
        <v>6;9</v>
      </c>
      <c r="H32" s="4">
        <f ca="1">INT(MOD(F32-D32,1)*12)</f>
        <v>5</v>
      </c>
      <c r="I32" s="4" t="str">
        <f ca="1">INT(F32-D32) &amp; ";" &amp; INT(MOD(F32-D32,1)*12) &amp; ":" &amp;  INT(MOD(F32-D32*360,30))</f>
        <v>4;5:3</v>
      </c>
      <c r="J32" t="s">
        <v>279</v>
      </c>
      <c r="K32">
        <v>20049900</v>
      </c>
      <c r="L32">
        <v>0</v>
      </c>
      <c r="M32">
        <v>1</v>
      </c>
      <c r="N32">
        <v>0</v>
      </c>
      <c r="O32">
        <v>0</v>
      </c>
      <c r="P32">
        <v>0</v>
      </c>
      <c r="Q32" s="1">
        <f>(AC32-C32) / 365.24</f>
        <v>2.3436644398203921</v>
      </c>
      <c r="R32" s="1">
        <f>(AD32-C32) / 365.24</f>
        <v>2.4230642864965501</v>
      </c>
      <c r="S32" s="1">
        <f>(AE32-C32) / 365.24</f>
        <v>2.4997262074252546</v>
      </c>
      <c r="T32" s="1">
        <f>(AF32-C32) / 365.24</f>
        <v>2.5928156828386815</v>
      </c>
      <c r="U32" s="1">
        <f>(AG32-C32) / 365.24</f>
        <v>2.669477603767386</v>
      </c>
      <c r="V32" s="1">
        <f>(AH32-C32) / 365.24</f>
        <v>2.7653050049282664</v>
      </c>
      <c r="W32" s="1">
        <f>(AI32-C32) / 365.24</f>
        <v>2.8447048516044244</v>
      </c>
      <c r="X32" s="1">
        <f>(AJ32-C32) / 365.24</f>
        <v>2.9186288467856749</v>
      </c>
      <c r="Y32" s="1">
        <f>(AK32-C32) / 365.24</f>
        <v>2.9952907677143794</v>
      </c>
      <c r="Z32" s="1">
        <f>(AL32-C32) / 365.24</f>
        <v>3.0938560946227138</v>
      </c>
      <c r="AA32" s="1">
        <f>(AM32-C32) / 365.24</f>
        <v>3.1814697185412331</v>
      </c>
      <c r="AB32" s="1">
        <f>(AN32-C32) / 365.24</f>
        <v>3.2663454167122987</v>
      </c>
      <c r="AC32" s="7">
        <v>40229</v>
      </c>
      <c r="AD32" s="7">
        <v>40258</v>
      </c>
      <c r="AE32" s="7">
        <v>40286</v>
      </c>
      <c r="AF32" s="7">
        <v>40320</v>
      </c>
      <c r="AG32" s="7">
        <v>40348</v>
      </c>
      <c r="AH32" s="7">
        <v>40383</v>
      </c>
      <c r="AI32" s="7">
        <v>40412</v>
      </c>
      <c r="AJ32" s="7">
        <v>40439</v>
      </c>
      <c r="AK32" s="7">
        <v>40467</v>
      </c>
      <c r="AL32" s="7">
        <v>40503</v>
      </c>
      <c r="AM32" s="7">
        <v>40535</v>
      </c>
      <c r="AN32" s="7">
        <v>40566</v>
      </c>
      <c r="AO32" s="11">
        <v>6</v>
      </c>
      <c r="AP32">
        <v>1</v>
      </c>
      <c r="AQ32">
        <v>43</v>
      </c>
      <c r="AR32" s="42">
        <v>0.89</v>
      </c>
      <c r="AS32" t="s">
        <v>396</v>
      </c>
      <c r="AU32">
        <v>0</v>
      </c>
      <c r="AV32">
        <v>4</v>
      </c>
      <c r="AX32">
        <v>0</v>
      </c>
      <c r="AY32" t="s">
        <v>392</v>
      </c>
      <c r="BB32">
        <v>0</v>
      </c>
      <c r="BC32">
        <v>5</v>
      </c>
      <c r="BD32">
        <v>0</v>
      </c>
      <c r="BE32">
        <v>7</v>
      </c>
      <c r="BF32">
        <v>0</v>
      </c>
      <c r="BG32">
        <v>5</v>
      </c>
      <c r="BH32">
        <v>0</v>
      </c>
      <c r="BK32" s="5"/>
      <c r="BL32" s="5"/>
      <c r="BM32" s="9">
        <v>11</v>
      </c>
      <c r="BN32" s="5">
        <v>8</v>
      </c>
      <c r="BO32" s="9">
        <v>65000</v>
      </c>
      <c r="BP32" s="10" t="s">
        <v>393</v>
      </c>
      <c r="BQ32" s="10" t="s">
        <v>393</v>
      </c>
      <c r="BR32" t="s">
        <v>279</v>
      </c>
    </row>
    <row r="33" spans="1:70" x14ac:dyDescent="0.3">
      <c r="A33" t="s">
        <v>450</v>
      </c>
      <c r="B33" t="s">
        <v>451</v>
      </c>
      <c r="C33" s="7">
        <v>39434</v>
      </c>
      <c r="D33" s="1">
        <f>(AC33-C33) / 365.24</f>
        <v>2.1903405979629831</v>
      </c>
      <c r="E33" s="2" t="str">
        <f>INT(D33) &amp; ";" &amp; INT(MOD(D33,1)*12)</f>
        <v>2;2</v>
      </c>
      <c r="F33" s="3">
        <f ca="1">(TODAY()-C33)/365.25</f>
        <v>6.6119096509240247</v>
      </c>
      <c r="G33" s="8" t="str">
        <f ca="1">DATEDIF(C33,TODAY(),"Y") &amp; ";" &amp; DATEDIF(C33,TODAY(),"YM")</f>
        <v>6;7</v>
      </c>
      <c r="H33" s="4">
        <f ca="1">INT(MOD(F33-D33,1)*12)</f>
        <v>5</v>
      </c>
      <c r="I33" s="4" t="str">
        <f ca="1">INT(F33-D33) &amp; ";" &amp; INT(MOD(F33-D33,1)*12) &amp; ":" &amp;  INT(MOD(F33-D33*360,30))</f>
        <v>4;5:28</v>
      </c>
      <c r="J33" t="s">
        <v>452</v>
      </c>
      <c r="K33">
        <v>20077900</v>
      </c>
      <c r="L33">
        <v>0</v>
      </c>
      <c r="M33">
        <v>1</v>
      </c>
      <c r="N33">
        <v>0</v>
      </c>
      <c r="O33">
        <v>0</v>
      </c>
      <c r="P33">
        <v>0</v>
      </c>
      <c r="Q33" s="1">
        <f>(AC33-C33) / 365.24</f>
        <v>2.1903405979629831</v>
      </c>
      <c r="R33" s="1">
        <f>(AD33-C33) / 365.24</f>
        <v>2.2752162961340487</v>
      </c>
      <c r="S33" s="1">
        <f>(AE33-C33) / 365.24</f>
        <v>2.3546161428102068</v>
      </c>
      <c r="T33" s="1">
        <f>(AF33-C33) / 365.24</f>
        <v>2.4367539152338189</v>
      </c>
      <c r="U33" s="1">
        <f>(AG33-C33) / 365.24</f>
        <v>2.5517467966268752</v>
      </c>
      <c r="V33" s="1">
        <f>(AH33-C33) / 365.24</f>
        <v>2.6119811630708574</v>
      </c>
      <c r="W33" s="1">
        <f>(AI33-C33) / 365.24</f>
        <v>2.7050706384842842</v>
      </c>
      <c r="X33" s="1">
        <f>(AJ33-C33) / 365.24</f>
        <v>2.7817325594129887</v>
      </c>
      <c r="Y33" s="1">
        <f>(AK33-C33) / 365.24</f>
        <v>3.1075457233599826</v>
      </c>
      <c r="Z33" s="1">
        <f>(AL33-C33) / 365.24</f>
        <v>3.2772971197021135</v>
      </c>
      <c r="AA33" s="1">
        <f>(AM33-C33) / 365.24</f>
        <v>3.353959040630818</v>
      </c>
      <c r="AB33" s="1">
        <f>(AN33-C33) / 365.24</f>
        <v>-107.96736392509035</v>
      </c>
      <c r="AC33" s="7">
        <v>40234</v>
      </c>
      <c r="AD33" s="7">
        <v>40265</v>
      </c>
      <c r="AE33" s="7">
        <v>40294</v>
      </c>
      <c r="AF33" s="7">
        <v>40324</v>
      </c>
      <c r="AG33" s="7">
        <v>40366</v>
      </c>
      <c r="AH33" s="7">
        <v>40388</v>
      </c>
      <c r="AI33" s="7">
        <v>40422</v>
      </c>
      <c r="AJ33" s="7">
        <v>40450</v>
      </c>
      <c r="AK33" s="7">
        <v>40569</v>
      </c>
      <c r="AL33" s="7">
        <v>40631</v>
      </c>
      <c r="AM33" s="7">
        <v>40659</v>
      </c>
      <c r="AN33" s="7"/>
      <c r="AP33">
        <v>1</v>
      </c>
      <c r="AQ33">
        <v>50</v>
      </c>
      <c r="AR33" s="42">
        <v>0.78</v>
      </c>
      <c r="AS33" t="s">
        <v>419</v>
      </c>
      <c r="AU33">
        <v>0</v>
      </c>
      <c r="AV33">
        <v>3</v>
      </c>
      <c r="AX33">
        <v>0</v>
      </c>
      <c r="AY33" t="s">
        <v>433</v>
      </c>
      <c r="BB33">
        <v>1</v>
      </c>
      <c r="BC33">
        <v>5</v>
      </c>
      <c r="BD33">
        <v>0</v>
      </c>
      <c r="BE33">
        <v>2</v>
      </c>
      <c r="BF33">
        <v>0</v>
      </c>
      <c r="BM33" s="9">
        <v>5</v>
      </c>
      <c r="BN33">
        <v>3</v>
      </c>
      <c r="BO33" s="9">
        <v>17500</v>
      </c>
      <c r="BP33" s="10" t="s">
        <v>453</v>
      </c>
      <c r="BQ33" s="10" t="s">
        <v>393</v>
      </c>
      <c r="BR33" t="s">
        <v>452</v>
      </c>
    </row>
    <row r="34" spans="1:70" s="47" customFormat="1" x14ac:dyDescent="0.3">
      <c r="A34" t="s">
        <v>518</v>
      </c>
      <c r="B34" t="s">
        <v>519</v>
      </c>
      <c r="C34" s="7">
        <v>39111</v>
      </c>
      <c r="D34" s="1">
        <f>(AC34-C34) / 365.24</f>
        <v>3.0911181688752598</v>
      </c>
      <c r="E34" s="2" t="str">
        <f>INT(D34) &amp; ";" &amp; INT(MOD(D34,1)*12)</f>
        <v>3;1</v>
      </c>
      <c r="F34" s="3">
        <f ca="1">(TODAY()-C34)/365.25</f>
        <v>7.4962354551676933</v>
      </c>
      <c r="G34" s="8" t="str">
        <f ca="1">DATEDIF(C34,TODAY(),"Y") &amp; ";" &amp; DATEDIF(C34,TODAY(),"YM")</f>
        <v>7;6</v>
      </c>
      <c r="H34" s="4">
        <f ca="1">INT(MOD(F34-D34,1)*12)</f>
        <v>4</v>
      </c>
      <c r="I34" s="4" t="str">
        <f ca="1">INT(F34-D34) &amp; ";" &amp; INT(MOD(F34-D34,1)*12) &amp; ":" &amp;  INT(MOD(F34-D34*360,30))</f>
        <v>4;4:4</v>
      </c>
      <c r="J34" t="s">
        <v>293</v>
      </c>
      <c r="K34">
        <v>20079901</v>
      </c>
      <c r="L34">
        <v>0</v>
      </c>
      <c r="M34">
        <v>1</v>
      </c>
      <c r="N34">
        <v>0</v>
      </c>
      <c r="O34">
        <v>0</v>
      </c>
      <c r="P34">
        <v>0</v>
      </c>
      <c r="Q34" s="1">
        <f>(AC34-C34) / 365.24</f>
        <v>3.0911181688752598</v>
      </c>
      <c r="R34" s="1">
        <f>(AD34-C34) / 365.24</f>
        <v>3.203373124520863</v>
      </c>
      <c r="S34" s="1">
        <f>(AE34-C34) / 365.24</f>
        <v>3.2800350454495675</v>
      </c>
      <c r="T34" s="1">
        <f>(AF34-C34) / 365.24</f>
        <v>3.3731245208629943</v>
      </c>
      <c r="U34" s="1">
        <f>(AG34-C34) / 365.24</f>
        <v>3.4580002190340595</v>
      </c>
      <c r="V34" s="1">
        <f>(AH34-C34) / 365.24</f>
        <v>3.5510896944474863</v>
      </c>
      <c r="W34" s="1">
        <f>(AI34-C34) / 365.24</f>
        <v>3.6277516153761908</v>
      </c>
      <c r="X34" s="1">
        <f>(AJ34-C34) / 365.24</f>
        <v>3.6907239075676266</v>
      </c>
      <c r="Y34" s="1">
        <f>(AK34-C34) / 365.24</f>
        <v>3.7947650859708686</v>
      </c>
      <c r="Z34" s="1">
        <f>(AL34-C34) / 365.24</f>
        <v>3.8823787098893878</v>
      </c>
      <c r="AA34" s="1">
        <f>(AM34-C34) / 365.24</f>
        <v>3.9535647793231847</v>
      </c>
      <c r="AB34" s="1">
        <f>(AN34-C34) / 365.24</f>
        <v>4.0384404774942499</v>
      </c>
      <c r="AC34" s="7">
        <v>40240</v>
      </c>
      <c r="AD34" s="7">
        <v>40281</v>
      </c>
      <c r="AE34" s="7">
        <v>40309</v>
      </c>
      <c r="AF34" s="7">
        <v>40343</v>
      </c>
      <c r="AG34" s="7">
        <v>40374</v>
      </c>
      <c r="AH34" s="7">
        <v>40408</v>
      </c>
      <c r="AI34" s="7">
        <v>40436</v>
      </c>
      <c r="AJ34" s="7">
        <v>40459</v>
      </c>
      <c r="AK34" s="7">
        <v>40497</v>
      </c>
      <c r="AL34" s="7">
        <v>40529</v>
      </c>
      <c r="AM34" s="7">
        <v>40555</v>
      </c>
      <c r="AN34" s="7">
        <v>40586</v>
      </c>
      <c r="AO34"/>
      <c r="AP34">
        <v>1</v>
      </c>
      <c r="AQ34">
        <v>47</v>
      </c>
      <c r="AR34" s="42">
        <v>0.75</v>
      </c>
      <c r="AS34" t="s">
        <v>396</v>
      </c>
      <c r="AT34" s="72" t="s">
        <v>845</v>
      </c>
      <c r="AU34">
        <v>0</v>
      </c>
      <c r="AV34" s="6">
        <v>14</v>
      </c>
      <c r="AW34" s="6"/>
      <c r="AX34" s="6">
        <v>0</v>
      </c>
      <c r="AY34" t="s">
        <v>400</v>
      </c>
      <c r="AZ34"/>
      <c r="BA34"/>
      <c r="BB34">
        <v>1</v>
      </c>
      <c r="BC34">
        <v>5</v>
      </c>
      <c r="BD34">
        <v>0</v>
      </c>
      <c r="BE34">
        <v>5</v>
      </c>
      <c r="BF34">
        <v>1</v>
      </c>
      <c r="BG34">
        <v>3</v>
      </c>
      <c r="BH34">
        <v>0</v>
      </c>
      <c r="BI34">
        <v>0.5</v>
      </c>
      <c r="BJ34">
        <v>0</v>
      </c>
      <c r="BK34"/>
      <c r="BL34"/>
      <c r="BM34" s="9">
        <v>4</v>
      </c>
      <c r="BN34">
        <v>6</v>
      </c>
      <c r="BO34" s="9">
        <v>42500</v>
      </c>
      <c r="BP34" s="10" t="s">
        <v>393</v>
      </c>
      <c r="BQ34" s="10" t="s">
        <v>520</v>
      </c>
      <c r="BR34" t="s">
        <v>293</v>
      </c>
    </row>
    <row r="35" spans="1:70" x14ac:dyDescent="0.3">
      <c r="A35" t="s">
        <v>534</v>
      </c>
      <c r="B35" t="s">
        <v>535</v>
      </c>
      <c r="C35" s="7">
        <v>39906</v>
      </c>
      <c r="D35" s="1">
        <f>(AC35-C35) / 365.24</f>
        <v>1.0979082247289453</v>
      </c>
      <c r="E35" s="2" t="str">
        <f>INT(D35) &amp; ";" &amp; INT(MOD(D35,1)*12)</f>
        <v>1;1</v>
      </c>
      <c r="F35" s="3">
        <f ca="1">(TODAY()-C35)/365.25</f>
        <v>5.3196440793976727</v>
      </c>
      <c r="G35" s="8" t="str">
        <f ca="1">DATEDIF(C35,TODAY(),"Y") &amp; ";" &amp; DATEDIF(C35,TODAY(),"YM")</f>
        <v>5;3</v>
      </c>
      <c r="H35" s="4">
        <f ca="1">INT(MOD(F35-D35,1)*12)</f>
        <v>2</v>
      </c>
      <c r="I35" s="4" t="str">
        <f ca="1">INT(F35-D35) &amp; ";" &amp; INT(MOD(F35-D35,1)*12) &amp; ":" &amp;  INT(MOD(F35-D35*360,30))</f>
        <v>4;2:0</v>
      </c>
      <c r="J35" t="s">
        <v>298</v>
      </c>
      <c r="K35">
        <v>20082900</v>
      </c>
      <c r="L35">
        <v>0</v>
      </c>
      <c r="M35">
        <v>1</v>
      </c>
      <c r="N35">
        <v>0</v>
      </c>
      <c r="O35">
        <v>0</v>
      </c>
      <c r="P35">
        <v>0</v>
      </c>
      <c r="Q35" s="1">
        <f>(AC35-C35) / 365.24</f>
        <v>1.0979082247289453</v>
      </c>
      <c r="R35" s="1">
        <f>(AD35-C35) / 365.24</f>
        <v>1.1937356258898257</v>
      </c>
      <c r="S35" s="1">
        <f>(AE35-C35) / 365.24</f>
        <v>1.2868251013032526</v>
      </c>
      <c r="T35" s="1">
        <f>(AF35-C35) / 365.24</f>
        <v>1.3662249479794109</v>
      </c>
      <c r="U35" s="1">
        <f>(AG35-C35) / 365.24</f>
        <v>1.4428868689081151</v>
      </c>
      <c r="V35" s="1">
        <f>(AH35-C35) / 365.24</f>
        <v>1.5387142700689957</v>
      </c>
      <c r="W35" s="1">
        <f>(AI35-C35) / 365.24</f>
        <v>1.6345416712298761</v>
      </c>
      <c r="X35" s="1">
        <f>(AJ35-C35) / 365.24</f>
        <v>1.6920381119264045</v>
      </c>
      <c r="Y35" s="1">
        <f>(AK35-C35) / 365.24</f>
        <v>1.807030993319461</v>
      </c>
      <c r="Z35" s="1">
        <f>(AL35-C35) / 365.24</f>
        <v>1.8809549885007117</v>
      </c>
      <c r="AA35" s="1">
        <f>(AM35-C35) / 365.24</f>
        <v>1.9685686124192312</v>
      </c>
      <c r="AB35" s="1">
        <f>(AN35-C35) / 365.24</f>
        <v>2.0342788303581205</v>
      </c>
      <c r="AC35" s="7">
        <v>40307</v>
      </c>
      <c r="AD35" s="7">
        <v>40342</v>
      </c>
      <c r="AE35" s="7">
        <v>40376</v>
      </c>
      <c r="AF35" s="7">
        <v>40405</v>
      </c>
      <c r="AG35" s="7">
        <v>40433</v>
      </c>
      <c r="AH35" s="7">
        <v>40468</v>
      </c>
      <c r="AI35" s="7">
        <v>40503</v>
      </c>
      <c r="AJ35" s="7">
        <v>40524</v>
      </c>
      <c r="AK35" s="7">
        <v>40566</v>
      </c>
      <c r="AL35" s="7">
        <v>40593</v>
      </c>
      <c r="AM35" s="7">
        <v>40625</v>
      </c>
      <c r="AN35" s="7">
        <v>40649</v>
      </c>
      <c r="AP35">
        <v>1</v>
      </c>
      <c r="AQ35" s="6">
        <v>55</v>
      </c>
      <c r="AR35" s="42">
        <v>0.68</v>
      </c>
      <c r="AS35" s="6" t="s">
        <v>396</v>
      </c>
      <c r="AT35" s="74" t="s">
        <v>847</v>
      </c>
      <c r="AU35">
        <v>6</v>
      </c>
      <c r="AV35" s="6">
        <v>6</v>
      </c>
      <c r="AW35" s="6"/>
      <c r="AX35" t="s">
        <v>851</v>
      </c>
      <c r="AY35" s="6" t="s">
        <v>433</v>
      </c>
      <c r="AZ35" s="6"/>
      <c r="BA35" s="6"/>
      <c r="BB35">
        <v>1</v>
      </c>
      <c r="BC35">
        <v>6</v>
      </c>
      <c r="BD35">
        <v>0</v>
      </c>
      <c r="BE35">
        <v>4</v>
      </c>
      <c r="BF35">
        <v>1</v>
      </c>
      <c r="BM35" s="9">
        <v>10</v>
      </c>
      <c r="BN35">
        <v>8</v>
      </c>
      <c r="BO35" s="9">
        <v>112500</v>
      </c>
      <c r="BP35" s="10" t="s">
        <v>536</v>
      </c>
      <c r="BQ35" s="10" t="s">
        <v>393</v>
      </c>
      <c r="BR35" t="s">
        <v>298</v>
      </c>
    </row>
    <row r="36" spans="1:70" x14ac:dyDescent="0.3">
      <c r="A36" s="47" t="s">
        <v>398</v>
      </c>
      <c r="B36" s="47" t="s">
        <v>399</v>
      </c>
      <c r="C36" s="48">
        <v>39321</v>
      </c>
      <c r="D36" s="49">
        <f>(AC36-C36) / 365.24</f>
        <v>2.8967254408060454</v>
      </c>
      <c r="E36" s="50" t="str">
        <f>INT(D36) &amp; ";" &amp; INT(MOD(D36,1)*12)</f>
        <v>2;10</v>
      </c>
      <c r="F36" s="51">
        <f ca="1">(TODAY()-C36)/365.25</f>
        <v>6.9212867898699519</v>
      </c>
      <c r="G36" s="52" t="str">
        <f ca="1">DATEDIF(C36,TODAY(),"Y") &amp; ";" &amp; DATEDIF(C36,TODAY(),"YM")</f>
        <v>6;11</v>
      </c>
      <c r="H36" s="53">
        <f ca="1">INT(MOD(F36-D36,1)*12)</f>
        <v>0</v>
      </c>
      <c r="I36" s="53" t="str">
        <f ca="1">INT(F36-D36) &amp; ";" &amp; INT(MOD(F36-D36,1)*12) &amp; ":" &amp;  INT(MOD(F36-D36*360,30))</f>
        <v>4;0:14</v>
      </c>
      <c r="J36" s="47" t="s">
        <v>252</v>
      </c>
      <c r="K36" s="47">
        <v>20095900</v>
      </c>
      <c r="L36" s="47">
        <v>0</v>
      </c>
      <c r="M36" s="47">
        <v>1</v>
      </c>
      <c r="N36" s="47">
        <v>0</v>
      </c>
      <c r="O36" s="47">
        <v>0</v>
      </c>
      <c r="P36" s="47">
        <v>0</v>
      </c>
      <c r="Q36" s="49">
        <f>(AC36-C36) / 365.24</f>
        <v>2.8967254408060454</v>
      </c>
      <c r="R36" s="49">
        <f>(AD36-C36) / 365.24</f>
        <v>2.9925528419669258</v>
      </c>
      <c r="S36" s="49">
        <f>(AE36-C36) / 365.24</f>
        <v>3.0664768371481763</v>
      </c>
      <c r="T36" s="49">
        <f>(AF36-C36) / 365.24</f>
        <v>3.151352535319242</v>
      </c>
      <c r="U36" s="49">
        <f>(AG36-C36) / 365.24</f>
        <v>3.2581316394699376</v>
      </c>
      <c r="V36" s="49">
        <f>(AH36-C36) / 365.24</f>
        <v>3.3375314861460956</v>
      </c>
      <c r="W36" s="49">
        <f>(AI36-C36) / 365.24</f>
        <v>3.4087175555798925</v>
      </c>
      <c r="X36" s="49">
        <f>(AJ36-C36) / 365.24</f>
        <v>3.4826415507611435</v>
      </c>
      <c r="Y36" s="49">
        <f>(AK36-C36) / 365.24</f>
        <v>3.5647793231847551</v>
      </c>
      <c r="Z36" s="49">
        <f>(AL36-C36) / 365.24</f>
        <v>3.6688205015879967</v>
      </c>
      <c r="AA36" s="49">
        <f>(AM36-C36) / 365.24</f>
        <v>3.7290548680319788</v>
      </c>
      <c r="AB36" s="49">
        <f>(AN36-C36) / 365.24</f>
        <v>3.8330960464352204</v>
      </c>
      <c r="AC36" s="48">
        <v>40379</v>
      </c>
      <c r="AD36" s="48">
        <v>40414</v>
      </c>
      <c r="AE36" s="48">
        <v>40441</v>
      </c>
      <c r="AF36" s="48">
        <v>40472</v>
      </c>
      <c r="AG36" s="48">
        <v>40511</v>
      </c>
      <c r="AH36" s="48">
        <v>40540</v>
      </c>
      <c r="AI36" s="48">
        <v>40566</v>
      </c>
      <c r="AJ36" s="48">
        <v>40593</v>
      </c>
      <c r="AK36" s="48">
        <v>40623</v>
      </c>
      <c r="AL36" s="48">
        <v>40661</v>
      </c>
      <c r="AM36" s="48">
        <v>40683</v>
      </c>
      <c r="AN36" s="48">
        <v>40721</v>
      </c>
      <c r="AO36" s="47"/>
      <c r="AP36" s="47">
        <v>0</v>
      </c>
      <c r="AQ36" s="54" t="s">
        <v>250</v>
      </c>
      <c r="AR36" s="54"/>
      <c r="AS36" s="47" t="s">
        <v>250</v>
      </c>
      <c r="AT36" s="55" t="s">
        <v>250</v>
      </c>
      <c r="AU36" s="54" t="s">
        <v>250</v>
      </c>
      <c r="AV36" s="54" t="s">
        <v>250</v>
      </c>
      <c r="AW36" s="54" t="s">
        <v>250</v>
      </c>
      <c r="AX36" s="54" t="s">
        <v>250</v>
      </c>
      <c r="AY36" s="47" t="s">
        <v>400</v>
      </c>
      <c r="AZ36" s="47"/>
      <c r="BA36" s="47"/>
      <c r="BB36" s="47">
        <v>1</v>
      </c>
      <c r="BC36" s="47">
        <v>5</v>
      </c>
      <c r="BD36" s="47">
        <v>0</v>
      </c>
      <c r="BE36" s="47">
        <v>5</v>
      </c>
      <c r="BF36" s="47">
        <v>0</v>
      </c>
      <c r="BG36" s="47"/>
      <c r="BH36" s="47"/>
      <c r="BI36" s="47"/>
      <c r="BJ36" s="47"/>
      <c r="BK36" s="47"/>
      <c r="BL36" s="47"/>
      <c r="BM36" s="56">
        <v>8</v>
      </c>
      <c r="BN36" s="47">
        <v>12</v>
      </c>
      <c r="BO36" s="56">
        <v>125000</v>
      </c>
      <c r="BP36" s="57" t="s">
        <v>393</v>
      </c>
      <c r="BQ36" s="57" t="s">
        <v>393</v>
      </c>
      <c r="BR36" s="47" t="s">
        <v>252</v>
      </c>
    </row>
    <row r="37" spans="1:70" x14ac:dyDescent="0.3">
      <c r="A37" s="47" t="s">
        <v>445</v>
      </c>
      <c r="B37" s="47" t="s">
        <v>446</v>
      </c>
      <c r="C37" s="48">
        <v>39418</v>
      </c>
      <c r="D37" s="49">
        <f>(AC37-C37) / 365.24</f>
        <v>2.6229328660606726</v>
      </c>
      <c r="E37" s="50" t="str">
        <f>INT(D37) &amp; ";" &amp; INT(MOD(D37,1)*12)</f>
        <v>2;7</v>
      </c>
      <c r="F37" s="51">
        <f ca="1">(TODAY()-C37)/365.25</f>
        <v>6.6557152635181387</v>
      </c>
      <c r="G37" s="52" t="str">
        <f ca="1">DATEDIF(C37,TODAY(),"Y") &amp; ";" &amp; DATEDIF(C37,TODAY(),"YM")</f>
        <v>6;7</v>
      </c>
      <c r="H37" s="53">
        <f ca="1">INT(MOD(F37-D37,1)*12)</f>
        <v>0</v>
      </c>
      <c r="I37" s="53" t="str">
        <f ca="1">INT(F37-D37) &amp; ";" &amp; INT(MOD(F37-D37,1)*12) &amp; ":" &amp;  INT(MOD(F37-D37*360,30))</f>
        <v>4;0:22</v>
      </c>
      <c r="J37" s="47" t="s">
        <v>268</v>
      </c>
      <c r="K37" s="47">
        <v>20098900</v>
      </c>
      <c r="L37" s="47">
        <v>0</v>
      </c>
      <c r="M37" s="47">
        <v>1</v>
      </c>
      <c r="N37" s="47">
        <v>0</v>
      </c>
      <c r="O37" s="47">
        <v>0</v>
      </c>
      <c r="P37" s="47">
        <v>0</v>
      </c>
      <c r="Q37" s="49">
        <f>(AC37-C37) / 365.24</f>
        <v>2.6229328660606726</v>
      </c>
      <c r="R37" s="49">
        <f>(AD37-C37) / 365.24</f>
        <v>2.718760267221553</v>
      </c>
      <c r="S37" s="49">
        <f>(AE37-C37) / 365.24</f>
        <v>2.7954221881502574</v>
      </c>
      <c r="T37" s="49">
        <f>(AF37-C37) / 365.24</f>
        <v>2.8720841090789615</v>
      </c>
      <c r="U37" s="49">
        <f>(AG37-C37) / 365.24</f>
        <v>2.9679115102398423</v>
      </c>
      <c r="V37" s="49">
        <f>(AH37-C37) / 365.24</f>
        <v>3.0582630599058152</v>
      </c>
      <c r="W37" s="49">
        <f>(AI37-C37) / 365.24</f>
        <v>3.1212353520972509</v>
      </c>
      <c r="X37" s="49">
        <f>(AJ37-C37) / 365.24</f>
        <v>3.2006351987734094</v>
      </c>
      <c r="Y37" s="49">
        <f>(AK37-C37) / 365.24</f>
        <v>3.2937246741868358</v>
      </c>
      <c r="Z37" s="49">
        <f>(AL37-C37) / 365.24</f>
        <v>3.3786003723579014</v>
      </c>
      <c r="AA37" s="49">
        <f>(AM37-C37) / 365.24</f>
        <v>3.4525243675391524</v>
      </c>
      <c r="AB37" s="49">
        <f>(AN37-C37) / 365.24</f>
        <v>3.5264483627204029</v>
      </c>
      <c r="AC37" s="48">
        <v>40376</v>
      </c>
      <c r="AD37" s="48">
        <v>40411</v>
      </c>
      <c r="AE37" s="48">
        <v>40439</v>
      </c>
      <c r="AF37" s="48">
        <v>40467</v>
      </c>
      <c r="AG37" s="48">
        <v>40502</v>
      </c>
      <c r="AH37" s="48">
        <v>40535</v>
      </c>
      <c r="AI37" s="48">
        <v>40558</v>
      </c>
      <c r="AJ37" s="48">
        <v>40587</v>
      </c>
      <c r="AK37" s="48">
        <v>40621</v>
      </c>
      <c r="AL37" s="48">
        <v>40652</v>
      </c>
      <c r="AM37" s="48">
        <v>40679</v>
      </c>
      <c r="AN37" s="48">
        <v>40706</v>
      </c>
      <c r="AO37" s="47"/>
      <c r="AP37" s="47">
        <v>0</v>
      </c>
      <c r="AQ37" s="54" t="s">
        <v>250</v>
      </c>
      <c r="AR37" s="54"/>
      <c r="AS37" s="47" t="s">
        <v>250</v>
      </c>
      <c r="AT37" s="55" t="s">
        <v>250</v>
      </c>
      <c r="AU37" s="54" t="s">
        <v>250</v>
      </c>
      <c r="AV37" s="54" t="s">
        <v>250</v>
      </c>
      <c r="AW37" s="54" t="s">
        <v>250</v>
      </c>
      <c r="AX37" s="54" t="s">
        <v>250</v>
      </c>
      <c r="AY37" s="47" t="s">
        <v>420</v>
      </c>
      <c r="AZ37" s="47"/>
      <c r="BA37" s="47"/>
      <c r="BB37" s="47">
        <v>1</v>
      </c>
      <c r="BC37" s="47">
        <v>5</v>
      </c>
      <c r="BD37" s="47">
        <v>0</v>
      </c>
      <c r="BE37" s="47">
        <v>11</v>
      </c>
      <c r="BF37" s="47">
        <v>1</v>
      </c>
      <c r="BG37" s="47">
        <v>9</v>
      </c>
      <c r="BH37" s="47">
        <v>1</v>
      </c>
      <c r="BI37" s="47">
        <v>5</v>
      </c>
      <c r="BJ37" s="47">
        <v>0</v>
      </c>
      <c r="BK37" s="47"/>
      <c r="BL37" s="47"/>
      <c r="BM37" s="56">
        <v>8</v>
      </c>
      <c r="BN37" s="47">
        <v>8</v>
      </c>
      <c r="BO37" s="56">
        <v>65000</v>
      </c>
      <c r="BP37" s="57" t="s">
        <v>393</v>
      </c>
      <c r="BQ37" s="57" t="s">
        <v>393</v>
      </c>
      <c r="BR37" s="47" t="s">
        <v>268</v>
      </c>
    </row>
    <row r="38" spans="1:70" x14ac:dyDescent="0.3">
      <c r="A38" s="47" t="s">
        <v>547</v>
      </c>
      <c r="B38" s="47" t="s">
        <v>548</v>
      </c>
      <c r="C38" s="48">
        <v>39620</v>
      </c>
      <c r="D38" s="49">
        <f>(AC38-C38) / 365.24</f>
        <v>2.0370167561055745</v>
      </c>
      <c r="E38" s="50" t="str">
        <f>INT(D38) &amp; ";" &amp; INT(MOD(D38,1)*12)</f>
        <v>2;0</v>
      </c>
      <c r="F38" s="51">
        <f ca="1">(TODAY()-C38)/365.25</f>
        <v>6.1026694045174539</v>
      </c>
      <c r="G38" s="52" t="str">
        <f ca="1">DATEDIF(C38,TODAY(),"Y") &amp; ";" &amp; DATEDIF(C38,TODAY(),"YM")</f>
        <v>6;1</v>
      </c>
      <c r="H38" s="53">
        <f ca="1">INT(MOD(F38-D38,1)*12)</f>
        <v>0</v>
      </c>
      <c r="I38" s="53" t="str">
        <f ca="1">INT(F38-D38) &amp; ";" &amp; INT(MOD(F38-D38,1)*12) &amp; ":" &amp;  INT(MOD(F38-D38*360,30))</f>
        <v>4;0:22</v>
      </c>
      <c r="J38" s="47" t="s">
        <v>301</v>
      </c>
      <c r="K38" s="47">
        <v>20106900</v>
      </c>
      <c r="L38" s="47">
        <v>0</v>
      </c>
      <c r="M38" s="47">
        <v>1</v>
      </c>
      <c r="N38" s="47">
        <v>0</v>
      </c>
      <c r="O38" s="47">
        <v>0</v>
      </c>
      <c r="P38" s="47">
        <v>0</v>
      </c>
      <c r="Q38" s="49">
        <f>(AC38-C38) / 365.24</f>
        <v>2.0370167561055745</v>
      </c>
      <c r="R38" s="49">
        <f>(AD38-C38) / 365.24</f>
        <v>2.1273683057715473</v>
      </c>
      <c r="S38" s="49">
        <f>(AE38-C38) / 365.24</f>
        <v>2.2040302267002518</v>
      </c>
      <c r="T38" s="49">
        <f>(AF38-C38) / 365.24</f>
        <v>2.2834300733764099</v>
      </c>
      <c r="U38" s="49">
        <f>(AG38-C38) / 365.24</f>
        <v>2.3819954002847443</v>
      </c>
      <c r="V38" s="49">
        <f>(AH38-C38) / 365.24</f>
        <v>2.4559193954659948</v>
      </c>
      <c r="W38" s="49">
        <f>(AI38-C38) / 365.24</f>
        <v>2.5407950936370605</v>
      </c>
      <c r="X38" s="49">
        <f>(AJ38-C38) / 365.24</f>
        <v>2.6256707918081261</v>
      </c>
      <c r="Y38" s="49">
        <f>(AK38-C38) / 365.24</f>
        <v>2.7023327127368306</v>
      </c>
      <c r="Z38" s="49">
        <f>(AL38-C38) / 365.24</f>
        <v>2.7789946336655351</v>
      </c>
      <c r="AA38" s="49">
        <f>(AM38-C38) / 365.24</f>
        <v>2.8666082575840544</v>
      </c>
      <c r="AB38" s="49">
        <f>(AN38-C38) / 365.24</f>
        <v>2.9569598072500272</v>
      </c>
      <c r="AC38" s="48">
        <v>40364</v>
      </c>
      <c r="AD38" s="48">
        <v>40397</v>
      </c>
      <c r="AE38" s="48">
        <v>40425</v>
      </c>
      <c r="AF38" s="48">
        <v>40454</v>
      </c>
      <c r="AG38" s="48">
        <v>40490</v>
      </c>
      <c r="AH38" s="48">
        <v>40517</v>
      </c>
      <c r="AI38" s="48">
        <v>40548</v>
      </c>
      <c r="AJ38" s="48">
        <v>40579</v>
      </c>
      <c r="AK38" s="48">
        <v>40607</v>
      </c>
      <c r="AL38" s="48">
        <v>40635</v>
      </c>
      <c r="AM38" s="48">
        <v>40667</v>
      </c>
      <c r="AN38" s="48">
        <v>40700</v>
      </c>
      <c r="AO38" s="58">
        <v>11</v>
      </c>
      <c r="AP38" s="47">
        <v>0</v>
      </c>
      <c r="AQ38" s="54" t="s">
        <v>250</v>
      </c>
      <c r="AR38" s="54"/>
      <c r="AS38" s="47" t="s">
        <v>250</v>
      </c>
      <c r="AT38" s="55" t="s">
        <v>250</v>
      </c>
      <c r="AU38" s="54" t="s">
        <v>250</v>
      </c>
      <c r="AV38" s="54" t="s">
        <v>250</v>
      </c>
      <c r="AW38" s="54" t="s">
        <v>250</v>
      </c>
      <c r="AX38" s="54" t="s">
        <v>250</v>
      </c>
      <c r="AY38" s="47" t="s">
        <v>392</v>
      </c>
      <c r="AZ38" s="47"/>
      <c r="BA38" s="47"/>
      <c r="BB38" s="47">
        <v>1</v>
      </c>
      <c r="BC38" s="47">
        <v>5</v>
      </c>
      <c r="BD38" s="47">
        <v>0</v>
      </c>
      <c r="BE38" s="47">
        <v>9</v>
      </c>
      <c r="BF38" s="47">
        <v>0</v>
      </c>
      <c r="BG38" s="47">
        <v>8</v>
      </c>
      <c r="BH38" s="47">
        <v>0</v>
      </c>
      <c r="BI38" s="47">
        <v>6</v>
      </c>
      <c r="BJ38" s="47">
        <v>0</v>
      </c>
      <c r="BK38" s="47">
        <v>4</v>
      </c>
      <c r="BL38" s="47">
        <v>1</v>
      </c>
      <c r="BM38" s="56">
        <v>8</v>
      </c>
      <c r="BN38" s="47">
        <v>10</v>
      </c>
      <c r="BO38" s="56">
        <v>112500</v>
      </c>
      <c r="BP38" s="57" t="s">
        <v>393</v>
      </c>
      <c r="BQ38" s="57" t="s">
        <v>393</v>
      </c>
      <c r="BR38" s="47" t="s">
        <v>301</v>
      </c>
    </row>
    <row r="39" spans="1:70" x14ac:dyDescent="0.3">
      <c r="A39" s="47" t="s">
        <v>566</v>
      </c>
      <c r="B39" s="47" t="s">
        <v>567</v>
      </c>
      <c r="C39" s="48">
        <v>39464</v>
      </c>
      <c r="D39" s="49">
        <f>(AC39-C39) / 365.24</f>
        <v>2.442229766728726</v>
      </c>
      <c r="E39" s="50" t="str">
        <f>INT(D39) &amp; ";" &amp; INT(MOD(D39,1)*12)</f>
        <v>2;5</v>
      </c>
      <c r="F39" s="51">
        <f ca="1">(TODAY()-C39)/365.25</f>
        <v>6.5297741273100618</v>
      </c>
      <c r="G39" s="52" t="str">
        <f ca="1">DATEDIF(C39,TODAY(),"Y") &amp; ";" &amp; DATEDIF(C39,TODAY(),"YM")</f>
        <v>6;6</v>
      </c>
      <c r="H39" s="53">
        <f ca="1">INT(MOD(F39-D39,1)*12)</f>
        <v>1</v>
      </c>
      <c r="I39" s="53" t="str">
        <f ca="1">INT(F39-D39) &amp; ";" &amp; INT(MOD(F39-D39,1)*12) &amp; ":" &amp;  INT(MOD(F39-D39*360,30))</f>
        <v>4;1:27</v>
      </c>
      <c r="J39" s="47" t="s">
        <v>308</v>
      </c>
      <c r="K39" s="47">
        <v>20113900</v>
      </c>
      <c r="L39" s="47">
        <v>0</v>
      </c>
      <c r="M39" s="47">
        <v>1</v>
      </c>
      <c r="N39" s="47">
        <v>0</v>
      </c>
      <c r="O39" s="47">
        <v>0</v>
      </c>
      <c r="P39" s="47">
        <v>0</v>
      </c>
      <c r="Q39" s="49">
        <f>(AC39-C39) / 365.24</f>
        <v>2.442229766728726</v>
      </c>
      <c r="R39" s="49">
        <f>(AD39-C39) / 365.24</f>
        <v>2.5462709451319681</v>
      </c>
      <c r="S39" s="49">
        <f>(AE39-C39) / 365.24</f>
        <v>2.6366224947979409</v>
      </c>
      <c r="T39" s="49">
        <f>(AF39-C39) / 365.24</f>
        <v>2.6913810097470154</v>
      </c>
      <c r="U39" s="49">
        <f>(AG39-C39) / 365.24</f>
        <v>2.8008980396451646</v>
      </c>
      <c r="V39" s="49">
        <f>(AH39-C39) / 365.24</f>
        <v>2.8830358120687767</v>
      </c>
      <c r="W39" s="49">
        <f>(AI39-C39) / 365.24</f>
        <v>2.9596977329974812</v>
      </c>
      <c r="X39" s="49">
        <f>(AJ39-C39) / 365.24</f>
        <v>3.0555251341583616</v>
      </c>
      <c r="Y39" s="49">
        <f>(AK39-C39) / 365.24</f>
        <v>3.1130215748548897</v>
      </c>
      <c r="Z39" s="49">
        <f>(AL39-C39) / 365.24</f>
        <v>3.1896834957835942</v>
      </c>
      <c r="AA39" s="49">
        <f>(AM39-C39) / 365.24</f>
        <v>3.2855108969444746</v>
      </c>
      <c r="AB39" s="49">
        <f>(AN39-C39) / 365.24</f>
        <v>3.3758624466104479</v>
      </c>
      <c r="AC39" s="48">
        <v>40356</v>
      </c>
      <c r="AD39" s="48">
        <v>40394</v>
      </c>
      <c r="AE39" s="48">
        <v>40427</v>
      </c>
      <c r="AF39" s="48">
        <v>40447</v>
      </c>
      <c r="AG39" s="48">
        <v>40487</v>
      </c>
      <c r="AH39" s="48">
        <v>40517</v>
      </c>
      <c r="AI39" s="48">
        <v>40545</v>
      </c>
      <c r="AJ39" s="48">
        <v>40580</v>
      </c>
      <c r="AK39" s="48">
        <v>40601</v>
      </c>
      <c r="AL39" s="48">
        <v>40629</v>
      </c>
      <c r="AM39" s="48">
        <v>40664</v>
      </c>
      <c r="AN39" s="48">
        <v>40697</v>
      </c>
      <c r="AO39" s="47"/>
      <c r="AP39" s="47">
        <v>0</v>
      </c>
      <c r="AQ39" s="54" t="s">
        <v>250</v>
      </c>
      <c r="AR39" s="54"/>
      <c r="AS39" s="47" t="s">
        <v>250</v>
      </c>
      <c r="AT39" s="55" t="s">
        <v>250</v>
      </c>
      <c r="AU39" s="54" t="s">
        <v>250</v>
      </c>
      <c r="AV39" s="54" t="s">
        <v>250</v>
      </c>
      <c r="AW39" s="54" t="s">
        <v>250</v>
      </c>
      <c r="AX39" s="54" t="s">
        <v>250</v>
      </c>
      <c r="AY39" s="47" t="s">
        <v>392</v>
      </c>
      <c r="AZ39" s="47"/>
      <c r="BA39" s="47"/>
      <c r="BB39" s="47">
        <v>0</v>
      </c>
      <c r="BC39" s="47">
        <v>5</v>
      </c>
      <c r="BD39" s="47">
        <v>0</v>
      </c>
      <c r="BE39" s="47" t="s">
        <v>393</v>
      </c>
      <c r="BF39" s="47"/>
      <c r="BG39" s="47"/>
      <c r="BH39" s="47"/>
      <c r="BI39" s="47"/>
      <c r="BJ39" s="47"/>
      <c r="BK39" s="47"/>
      <c r="BL39" s="47"/>
      <c r="BM39" s="56">
        <v>7</v>
      </c>
      <c r="BN39" s="47">
        <v>8</v>
      </c>
      <c r="BO39" s="56">
        <v>65000</v>
      </c>
      <c r="BP39" s="57" t="s">
        <v>393</v>
      </c>
      <c r="BQ39" s="57" t="s">
        <v>393</v>
      </c>
      <c r="BR39" s="47" t="s">
        <v>308</v>
      </c>
    </row>
    <row r="40" spans="1:70" ht="43.2" x14ac:dyDescent="0.3">
      <c r="A40" s="47" t="s">
        <v>465</v>
      </c>
      <c r="B40" s="47" t="s">
        <v>466</v>
      </c>
      <c r="C40" s="48">
        <v>39699</v>
      </c>
      <c r="D40" s="49">
        <f>(AC40-C40) / 365.24</f>
        <v>2.0315409046106669</v>
      </c>
      <c r="E40" s="50" t="str">
        <f>INT(D40) &amp; ";" &amp; INT(MOD(D40,1)*12)</f>
        <v>2;0</v>
      </c>
      <c r="F40" s="51">
        <f ca="1">(TODAY()-C40)/365.25</f>
        <v>5.8863791923340179</v>
      </c>
      <c r="G40" s="52" t="str">
        <f ca="1">DATEDIF(C40,TODAY(),"Y") &amp; ";" &amp; DATEDIF(C40,TODAY(),"YM")</f>
        <v>5;10</v>
      </c>
      <c r="H40" s="53">
        <f ca="1">INT(MOD(F40-D40,1)*12)</f>
        <v>10</v>
      </c>
      <c r="I40" s="53" t="str">
        <f ca="1">INT(F40-D40) &amp; ";" &amp; INT(MOD(F40-D40,1)*12) &amp; ":" &amp;  INT(MOD(F40-D40*360,30))</f>
        <v>3;10:24</v>
      </c>
      <c r="J40" s="47" t="s">
        <v>467</v>
      </c>
      <c r="K40" s="47">
        <v>20115900</v>
      </c>
      <c r="L40" s="47">
        <v>0</v>
      </c>
      <c r="M40" s="47">
        <v>1</v>
      </c>
      <c r="N40" s="47">
        <v>0</v>
      </c>
      <c r="O40" s="47">
        <v>0</v>
      </c>
      <c r="P40" s="47">
        <v>0</v>
      </c>
      <c r="Q40" s="49">
        <f>(AC40-C40) / 365.24</f>
        <v>2.0315409046106669</v>
      </c>
      <c r="R40" s="49">
        <f>(AD40-C40) / 365.24</f>
        <v>2.1191545285291862</v>
      </c>
      <c r="S40" s="49">
        <f>(AE40-C40) / 365.24</f>
        <v>2.2040302267002518</v>
      </c>
      <c r="T40" s="49">
        <f>(AF40-C40) / 365.24</f>
        <v>2.3025955536085863</v>
      </c>
      <c r="U40" s="49">
        <f>(AG40-C40) / 365.24</f>
        <v>2.3792574745372903</v>
      </c>
      <c r="V40" s="49">
        <f>(AH40-C40) / 365.24</f>
        <v>2.4559193954659948</v>
      </c>
      <c r="W40" s="49">
        <f>(AI40-C40) / 365.24</f>
        <v>2.5325813163946993</v>
      </c>
      <c r="X40" s="49">
        <f>(AJ40-C40) / 365.24</f>
        <v>2.6147190888183114</v>
      </c>
      <c r="Y40" s="49">
        <f>(AK40-C40) / 365.24</f>
        <v>2.6941189354944695</v>
      </c>
      <c r="Z40" s="49">
        <f>(AL40-C40) / 365.24</f>
        <v>2.7817325594129887</v>
      </c>
      <c r="AA40" s="49">
        <f>(AM40-C40) / 365.24</f>
        <v>-108.69291424816559</v>
      </c>
      <c r="AB40" s="49">
        <f>(AN40-C40) / 365.24</f>
        <v>-108.69291424816559</v>
      </c>
      <c r="AC40" s="48">
        <v>40441</v>
      </c>
      <c r="AD40" s="48">
        <v>40473</v>
      </c>
      <c r="AE40" s="48">
        <v>40504</v>
      </c>
      <c r="AF40" s="48">
        <v>40540</v>
      </c>
      <c r="AG40" s="48">
        <v>40568</v>
      </c>
      <c r="AH40" s="48">
        <v>40596</v>
      </c>
      <c r="AI40" s="48">
        <v>40624</v>
      </c>
      <c r="AJ40" s="48">
        <v>40654</v>
      </c>
      <c r="AK40" s="48">
        <v>40683</v>
      </c>
      <c r="AL40" s="48">
        <v>40715</v>
      </c>
      <c r="AM40" s="48"/>
      <c r="AN40" s="48"/>
      <c r="AO40" s="47"/>
      <c r="AP40" s="47">
        <v>0</v>
      </c>
      <c r="AQ40" s="54" t="s">
        <v>250</v>
      </c>
      <c r="AR40" s="54"/>
      <c r="AS40" s="47" t="s">
        <v>250</v>
      </c>
      <c r="AT40" s="73" t="s">
        <v>250</v>
      </c>
      <c r="AU40" s="54" t="s">
        <v>250</v>
      </c>
      <c r="AV40" s="54" t="s">
        <v>250</v>
      </c>
      <c r="AW40" s="54" t="s">
        <v>250</v>
      </c>
      <c r="AX40" s="54" t="s">
        <v>250</v>
      </c>
      <c r="AY40" s="47" t="s">
        <v>400</v>
      </c>
      <c r="AZ40" s="47"/>
      <c r="BA40" s="47"/>
      <c r="BB40" s="47">
        <v>1</v>
      </c>
      <c r="BC40" s="47">
        <v>5</v>
      </c>
      <c r="BD40" s="47">
        <v>0</v>
      </c>
      <c r="BE40" s="47">
        <v>10</v>
      </c>
      <c r="BF40" s="47">
        <v>0</v>
      </c>
      <c r="BG40" s="47">
        <v>9</v>
      </c>
      <c r="BH40" s="47">
        <v>0</v>
      </c>
      <c r="BI40" s="47">
        <v>7</v>
      </c>
      <c r="BJ40" s="47">
        <v>1</v>
      </c>
      <c r="BK40" s="47">
        <v>5</v>
      </c>
      <c r="BL40" s="47">
        <v>1</v>
      </c>
      <c r="BM40" s="56">
        <v>6</v>
      </c>
      <c r="BN40" s="47">
        <v>8</v>
      </c>
      <c r="BO40" s="56">
        <v>42500</v>
      </c>
      <c r="BP40" s="57" t="s">
        <v>393</v>
      </c>
      <c r="BQ40" s="57" t="s">
        <v>393</v>
      </c>
      <c r="BR40" s="47" t="s">
        <v>467</v>
      </c>
    </row>
    <row r="41" spans="1:70" x14ac:dyDescent="0.3">
      <c r="A41" t="s">
        <v>493</v>
      </c>
      <c r="B41" t="s">
        <v>494</v>
      </c>
      <c r="C41" s="7">
        <v>39628</v>
      </c>
      <c r="D41" s="1">
        <f>(AC41-C41) / 365.24</f>
        <v>2.6037673858284962</v>
      </c>
      <c r="E41" s="2" t="str">
        <f>INT(D41) &amp; ";" &amp; INT(MOD(D41,1)*12)</f>
        <v>2;7</v>
      </c>
      <c r="F41" s="3">
        <f ca="1">(TODAY()-C41)/365.25</f>
        <v>6.0807665982203973</v>
      </c>
      <c r="G41" s="8" t="str">
        <f ca="1">DATEDIF(C41,TODAY(),"Y") &amp; ";" &amp; DATEDIF(C41,TODAY(),"YM")</f>
        <v>6;1</v>
      </c>
      <c r="H41" s="4">
        <f ca="1">INT(MOD(F41-D41,1)*12)</f>
        <v>5</v>
      </c>
      <c r="I41" s="4" t="str">
        <f ca="1">INT(F41-D41) &amp; ";" &amp; INT(MOD(F41-D41,1)*12) &amp; ":" &amp;  INT(MOD(F41-D41*360,30))</f>
        <v>3;5:28</v>
      </c>
      <c r="J41" t="s">
        <v>495</v>
      </c>
      <c r="K41">
        <v>20116900</v>
      </c>
      <c r="L41">
        <v>0</v>
      </c>
      <c r="M41">
        <v>1</v>
      </c>
      <c r="N41">
        <v>0</v>
      </c>
      <c r="O41">
        <v>0</v>
      </c>
      <c r="P41">
        <v>0</v>
      </c>
      <c r="Q41" s="1">
        <f>(AC41-C41) / 365.24</f>
        <v>2.6037673858284962</v>
      </c>
      <c r="R41" s="1">
        <f>(AD41-C41) / 365.24</f>
        <v>-108.49852152009638</v>
      </c>
      <c r="S41" s="1">
        <f>(AE41-C41) / 365.24</f>
        <v>-108.49852152009638</v>
      </c>
      <c r="T41" s="1">
        <f>(AF41-C41) / 365.24</f>
        <v>-108.49852152009638</v>
      </c>
      <c r="U41" s="1">
        <f>(AG41-C41) / 365.24</f>
        <v>-108.49852152009638</v>
      </c>
      <c r="V41" s="1">
        <f>(AH41-C41) / 365.24</f>
        <v>-108.49852152009638</v>
      </c>
      <c r="W41" s="1">
        <f>(AI41-C41) / 365.24</f>
        <v>-108.49852152009638</v>
      </c>
      <c r="X41" s="1">
        <f>(AJ41-C41) / 365.24</f>
        <v>-108.49852152009638</v>
      </c>
      <c r="Y41" s="1">
        <f>(AK41-C41) / 365.24</f>
        <v>-108.49852152009638</v>
      </c>
      <c r="Z41" s="1">
        <f>(AL41-C41) / 365.24</f>
        <v>-108.49852152009638</v>
      </c>
      <c r="AA41" s="1">
        <f>(AM41-C41) / 365.24</f>
        <v>-108.49852152009638</v>
      </c>
      <c r="AB41" s="1">
        <f>(AN41-C41) / 365.24</f>
        <v>-108.49852152009638</v>
      </c>
      <c r="AC41" s="7">
        <v>40579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P41">
        <v>0</v>
      </c>
      <c r="AQ41" s="6" t="s">
        <v>250</v>
      </c>
      <c r="AR41" s="6"/>
      <c r="AS41" t="s">
        <v>250</v>
      </c>
      <c r="AT41" s="24" t="s">
        <v>250</v>
      </c>
      <c r="AU41" s="6" t="s">
        <v>250</v>
      </c>
      <c r="AV41" s="6" t="s">
        <v>250</v>
      </c>
      <c r="AW41" s="6" t="s">
        <v>250</v>
      </c>
      <c r="AX41" s="6" t="s">
        <v>250</v>
      </c>
      <c r="AY41" t="s">
        <v>400</v>
      </c>
      <c r="BB41">
        <v>0</v>
      </c>
      <c r="BC41">
        <v>5</v>
      </c>
      <c r="BD41">
        <v>0</v>
      </c>
      <c r="BE41">
        <v>9</v>
      </c>
      <c r="BF41">
        <v>0</v>
      </c>
      <c r="BM41" s="9">
        <v>12</v>
      </c>
      <c r="BN41">
        <v>12</v>
      </c>
      <c r="BO41" s="9">
        <v>95000</v>
      </c>
      <c r="BP41" s="10" t="s">
        <v>393</v>
      </c>
      <c r="BQ41" s="10" t="s">
        <v>393</v>
      </c>
      <c r="BR41" t="s">
        <v>495</v>
      </c>
    </row>
    <row r="42" spans="1:70" s="47" customFormat="1" x14ac:dyDescent="0.3">
      <c r="A42" t="s">
        <v>514</v>
      </c>
      <c r="B42" t="s">
        <v>515</v>
      </c>
      <c r="C42" s="7">
        <v>40022</v>
      </c>
      <c r="D42" s="1">
        <f>(AC42-C42) / 365.24</f>
        <v>1.1362391851932976</v>
      </c>
      <c r="E42" s="2" t="str">
        <f>INT(D42) &amp; ";" &amp; INT(MOD(D42,1)*12)</f>
        <v>1;1</v>
      </c>
      <c r="F42" s="3">
        <f ca="1">(TODAY()-C42)/365.25</f>
        <v>5.0020533880903493</v>
      </c>
      <c r="G42" s="8" t="str">
        <f ca="1">DATEDIF(C42,TODAY(),"Y") &amp; ";" &amp; DATEDIF(C42,TODAY(),"YM")</f>
        <v>5;0</v>
      </c>
      <c r="H42" s="4">
        <f ca="1">INT(MOD(F42-D42,1)*12)</f>
        <v>10</v>
      </c>
      <c r="I42" s="4" t="str">
        <f ca="1">INT(F42-D42) &amp; ";" &amp; INT(MOD(F42-D42,1)*12) &amp; ":" &amp;  INT(MOD(F42-D42*360,30))</f>
        <v>3;10:15</v>
      </c>
      <c r="J42" t="s">
        <v>516</v>
      </c>
      <c r="K42">
        <v>20118900</v>
      </c>
      <c r="L42">
        <v>0</v>
      </c>
      <c r="M42">
        <v>1</v>
      </c>
      <c r="N42">
        <v>0</v>
      </c>
      <c r="O42">
        <v>0</v>
      </c>
      <c r="P42">
        <v>0</v>
      </c>
      <c r="Q42" s="1">
        <f>(AC42-C42) / 365.24</f>
        <v>1.1362391851932976</v>
      </c>
      <c r="R42" s="1">
        <f>(AD42-C42) / 365.24</f>
        <v>1.2183769576169095</v>
      </c>
      <c r="S42" s="1">
        <f>(AE42-C42) / 365.24</f>
        <v>1.3005147300405213</v>
      </c>
      <c r="T42" s="1">
        <f>(AF42-C42) / 365.24</f>
        <v>1.385390428211587</v>
      </c>
      <c r="U42" s="1">
        <f>(AG42-C42) / 365.24</f>
        <v>1.4511006461504763</v>
      </c>
      <c r="V42" s="1">
        <f>(AH42-C42) / 365.24</f>
        <v>1.5496659730588107</v>
      </c>
      <c r="W42" s="1">
        <f>(AI42-C42) / 365.24</f>
        <v>1.626327893987515</v>
      </c>
      <c r="X42" s="1">
        <f>(AJ42-C42) / 365.24</f>
        <v>1.7029898149162195</v>
      </c>
      <c r="Y42" s="1">
        <f>(AK42-C42) / 365.24</f>
        <v>1.7878655130872849</v>
      </c>
      <c r="Z42" s="1">
        <f>(AL42-C42) / 365.24</f>
        <v>1.8672653597634432</v>
      </c>
      <c r="AA42" s="1">
        <f>(AM42-C42) / 365.24</f>
        <v>1.9466652064396013</v>
      </c>
      <c r="AB42" s="1">
        <f>(AN42-C42) / 365.24</f>
        <v>2.0315409046106669</v>
      </c>
      <c r="AC42" s="7">
        <v>40437</v>
      </c>
      <c r="AD42" s="7">
        <v>40467</v>
      </c>
      <c r="AE42" s="7">
        <v>40497</v>
      </c>
      <c r="AF42" s="7">
        <v>40528</v>
      </c>
      <c r="AG42" s="7">
        <v>40552</v>
      </c>
      <c r="AH42" s="7">
        <v>40588</v>
      </c>
      <c r="AI42" s="7">
        <v>40616</v>
      </c>
      <c r="AJ42" s="7">
        <v>40644</v>
      </c>
      <c r="AK42" s="7">
        <v>40675</v>
      </c>
      <c r="AL42" s="7">
        <v>40704</v>
      </c>
      <c r="AM42" s="7">
        <v>40733</v>
      </c>
      <c r="AN42" s="7">
        <v>40764</v>
      </c>
      <c r="AO42"/>
      <c r="AP42">
        <v>1</v>
      </c>
      <c r="AQ42">
        <v>50</v>
      </c>
      <c r="AR42" s="42">
        <v>0.87</v>
      </c>
      <c r="AS42" t="s">
        <v>396</v>
      </c>
      <c r="AT42" s="24"/>
      <c r="AU42">
        <v>0</v>
      </c>
      <c r="AV42" s="6">
        <v>3</v>
      </c>
      <c r="AW42" s="6"/>
      <c r="AX42" s="6">
        <v>0</v>
      </c>
      <c r="AY42" t="s">
        <v>420</v>
      </c>
      <c r="AZ42"/>
      <c r="BA42"/>
      <c r="BB42">
        <v>1</v>
      </c>
      <c r="BC42">
        <v>5</v>
      </c>
      <c r="BD42">
        <v>0</v>
      </c>
      <c r="BE42">
        <v>14</v>
      </c>
      <c r="BF42">
        <v>0</v>
      </c>
      <c r="BG42">
        <v>3</v>
      </c>
      <c r="BH42">
        <v>1</v>
      </c>
      <c r="BI42"/>
      <c r="BJ42"/>
      <c r="BK42"/>
      <c r="BL42"/>
      <c r="BM42" s="9">
        <v>10</v>
      </c>
      <c r="BN42">
        <v>7</v>
      </c>
      <c r="BO42" s="9">
        <v>65000</v>
      </c>
      <c r="BP42" s="10" t="s">
        <v>393</v>
      </c>
      <c r="BQ42" s="10" t="s">
        <v>517</v>
      </c>
      <c r="BR42" t="s">
        <v>516</v>
      </c>
    </row>
    <row r="43" spans="1:70" x14ac:dyDescent="0.3">
      <c r="A43" s="47" t="s">
        <v>442</v>
      </c>
      <c r="B43" s="47" t="s">
        <v>443</v>
      </c>
      <c r="C43" s="48">
        <v>39394</v>
      </c>
      <c r="D43" s="49">
        <f>(AC43-C43) / 365.24</f>
        <v>2.7078085642317378</v>
      </c>
      <c r="E43" s="50" t="str">
        <f>INT(D43) &amp; ";" &amp; INT(MOD(D43,1)*12)</f>
        <v>2;8</v>
      </c>
      <c r="F43" s="51">
        <f ca="1">(TODAY()-C43)/365.25</f>
        <v>6.7214236824093083</v>
      </c>
      <c r="G43" s="52" t="str">
        <f ca="1">DATEDIF(C43,TODAY(),"Y") &amp; ";" &amp; DATEDIF(C43,TODAY(),"YM")</f>
        <v>6;8</v>
      </c>
      <c r="H43" s="53">
        <f ca="1">INT(MOD(F43-D43,1)*12)</f>
        <v>0</v>
      </c>
      <c r="I43" s="53" t="str">
        <f ca="1">INT(F43-D43) &amp; ";" &amp; INT(MOD(F43-D43,1)*12) &amp; ":" &amp;  INT(MOD(F43-D43*360,30))</f>
        <v>4;0:21</v>
      </c>
      <c r="J43" s="47" t="s">
        <v>267</v>
      </c>
      <c r="K43" s="47">
        <v>20119900</v>
      </c>
      <c r="L43" s="47">
        <v>0</v>
      </c>
      <c r="M43" s="47">
        <v>1</v>
      </c>
      <c r="N43" s="47">
        <v>0</v>
      </c>
      <c r="O43" s="47">
        <v>0</v>
      </c>
      <c r="P43" s="47">
        <v>0</v>
      </c>
      <c r="Q43" s="49">
        <f>(AC43-C43) / 365.24</f>
        <v>2.7078085642317378</v>
      </c>
      <c r="R43" s="49">
        <f>(AD43-C43) / 365.24</f>
        <v>2.8036359653926186</v>
      </c>
      <c r="S43" s="49">
        <f>(AE43-C43) / 365.24</f>
        <v>2.8802978863213231</v>
      </c>
      <c r="T43" s="49">
        <f>(AF43-C43) / 365.24</f>
        <v>2.9788632132296571</v>
      </c>
      <c r="U43" s="49">
        <f>(AG43-C43) / 365.24</f>
        <v>3.0692147628956303</v>
      </c>
      <c r="V43" s="49">
        <f>(AH43-C43) / 365.24</f>
        <v>3.1677800898039643</v>
      </c>
      <c r="W43" s="49">
        <f>(AI43-C43) / 365.24</f>
        <v>3.2225386047530389</v>
      </c>
      <c r="X43" s="49">
        <f>(AJ43-C43) / 365.24</f>
        <v>3.3211039316613733</v>
      </c>
      <c r="Y43" s="49">
        <f>(AK43-C43) / 365.24</f>
        <v>3.3786003723579014</v>
      </c>
      <c r="Z43" s="49">
        <f>(AL43-C43) / 365.24</f>
        <v>3.4744277735187823</v>
      </c>
      <c r="AA43" s="49">
        <f>(AM43-C43) / 365.24</f>
        <v>3.5510896944474863</v>
      </c>
      <c r="AB43" s="49">
        <f>(AN43-C43) / 365.24</f>
        <v>3.6277516153761908</v>
      </c>
      <c r="AC43" s="48">
        <v>40383</v>
      </c>
      <c r="AD43" s="48">
        <v>40418</v>
      </c>
      <c r="AE43" s="48">
        <v>40446</v>
      </c>
      <c r="AF43" s="48">
        <v>40482</v>
      </c>
      <c r="AG43" s="48">
        <v>40515</v>
      </c>
      <c r="AH43" s="48">
        <v>40551</v>
      </c>
      <c r="AI43" s="48">
        <v>40571</v>
      </c>
      <c r="AJ43" s="48">
        <v>40607</v>
      </c>
      <c r="AK43" s="48">
        <v>40628</v>
      </c>
      <c r="AL43" s="48">
        <v>40663</v>
      </c>
      <c r="AM43" s="48">
        <v>40691</v>
      </c>
      <c r="AN43" s="48">
        <v>40719</v>
      </c>
      <c r="AO43" s="47"/>
      <c r="AP43" s="47">
        <v>0</v>
      </c>
      <c r="AQ43" s="54" t="s">
        <v>250</v>
      </c>
      <c r="AR43" s="54"/>
      <c r="AS43" s="47" t="s">
        <v>250</v>
      </c>
      <c r="AT43" s="55" t="s">
        <v>250</v>
      </c>
      <c r="AU43" s="54" t="s">
        <v>250</v>
      </c>
      <c r="AV43" s="54" t="s">
        <v>250</v>
      </c>
      <c r="AW43" s="54" t="s">
        <v>250</v>
      </c>
      <c r="AX43" s="54" t="s">
        <v>250</v>
      </c>
      <c r="AY43" s="47" t="s">
        <v>392</v>
      </c>
      <c r="AZ43" s="47"/>
      <c r="BA43" s="47"/>
      <c r="BB43" s="47">
        <v>1</v>
      </c>
      <c r="BC43" s="47" t="s">
        <v>444</v>
      </c>
      <c r="BD43" s="47" t="s">
        <v>444</v>
      </c>
      <c r="BE43" s="47">
        <v>13</v>
      </c>
      <c r="BF43" s="47">
        <v>1</v>
      </c>
      <c r="BG43" s="47">
        <v>11</v>
      </c>
      <c r="BH43" s="47">
        <v>1</v>
      </c>
      <c r="BI43" s="47">
        <v>6</v>
      </c>
      <c r="BJ43" s="47">
        <v>1</v>
      </c>
      <c r="BK43" s="47">
        <v>3</v>
      </c>
      <c r="BL43" s="47">
        <v>1</v>
      </c>
      <c r="BM43" s="56">
        <v>8</v>
      </c>
      <c r="BN43" s="47">
        <v>7</v>
      </c>
      <c r="BO43" s="56">
        <v>83214</v>
      </c>
      <c r="BP43" s="57" t="s">
        <v>393</v>
      </c>
      <c r="BQ43" s="57" t="s">
        <v>393</v>
      </c>
      <c r="BR43" s="47" t="s">
        <v>267</v>
      </c>
    </row>
    <row r="44" spans="1:70" x14ac:dyDescent="0.3">
      <c r="A44" t="s">
        <v>431</v>
      </c>
      <c r="B44" s="7" t="s">
        <v>432</v>
      </c>
      <c r="C44" s="7">
        <v>39873</v>
      </c>
      <c r="D44" s="1">
        <f>(AC44-C44) / 365.24</f>
        <v>1.3525353192421421</v>
      </c>
      <c r="E44" s="2" t="str">
        <f>INT(D44) &amp; ";" &amp; INT(MOD(D44,1)*12)</f>
        <v>1;4</v>
      </c>
      <c r="F44" s="3">
        <f ca="1">(TODAY()-C44)/365.25</f>
        <v>5.4099931553730318</v>
      </c>
      <c r="G44" s="8" t="str">
        <f ca="1">DATEDIF(C44,TODAY(),"Y") &amp; ";" &amp; DATEDIF(C44,TODAY(),"YM")</f>
        <v>5;4</v>
      </c>
      <c r="H44" s="4">
        <f ca="1">INT(MOD(F44-D44,1)*12)</f>
        <v>0</v>
      </c>
      <c r="I44" s="4" t="str">
        <f ca="1">INT(F44-D44) &amp; ";" &amp; INT(MOD(F44-D44,1)*12) &amp; ":" &amp;  INT(MOD(F44-D44*360,30))</f>
        <v>4;0:28</v>
      </c>
      <c r="J44" t="s">
        <v>264</v>
      </c>
      <c r="K44">
        <v>20123900</v>
      </c>
      <c r="L44">
        <v>0</v>
      </c>
      <c r="M44">
        <v>1</v>
      </c>
      <c r="N44">
        <v>0</v>
      </c>
      <c r="O44">
        <v>0</v>
      </c>
      <c r="P44">
        <v>0</v>
      </c>
      <c r="Q44" s="1">
        <f>(AC44-C44) / 365.24</f>
        <v>1.3525353192421421</v>
      </c>
      <c r="R44" s="1">
        <f>(AD44-C44) / 365.24</f>
        <v>1.4401489431606616</v>
      </c>
      <c r="S44" s="1">
        <f>(AE44-C44) / 365.24</f>
        <v>1.5168108640893658</v>
      </c>
      <c r="T44" s="1">
        <f>(AF44-C44) / 365.24</f>
        <v>1.6044244880078853</v>
      </c>
      <c r="U44" s="1">
        <f>(AG44-C44) / 365.24</f>
        <v>1.6947760376738583</v>
      </c>
      <c r="V44" s="1">
        <f>(AH44-C44) / 365.24</f>
        <v>1.7659621071076552</v>
      </c>
      <c r="W44" s="1">
        <f>(AI44-C44) / 365.24</f>
        <v>1.8453619537838133</v>
      </c>
      <c r="X44" s="1">
        <f>(AJ44-C44) / 365.24</f>
        <v>1.9576169094294162</v>
      </c>
      <c r="Y44" s="1">
        <f>(AK44-C44) / 365.24</f>
        <v>2.0151133501259446</v>
      </c>
      <c r="Z44" s="1">
        <f>(AL44-C44) / 365.24</f>
        <v>2.0972511225495563</v>
      </c>
      <c r="AA44" s="1">
        <f>(AM44-C44) / 365.24</f>
        <v>2.1574854889935384</v>
      </c>
      <c r="AB44" s="1">
        <f>(AN44-C44) / 365.24</f>
        <v>2.2396232614171505</v>
      </c>
      <c r="AC44" s="7">
        <v>40367</v>
      </c>
      <c r="AD44" s="7">
        <v>40399</v>
      </c>
      <c r="AE44" s="7">
        <v>40427</v>
      </c>
      <c r="AF44" s="7">
        <v>40459</v>
      </c>
      <c r="AG44" s="7">
        <v>40492</v>
      </c>
      <c r="AH44" s="7">
        <v>40518</v>
      </c>
      <c r="AI44" s="7">
        <v>40547</v>
      </c>
      <c r="AJ44" s="7">
        <v>40588</v>
      </c>
      <c r="AK44" s="7">
        <v>40609</v>
      </c>
      <c r="AL44" s="7">
        <v>40639</v>
      </c>
      <c r="AM44" s="7">
        <v>40661</v>
      </c>
      <c r="AN44" s="7">
        <v>40691</v>
      </c>
      <c r="AP44">
        <v>1</v>
      </c>
      <c r="AQ44">
        <v>70</v>
      </c>
      <c r="AR44" s="42">
        <v>0.68</v>
      </c>
      <c r="AS44" t="s">
        <v>396</v>
      </c>
      <c r="AT44" s="72" t="s">
        <v>842</v>
      </c>
      <c r="AU44">
        <v>0</v>
      </c>
      <c r="AV44">
        <v>7</v>
      </c>
      <c r="AX44">
        <v>1</v>
      </c>
      <c r="AY44" t="s">
        <v>433</v>
      </c>
      <c r="BB44">
        <v>0</v>
      </c>
      <c r="BC44">
        <v>5</v>
      </c>
      <c r="BD44">
        <v>0</v>
      </c>
      <c r="BE44">
        <v>3</v>
      </c>
      <c r="BF44">
        <v>1</v>
      </c>
      <c r="BM44" s="9">
        <v>8</v>
      </c>
      <c r="BN44">
        <v>8</v>
      </c>
      <c r="BO44" s="9">
        <v>85000</v>
      </c>
      <c r="BP44" s="10" t="s">
        <v>393</v>
      </c>
      <c r="BQ44" s="10" t="s">
        <v>434</v>
      </c>
      <c r="BR44" t="s">
        <v>264</v>
      </c>
    </row>
    <row r="45" spans="1:70" x14ac:dyDescent="0.3">
      <c r="A45" s="47" t="s">
        <v>407</v>
      </c>
      <c r="B45" s="48" t="s">
        <v>408</v>
      </c>
      <c r="C45" s="48">
        <v>40011</v>
      </c>
      <c r="D45" s="49">
        <f>(AC45-C45) / 365.24</f>
        <v>1.0185083780527873</v>
      </c>
      <c r="E45" s="50" t="str">
        <f>INT(D45) &amp; ";" &amp; INT(MOD(D45,1)*12)</f>
        <v>1;0</v>
      </c>
      <c r="F45" s="51">
        <f ca="1">(TODAY()-C45)/365.25</f>
        <v>5.032169746748802</v>
      </c>
      <c r="G45" s="52" t="str">
        <f ca="1">DATEDIF(C45,TODAY(),"Y") &amp; ";" &amp; DATEDIF(C45,TODAY(),"YM")</f>
        <v>5;0</v>
      </c>
      <c r="H45" s="53">
        <f ca="1">INT(MOD(F45-D45,1)*12)</f>
        <v>0</v>
      </c>
      <c r="I45" s="53" t="str">
        <f ca="1">INT(F45-D45) &amp; ";" &amp; INT(MOD(F45-D45,1)*12) &amp; ":" &amp;  INT(MOD(F45-D45*360,30))</f>
        <v>4;0:28</v>
      </c>
      <c r="J45" s="47" t="s">
        <v>256</v>
      </c>
      <c r="K45" s="60">
        <v>20130900</v>
      </c>
      <c r="L45" s="47">
        <v>0</v>
      </c>
      <c r="M45" s="47">
        <v>1</v>
      </c>
      <c r="N45" s="47">
        <v>0</v>
      </c>
      <c r="O45" s="47">
        <v>0</v>
      </c>
      <c r="P45" s="47">
        <v>0</v>
      </c>
      <c r="Q45" s="49">
        <f>(AC45-C45) / 365.24</f>
        <v>1.0185083780527873</v>
      </c>
      <c r="R45" s="49">
        <f>(AD45-C45) / 365.24</f>
        <v>1.1143357792136677</v>
      </c>
      <c r="S45" s="49">
        <f>(AE45-C45) / 365.24</f>
        <v>1.1909977001423722</v>
      </c>
      <c r="T45" s="49">
        <f>(AF45-C45) / 365.24</f>
        <v>1.2676596210710764</v>
      </c>
      <c r="U45" s="49">
        <f>(AG45-C45) / 365.24</f>
        <v>1.3443215419997809</v>
      </c>
      <c r="V45" s="49">
        <f>(AH45-C45) / 365.24</f>
        <v>1.4401489431606616</v>
      </c>
      <c r="W45" s="49">
        <f>(AI45-C45) / 365.24</f>
        <v>1.5168108640893658</v>
      </c>
      <c r="X45" s="49">
        <f>(AJ45-C45) / 365.24</f>
        <v>1.5934727850180703</v>
      </c>
      <c r="Y45" s="49">
        <f>(AK45-C45) / 365.24</f>
        <v>1.6728726316942284</v>
      </c>
      <c r="Z45" s="49">
        <f>(AL45-C45) / 365.24</f>
        <v>1.7659621071076552</v>
      </c>
      <c r="AA45" s="49">
        <f>(AM45-C45) / 365.24</f>
        <v>1.8426240280363597</v>
      </c>
      <c r="AB45" s="49">
        <f>(AN45-C45) / 365.24</f>
        <v>1.9220238747125178</v>
      </c>
      <c r="AC45" s="48">
        <v>40383</v>
      </c>
      <c r="AD45" s="48">
        <v>40418</v>
      </c>
      <c r="AE45" s="48">
        <v>40446</v>
      </c>
      <c r="AF45" s="48">
        <v>40474</v>
      </c>
      <c r="AG45" s="48">
        <v>40502</v>
      </c>
      <c r="AH45" s="48">
        <v>40537</v>
      </c>
      <c r="AI45" s="48">
        <v>40565</v>
      </c>
      <c r="AJ45" s="48">
        <v>40593</v>
      </c>
      <c r="AK45" s="48">
        <v>40622</v>
      </c>
      <c r="AL45" s="48">
        <v>40656</v>
      </c>
      <c r="AM45" s="48">
        <v>40684</v>
      </c>
      <c r="AN45" s="48">
        <v>40713</v>
      </c>
      <c r="AO45" s="47"/>
      <c r="AP45" s="47">
        <v>0</v>
      </c>
      <c r="AQ45" s="54" t="s">
        <v>250</v>
      </c>
      <c r="AR45" s="54"/>
      <c r="AS45" s="47" t="s">
        <v>250</v>
      </c>
      <c r="AT45" s="55" t="s">
        <v>250</v>
      </c>
      <c r="AU45" s="54" t="s">
        <v>250</v>
      </c>
      <c r="AV45" s="54" t="s">
        <v>250</v>
      </c>
      <c r="AW45" s="54" t="s">
        <v>250</v>
      </c>
      <c r="AX45" s="54" t="s">
        <v>250</v>
      </c>
      <c r="AY45" s="47"/>
      <c r="AZ45" s="47"/>
      <c r="BA45" s="47"/>
      <c r="BB45" s="47">
        <v>0</v>
      </c>
      <c r="BC45" s="47">
        <v>5</v>
      </c>
      <c r="BD45" s="47">
        <v>0</v>
      </c>
      <c r="BE45" s="47">
        <v>6</v>
      </c>
      <c r="BF45" s="47">
        <v>0</v>
      </c>
      <c r="BG45" s="47"/>
      <c r="BH45" s="47"/>
      <c r="BI45" s="47"/>
      <c r="BJ45" s="47"/>
      <c r="BK45" s="47"/>
      <c r="BL45" s="47"/>
      <c r="BM45" s="56">
        <v>8</v>
      </c>
      <c r="BN45" s="47">
        <v>8</v>
      </c>
      <c r="BO45" s="56">
        <v>75000</v>
      </c>
      <c r="BP45" s="57" t="s">
        <v>393</v>
      </c>
      <c r="BQ45" s="57" t="s">
        <v>393</v>
      </c>
      <c r="BR45" s="47" t="s">
        <v>256</v>
      </c>
    </row>
    <row r="46" spans="1:70" ht="28.8" x14ac:dyDescent="0.3">
      <c r="A46" s="47" t="s">
        <v>485</v>
      </c>
      <c r="B46" s="47" t="s">
        <v>486</v>
      </c>
      <c r="C46" s="48">
        <v>39802</v>
      </c>
      <c r="D46" s="49">
        <f>(AC46-C46) / 365.24</f>
        <v>1.9548789836819624</v>
      </c>
      <c r="E46" s="50" t="str">
        <f>INT(D46) &amp; ";" &amp; INT(MOD(D46,1)*12)</f>
        <v>1;11</v>
      </c>
      <c r="F46" s="51">
        <f ca="1">(TODAY()-C46)/365.25</f>
        <v>5.6043805612594113</v>
      </c>
      <c r="G46" s="52" t="str">
        <f ca="1">DATEDIF(C46,TODAY(),"Y") &amp; ";" &amp; DATEDIF(C46,TODAY(),"YM")</f>
        <v>5;7</v>
      </c>
      <c r="H46" s="53">
        <f ca="1">INT(MOD(F46-D46,1)*12)</f>
        <v>7</v>
      </c>
      <c r="I46" s="53" t="str">
        <f ca="1">INT(F46-D46) &amp; ";" &amp; INT(MOD(F46-D46,1)*12) &amp; ":" &amp;  INT(MOD(F46-D46*360,30))</f>
        <v>3;7:21</v>
      </c>
      <c r="J46" s="47" t="s">
        <v>487</v>
      </c>
      <c r="K46" s="47">
        <v>20150900</v>
      </c>
      <c r="L46" s="47">
        <v>0</v>
      </c>
      <c r="M46" s="47">
        <v>1</v>
      </c>
      <c r="N46" s="47">
        <v>0</v>
      </c>
      <c r="O46" s="47">
        <v>0</v>
      </c>
      <c r="P46" s="47">
        <v>0</v>
      </c>
      <c r="Q46" s="49">
        <f>(AC46-C46) / 365.24</f>
        <v>1.9548789836819624</v>
      </c>
      <c r="R46" s="49">
        <f>(AD46-C46) / 365.24</f>
        <v>2.0288029788632134</v>
      </c>
      <c r="S46" s="49">
        <f>(AE46-C46) / 365.24</f>
        <v>2.1082028255393714</v>
      </c>
      <c r="T46" s="49">
        <f>(AF46-C46) / 365.24</f>
        <v>2.2067681524477054</v>
      </c>
      <c r="U46" s="49">
        <f>(AG46-C46) / 365.24</f>
        <v>2.2834300733764099</v>
      </c>
      <c r="V46" s="49">
        <f>(AH46-C46) / 365.24</f>
        <v>2.362829920052568</v>
      </c>
      <c r="W46" s="49">
        <f>(AI46-C46) / 365.24</f>
        <v>2.4367539152338189</v>
      </c>
      <c r="X46" s="49">
        <f>(AJ46-C46) / 365.24</f>
        <v>2.5490088708794216</v>
      </c>
      <c r="Y46" s="49">
        <f>(AK46-C46) / 365.24</f>
        <v>-108.97492060015333</v>
      </c>
      <c r="Z46" s="49">
        <f>(AL46-C46) / 365.24</f>
        <v>-108.97492060015333</v>
      </c>
      <c r="AA46" s="49">
        <f>(AM46-C46) / 365.24</f>
        <v>-108.97492060015333</v>
      </c>
      <c r="AB46" s="49">
        <f>(AN46-C46) / 365.24</f>
        <v>-108.97492060015333</v>
      </c>
      <c r="AC46" s="48">
        <v>40516</v>
      </c>
      <c r="AD46" s="48">
        <v>40543</v>
      </c>
      <c r="AE46" s="48">
        <v>40572</v>
      </c>
      <c r="AF46" s="48">
        <v>40608</v>
      </c>
      <c r="AG46" s="48">
        <v>40636</v>
      </c>
      <c r="AH46" s="48">
        <v>40665</v>
      </c>
      <c r="AI46" s="48">
        <v>40692</v>
      </c>
      <c r="AJ46" s="48">
        <v>40733</v>
      </c>
      <c r="AK46" s="48"/>
      <c r="AL46" s="48"/>
      <c r="AM46" s="48"/>
      <c r="AN46" s="48"/>
      <c r="AO46" s="47"/>
      <c r="AP46" s="47">
        <v>0</v>
      </c>
      <c r="AQ46" s="54" t="s">
        <v>250</v>
      </c>
      <c r="AR46" s="54"/>
      <c r="AS46" s="47" t="s">
        <v>250</v>
      </c>
      <c r="AT46" s="73" t="s">
        <v>250</v>
      </c>
      <c r="AU46" s="47" t="s">
        <v>250</v>
      </c>
      <c r="AV46" s="54" t="s">
        <v>250</v>
      </c>
      <c r="AW46" s="54" t="s">
        <v>250</v>
      </c>
      <c r="AX46" s="54" t="s">
        <v>250</v>
      </c>
      <c r="AY46" s="47" t="s">
        <v>400</v>
      </c>
      <c r="AZ46" s="47"/>
      <c r="BA46" s="47"/>
      <c r="BB46" s="47">
        <v>1</v>
      </c>
      <c r="BC46" s="47">
        <v>5</v>
      </c>
      <c r="BD46" s="47">
        <v>0</v>
      </c>
      <c r="BE46" s="47">
        <v>3</v>
      </c>
      <c r="BF46" s="47">
        <v>0</v>
      </c>
      <c r="BG46" s="47"/>
      <c r="BH46" s="47"/>
      <c r="BI46" s="47"/>
      <c r="BJ46" s="47"/>
      <c r="BK46" s="47"/>
      <c r="BL46" s="47"/>
      <c r="BM46" s="56">
        <v>10</v>
      </c>
      <c r="BN46" s="47">
        <v>8</v>
      </c>
      <c r="BO46" s="56">
        <v>89559</v>
      </c>
      <c r="BP46" s="57" t="s">
        <v>393</v>
      </c>
      <c r="BQ46" s="57" t="s">
        <v>393</v>
      </c>
      <c r="BR46" s="47" t="s">
        <v>487</v>
      </c>
    </row>
    <row r="47" spans="1:70" ht="57.6" x14ac:dyDescent="0.3">
      <c r="A47" t="s">
        <v>401</v>
      </c>
      <c r="B47" t="s">
        <v>402</v>
      </c>
      <c r="C47" s="7">
        <v>40204</v>
      </c>
      <c r="D47" s="1">
        <f>(AC47-C47) / 365.24</f>
        <v>1.2156390318694557</v>
      </c>
      <c r="E47" s="2" t="str">
        <f>INT(D47) &amp; ";" &amp; INT(MOD(D47,1)*12)</f>
        <v>1;2</v>
      </c>
      <c r="F47" s="3">
        <f ca="1">(TODAY()-C47)/365.25</f>
        <v>4.5037645448323067</v>
      </c>
      <c r="G47" s="8" t="str">
        <f ca="1">DATEDIF(C47,TODAY(),"Y") &amp; ";" &amp; DATEDIF(C47,TODAY(),"YM")</f>
        <v>4;6</v>
      </c>
      <c r="H47" s="4">
        <f ca="1">INT(MOD(F47-D47,1)*12)</f>
        <v>3</v>
      </c>
      <c r="I47" s="4" t="str">
        <f ca="1">INT(F47-D47) &amp; ";" &amp; INT(MOD(F47-D47,1)*12) &amp; ":" &amp;  INT(MOD(F47-D47*360,30))</f>
        <v>3;3:16</v>
      </c>
      <c r="J47" t="s">
        <v>403</v>
      </c>
      <c r="K47">
        <v>20155900</v>
      </c>
      <c r="L47">
        <v>0</v>
      </c>
      <c r="M47">
        <v>1</v>
      </c>
      <c r="N47">
        <v>0</v>
      </c>
      <c r="O47">
        <v>0</v>
      </c>
      <c r="P47">
        <v>0</v>
      </c>
      <c r="Q47" s="1">
        <f>(AC47-C47) / 365.24</f>
        <v>1.2156390318694557</v>
      </c>
      <c r="R47" s="1">
        <f>(AD47-C47) / 365.24</f>
        <v>1.3306319132625122</v>
      </c>
      <c r="S47" s="1">
        <f>(AE47-C47) / 365.24</f>
        <v>1.4428868689081151</v>
      </c>
      <c r="T47" s="1">
        <f>(AF47-C47) / 365.24</f>
        <v>-110.07556675062972</v>
      </c>
      <c r="U47" s="1">
        <f>(AG47-C47) / 365.24</f>
        <v>-110.07556675062972</v>
      </c>
      <c r="V47" s="1">
        <f>(AH47-C47) / 365.24</f>
        <v>-110.07556675062972</v>
      </c>
      <c r="W47" s="1">
        <f>(AI47-C47) / 365.24</f>
        <v>-110.07556675062972</v>
      </c>
      <c r="X47" s="1">
        <f>(AJ47-C47) / 365.24</f>
        <v>-110.07556675062972</v>
      </c>
      <c r="Y47" s="1">
        <f>(AK47-C47) / 365.24</f>
        <v>-110.07556675062972</v>
      </c>
      <c r="Z47" s="1">
        <f>(AL47-C47) / 365.24</f>
        <v>-110.07556675062972</v>
      </c>
      <c r="AA47" s="1">
        <f>(AM47-C47) / 365.24</f>
        <v>-110.07556675062972</v>
      </c>
      <c r="AB47" s="1">
        <f>(AN47-C47) / 365.24</f>
        <v>-110.07556675062972</v>
      </c>
      <c r="AC47" s="7">
        <v>40648</v>
      </c>
      <c r="AD47" s="7">
        <v>40690</v>
      </c>
      <c r="AE47" s="7">
        <v>40731</v>
      </c>
      <c r="AF47" s="7"/>
      <c r="AG47" s="7"/>
      <c r="AH47" s="7"/>
      <c r="AI47" s="7"/>
      <c r="AJ47" s="7"/>
      <c r="AK47" s="7"/>
      <c r="AL47" s="7"/>
      <c r="AM47" s="7"/>
      <c r="AN47" s="7"/>
      <c r="AP47">
        <v>0</v>
      </c>
      <c r="AQ47" s="6" t="s">
        <v>250</v>
      </c>
      <c r="AR47" s="6"/>
      <c r="AS47" s="6" t="s">
        <v>250</v>
      </c>
      <c r="AT47" s="76" t="s">
        <v>250</v>
      </c>
      <c r="AU47" s="6" t="s">
        <v>250</v>
      </c>
      <c r="AV47" s="6" t="s">
        <v>250</v>
      </c>
      <c r="AW47" s="6" t="s">
        <v>250</v>
      </c>
      <c r="AX47" s="6" t="s">
        <v>250</v>
      </c>
      <c r="AY47" s="6" t="s">
        <v>392</v>
      </c>
      <c r="BB47">
        <v>1</v>
      </c>
      <c r="BC47">
        <v>5</v>
      </c>
      <c r="BD47">
        <v>0</v>
      </c>
      <c r="BE47" t="s">
        <v>393</v>
      </c>
      <c r="BM47" s="9">
        <v>8</v>
      </c>
      <c r="BN47">
        <v>4</v>
      </c>
      <c r="BO47" t="s">
        <v>404</v>
      </c>
      <c r="BP47" s="10" t="s">
        <v>393</v>
      </c>
      <c r="BQ47" s="10" t="s">
        <v>393</v>
      </c>
      <c r="BR47" t="s">
        <v>403</v>
      </c>
    </row>
    <row r="48" spans="1:70" x14ac:dyDescent="0.3">
      <c r="A48" t="s">
        <v>389</v>
      </c>
      <c r="B48" t="s">
        <v>390</v>
      </c>
      <c r="C48" s="7">
        <v>40121</v>
      </c>
      <c r="D48" s="1">
        <f>(AC48-C48) / 365.24</f>
        <v>1.1198116307085753</v>
      </c>
      <c r="E48" s="2" t="str">
        <f>INT(D48) &amp; ";" &amp; INT(MOD(D48,1)*12)</f>
        <v>1;1</v>
      </c>
      <c r="F48" s="3">
        <f ca="1">(TODAY()-C48)/365.25</f>
        <v>4.731006160164271</v>
      </c>
      <c r="G48" s="8" t="str">
        <f ca="1">DATEDIF(C48,TODAY(),"Y") &amp; ";" &amp; DATEDIF(C48,TODAY(),"YM")</f>
        <v>4;8</v>
      </c>
      <c r="H48" s="4">
        <f ca="1">INT(MOD(F48-D48,1)*12)</f>
        <v>7</v>
      </c>
      <c r="I48" s="4" t="str">
        <f ca="1">INT(F48-D48) &amp; ";" &amp; INT(MOD(F48-D48,1)*12) &amp; ":" &amp;  INT(MOD(F48-D48*360,30))</f>
        <v>3;7:21</v>
      </c>
      <c r="J48" t="s">
        <v>391</v>
      </c>
      <c r="K48">
        <v>20156900</v>
      </c>
      <c r="L48">
        <v>0</v>
      </c>
      <c r="M48">
        <v>1</v>
      </c>
      <c r="N48">
        <v>0</v>
      </c>
      <c r="O48">
        <v>0</v>
      </c>
      <c r="P48">
        <v>0</v>
      </c>
      <c r="Q48" s="1">
        <f>(AC48-C48) / 365.24</f>
        <v>1.1198116307085753</v>
      </c>
      <c r="R48" s="1">
        <f>(AD48-C48) / 365.24</f>
        <v>1.1964735516372795</v>
      </c>
      <c r="S48" s="1">
        <f>(AE48-C48) / 365.24</f>
        <v>1.2977768042930675</v>
      </c>
      <c r="T48" s="1">
        <f>(AF48-C48) / 365.24</f>
        <v>1.4319351659183002</v>
      </c>
      <c r="U48" s="1">
        <f>(AG48-C48)/365.24</f>
        <v>1.5441901215639031</v>
      </c>
      <c r="V48" s="1">
        <f>(AH48-C48) / 365.24</f>
        <v>1.6044244880078853</v>
      </c>
      <c r="W48" s="1">
        <f>(AI48-C48) / 365.24</f>
        <v>-109.84831891359106</v>
      </c>
      <c r="X48" s="1">
        <f>(AJ48-C48) / 365.24</f>
        <v>-109.84831891359106</v>
      </c>
      <c r="Y48" s="1">
        <f>(AK48-C48) / 365.24</f>
        <v>-109.84831891359106</v>
      </c>
      <c r="Z48" s="1">
        <f>(AL48-C48) / 365.24</f>
        <v>-109.84831891359106</v>
      </c>
      <c r="AA48" s="1">
        <f>(AM48-C48) / 365.24</f>
        <v>-109.84831891359106</v>
      </c>
      <c r="AB48" s="1">
        <f>(AN48-C48) / 365.24</f>
        <v>-109.84831891359106</v>
      </c>
      <c r="AC48" s="7">
        <v>40530</v>
      </c>
      <c r="AD48" s="7">
        <v>40558</v>
      </c>
      <c r="AE48" s="7">
        <v>40595</v>
      </c>
      <c r="AF48" s="7">
        <v>40644</v>
      </c>
      <c r="AG48" s="7">
        <v>40685</v>
      </c>
      <c r="AH48" s="7">
        <v>40707</v>
      </c>
      <c r="AI48" s="7"/>
      <c r="AJ48" s="7"/>
      <c r="AK48" s="7"/>
      <c r="AL48" s="7"/>
      <c r="AM48" s="7"/>
      <c r="AN48" s="7"/>
      <c r="AP48">
        <v>0</v>
      </c>
      <c r="AQ48" s="6" t="s">
        <v>250</v>
      </c>
      <c r="AR48" s="6"/>
      <c r="AS48" t="s">
        <v>250</v>
      </c>
      <c r="AT48" s="24" t="s">
        <v>250</v>
      </c>
      <c r="AU48" s="6" t="s">
        <v>250</v>
      </c>
      <c r="AV48" s="6" t="s">
        <v>250</v>
      </c>
      <c r="AW48" s="6" t="s">
        <v>250</v>
      </c>
      <c r="AX48" s="6" t="s">
        <v>250</v>
      </c>
      <c r="AY48" t="s">
        <v>392</v>
      </c>
      <c r="BB48">
        <v>0</v>
      </c>
      <c r="BC48">
        <v>5</v>
      </c>
      <c r="BD48">
        <v>0</v>
      </c>
      <c r="BE48" t="s">
        <v>393</v>
      </c>
      <c r="BM48" s="9">
        <v>8</v>
      </c>
      <c r="BN48">
        <v>9</v>
      </c>
      <c r="BO48" s="9">
        <v>55000</v>
      </c>
      <c r="BP48" s="10" t="s">
        <v>393</v>
      </c>
      <c r="BQ48" s="10" t="s">
        <v>393</v>
      </c>
      <c r="BR48" t="s">
        <v>391</v>
      </c>
    </row>
    <row r="49" spans="1:70" x14ac:dyDescent="0.3">
      <c r="A49" t="s">
        <v>477</v>
      </c>
      <c r="B49" t="s">
        <v>478</v>
      </c>
      <c r="C49" s="7">
        <v>39472</v>
      </c>
      <c r="D49" s="1">
        <f>(AC49-C49) / 365.24</f>
        <v>2.3491402913152997</v>
      </c>
      <c r="E49" s="2" t="str">
        <f>INT(D49) &amp; ";" &amp; INT(MOD(D49,1)*12)</f>
        <v>2;4</v>
      </c>
      <c r="F49" s="3">
        <f ca="1">(TODAY()-C49)/365.25</f>
        <v>6.5078713210130044</v>
      </c>
      <c r="G49" s="8" t="str">
        <f ca="1">DATEDIF(C49,TODAY(),"Y") &amp; ";" &amp; DATEDIF(C49,TODAY(),"YM")</f>
        <v>6;6</v>
      </c>
      <c r="H49" s="4">
        <f ca="1">INT(MOD(F49-D49,1)*12)</f>
        <v>1</v>
      </c>
      <c r="I49" s="4" t="str">
        <f ca="1">INT(F49-D49) &amp; ";" &amp; INT(MOD(F49-D49,1)*12) &amp; ":" &amp;  INT(MOD(F49-D49*360,30))</f>
        <v>4;1:0</v>
      </c>
      <c r="J49" t="s">
        <v>280</v>
      </c>
      <c r="K49">
        <v>30006900</v>
      </c>
      <c r="L49">
        <v>0</v>
      </c>
      <c r="M49">
        <v>0</v>
      </c>
      <c r="N49">
        <v>1</v>
      </c>
      <c r="O49">
        <v>0</v>
      </c>
      <c r="P49">
        <v>0</v>
      </c>
      <c r="Q49" s="1">
        <f>(AC49-C49) / 365.24</f>
        <v>2.3491402913152997</v>
      </c>
      <c r="R49" s="1">
        <f>(AD49-C49) / 365.24</f>
        <v>2.4915124301828935</v>
      </c>
      <c r="S49" s="1">
        <f>(AE49-C49) / 365.24</f>
        <v>2.595553608586135</v>
      </c>
      <c r="T49" s="1">
        <f>(AF49-C49) / 365.24</f>
        <v>2.6776913810097471</v>
      </c>
      <c r="U49" s="1">
        <f>(AG49-C49) / 365.24</f>
        <v>2.7598291534333588</v>
      </c>
      <c r="V49" s="1">
        <f>(AH49-C49) / 365.24</f>
        <v>2.8447048516044244</v>
      </c>
      <c r="W49" s="1">
        <f>(AI49-C49) / 365.24</f>
        <v>2.9460081042602124</v>
      </c>
      <c r="X49" s="1">
        <f>(AJ49-C49) / 365.24</f>
        <v>3.0117183221991017</v>
      </c>
      <c r="Y49" s="1">
        <f>(AK49-C49) / 365.24</f>
        <v>3.0938560946227138</v>
      </c>
      <c r="Z49" s="1">
        <f>(AL49-C49) / 365.24</f>
        <v>3.1595663125616031</v>
      </c>
      <c r="AA49" s="1">
        <f>(AM49-C49) / 365.24</f>
        <v>3.255393713722484</v>
      </c>
      <c r="AB49" s="1">
        <f>(AN49-C49) / 365.24</f>
        <v>3.3347935603986421</v>
      </c>
      <c r="AC49" s="7">
        <v>40330</v>
      </c>
      <c r="AD49" s="7">
        <v>40382</v>
      </c>
      <c r="AE49" s="7">
        <v>40420</v>
      </c>
      <c r="AF49" s="7">
        <v>40450</v>
      </c>
      <c r="AG49" s="7">
        <v>40480</v>
      </c>
      <c r="AH49" s="7">
        <v>40511</v>
      </c>
      <c r="AI49" s="7">
        <v>40548</v>
      </c>
      <c r="AJ49" s="7">
        <v>40572</v>
      </c>
      <c r="AK49" s="7">
        <v>40602</v>
      </c>
      <c r="AL49" s="7">
        <v>40626</v>
      </c>
      <c r="AM49" s="7">
        <v>40661</v>
      </c>
      <c r="AN49" s="7">
        <v>40690</v>
      </c>
      <c r="AO49" t="s">
        <v>479</v>
      </c>
      <c r="AP49">
        <v>1</v>
      </c>
      <c r="AQ49">
        <v>60</v>
      </c>
      <c r="AR49" s="42">
        <v>0.65</v>
      </c>
      <c r="AS49" t="s">
        <v>414</v>
      </c>
      <c r="AU49">
        <v>0</v>
      </c>
      <c r="AV49">
        <v>5</v>
      </c>
      <c r="AX49">
        <v>0</v>
      </c>
      <c r="AY49" t="s">
        <v>400</v>
      </c>
      <c r="BB49">
        <v>0</v>
      </c>
      <c r="BC49">
        <v>5</v>
      </c>
      <c r="BD49">
        <v>0</v>
      </c>
      <c r="BE49">
        <v>3</v>
      </c>
      <c r="BF49">
        <v>1</v>
      </c>
      <c r="BM49" s="9">
        <v>8</v>
      </c>
      <c r="BN49">
        <v>8</v>
      </c>
      <c r="BO49" s="9">
        <v>65000</v>
      </c>
      <c r="BP49" s="10" t="s">
        <v>393</v>
      </c>
      <c r="BQ49" s="10" t="s">
        <v>393</v>
      </c>
      <c r="BR49" t="s">
        <v>280</v>
      </c>
    </row>
    <row r="50" spans="1:70" s="47" customFormat="1" x14ac:dyDescent="0.3">
      <c r="A50" t="s">
        <v>544</v>
      </c>
      <c r="B50" t="s">
        <v>390</v>
      </c>
      <c r="C50" s="7">
        <v>39525</v>
      </c>
      <c r="D50" s="1">
        <f>(AC50-C50) / 365.24</f>
        <v>2.1547475632460849</v>
      </c>
      <c r="E50" s="2" t="str">
        <f>INT(D50) &amp; ";" &amp; INT(MOD(D50,1)*12)</f>
        <v>2;1</v>
      </c>
      <c r="F50" s="3">
        <f ca="1">(TODAY()-C50)/365.25</f>
        <v>6.362765229295003</v>
      </c>
      <c r="G50" s="8" t="str">
        <f ca="1">DATEDIF(C50,TODAY(),"Y") &amp; ";" &amp; DATEDIF(C50,TODAY(),"YM")</f>
        <v>6;4</v>
      </c>
      <c r="H50" s="4">
        <f ca="1">INT(MOD(F50-D50,1)*12)</f>
        <v>2</v>
      </c>
      <c r="I50" s="4" t="str">
        <f ca="1">INT(F50-D50) &amp; ";" &amp; INT(MOD(F50-D50,1)*12) &amp; ":" &amp;  INT(MOD(F50-D50*360,30))</f>
        <v>4;2:10</v>
      </c>
      <c r="J50" t="s">
        <v>300</v>
      </c>
      <c r="K50">
        <v>30019900</v>
      </c>
      <c r="L50">
        <v>0</v>
      </c>
      <c r="M50">
        <v>0</v>
      </c>
      <c r="N50">
        <v>1</v>
      </c>
      <c r="O50">
        <v>0</v>
      </c>
      <c r="P50">
        <v>0</v>
      </c>
      <c r="Q50" s="1">
        <f>(AC50-C50) / 365.24</f>
        <v>2.1547475632460849</v>
      </c>
      <c r="R50" s="1">
        <f>(AD50-C50) / 365.24</f>
        <v>2.2505749644069653</v>
      </c>
      <c r="S50" s="1">
        <f>(AE50-C50) / 365.24</f>
        <v>2.3080714051034934</v>
      </c>
      <c r="T50" s="1">
        <f>(AF50-C50) / 365.24</f>
        <v>2.414850509254189</v>
      </c>
      <c r="U50" s="1">
        <f>(AG50-C50) / 365.24</f>
        <v>2.4887745044354395</v>
      </c>
      <c r="V50" s="1">
        <f>(AH50-C50) / 365.24</f>
        <v>2.565436425364144</v>
      </c>
      <c r="W50" s="1">
        <f>(AI50-C50) / 365.24</f>
        <v>2.6640017522724784</v>
      </c>
      <c r="X50" s="1">
        <f>(AJ50-C50) / 365.24</f>
        <v>2.7406636732011829</v>
      </c>
      <c r="Y50" s="1">
        <f>(AK50-C50) / 365.24</f>
        <v>2.8228014456247945</v>
      </c>
      <c r="Z50" s="1">
        <f>(AL50-C50) / 365.24</f>
        <v>2.9131529952907678</v>
      </c>
      <c r="AA50" s="1">
        <f>(AM50-C50) / 365.24</f>
        <v>2.9788632132296571</v>
      </c>
      <c r="AB50" s="1">
        <f>(AN50-C50) / 365.24</f>
        <v>3.0555251341583616</v>
      </c>
      <c r="AC50" s="7">
        <v>40312</v>
      </c>
      <c r="AD50" s="7">
        <v>40347</v>
      </c>
      <c r="AE50" s="7">
        <v>40368</v>
      </c>
      <c r="AF50" s="7">
        <v>40407</v>
      </c>
      <c r="AG50" s="7">
        <v>40434</v>
      </c>
      <c r="AH50" s="7">
        <v>40462</v>
      </c>
      <c r="AI50" s="7">
        <v>40498</v>
      </c>
      <c r="AJ50" s="7">
        <v>40526</v>
      </c>
      <c r="AK50" s="7">
        <v>40556</v>
      </c>
      <c r="AL50" s="7">
        <v>40589</v>
      </c>
      <c r="AM50" s="7">
        <v>40613</v>
      </c>
      <c r="AN50" s="7">
        <v>40641</v>
      </c>
      <c r="AO50"/>
      <c r="AP50">
        <v>1</v>
      </c>
      <c r="AQ50" s="11">
        <v>39</v>
      </c>
      <c r="AR50" s="42">
        <v>0.8</v>
      </c>
      <c r="AS50" s="6" t="s">
        <v>545</v>
      </c>
      <c r="AT50" s="24"/>
      <c r="AU50">
        <v>0</v>
      </c>
      <c r="AV50" s="6">
        <v>8</v>
      </c>
      <c r="AW50" s="6"/>
      <c r="AX50" s="6">
        <v>0</v>
      </c>
      <c r="AY50" t="s">
        <v>400</v>
      </c>
      <c r="AZ50"/>
      <c r="BA50"/>
      <c r="BB50">
        <v>0</v>
      </c>
      <c r="BC50" t="s">
        <v>546</v>
      </c>
      <c r="BD50">
        <v>1</v>
      </c>
      <c r="BE50">
        <v>12</v>
      </c>
      <c r="BF50">
        <v>0</v>
      </c>
      <c r="BG50">
        <v>7</v>
      </c>
      <c r="BH50">
        <v>0</v>
      </c>
      <c r="BI50"/>
      <c r="BJ50"/>
      <c r="BK50"/>
      <c r="BL50"/>
      <c r="BM50" s="9">
        <v>7</v>
      </c>
      <c r="BN50">
        <v>7</v>
      </c>
      <c r="BO50" s="9">
        <v>55000</v>
      </c>
      <c r="BP50" s="10" t="s">
        <v>393</v>
      </c>
      <c r="BQ50" s="10" t="s">
        <v>393</v>
      </c>
      <c r="BR50" t="s">
        <v>300</v>
      </c>
    </row>
    <row r="51" spans="1:70" ht="28.8" x14ac:dyDescent="0.3">
      <c r="A51" t="s">
        <v>512</v>
      </c>
      <c r="B51" t="s">
        <v>513</v>
      </c>
      <c r="C51" s="7">
        <v>39551</v>
      </c>
      <c r="D51" s="1">
        <f>(AC51-C51) / 365.24</f>
        <v>1.9138100974701566</v>
      </c>
      <c r="E51" s="2" t="str">
        <f>INT(D51) &amp; ";" &amp; INT(MOD(D51,1)*12)</f>
        <v>1;10</v>
      </c>
      <c r="F51" s="3">
        <f ca="1">(TODAY()-C51)/365.25</f>
        <v>6.2915811088295692</v>
      </c>
      <c r="G51" s="8" t="str">
        <f ca="1">DATEDIF(C51,TODAY(),"Y") &amp; ";" &amp; DATEDIF(C51,TODAY(),"YM")</f>
        <v>6;3</v>
      </c>
      <c r="H51" s="4">
        <f ca="1">INT(MOD(F51-D51,1)*12)</f>
        <v>4</v>
      </c>
      <c r="I51" s="4" t="str">
        <f ca="1">INT(F51-D51) &amp; ";" &amp; INT(MOD(F51-D51,1)*12) &amp; ":" &amp;  INT(MOD(F51-D51*360,30))</f>
        <v>4;4:7</v>
      </c>
      <c r="J51" t="s">
        <v>292</v>
      </c>
      <c r="K51">
        <v>30022900</v>
      </c>
      <c r="L51">
        <v>0</v>
      </c>
      <c r="M51">
        <v>0</v>
      </c>
      <c r="N51">
        <v>1</v>
      </c>
      <c r="O51">
        <v>0</v>
      </c>
      <c r="P51">
        <v>0</v>
      </c>
      <c r="Q51" s="1">
        <f>(AC51-C51) / 365.24</f>
        <v>1.9138100974701566</v>
      </c>
      <c r="R51" s="1">
        <f>(AD51-C51) / 365.24</f>
        <v>1.9904720183988609</v>
      </c>
      <c r="S51" s="1">
        <f>(AE51-C51) / 365.24</f>
        <v>2.061658087832658</v>
      </c>
      <c r="T51" s="1">
        <f>(AF51-C51) / 365.24</f>
        <v>2.2040302267002518</v>
      </c>
      <c r="U51" s="1">
        <f>(AG51-C51) / 365.24</f>
        <v>2.2396232614171505</v>
      </c>
      <c r="V51" s="1">
        <f>(AH51-C51) / 365.24</f>
        <v>2.3573540685576608</v>
      </c>
      <c r="W51" s="1">
        <f>(AI51-C51) / 365.24</f>
        <v>2.4121125835067354</v>
      </c>
      <c r="X51" s="1">
        <f>(AJ51-C51) / 365.24</f>
        <v>2.4915124301828935</v>
      </c>
      <c r="Y51" s="1">
        <f>(AK51-C51) / 365.24</f>
        <v>2.5873398313437739</v>
      </c>
      <c r="Z51" s="1">
        <f>(AL51-C51) / 365.24</f>
        <v>2.6640017522724784</v>
      </c>
      <c r="AA51" s="1">
        <f>(AM51-C51) / 365.24</f>
        <v>2.7625670791808123</v>
      </c>
      <c r="AB51" s="1">
        <f>(AN51-C51) / 365.24</f>
        <v>2.8364910743620633</v>
      </c>
      <c r="AC51" s="7">
        <v>40250</v>
      </c>
      <c r="AD51" s="7">
        <v>40278</v>
      </c>
      <c r="AE51" s="7">
        <v>40304</v>
      </c>
      <c r="AF51" s="7">
        <v>40356</v>
      </c>
      <c r="AG51" s="7">
        <v>40369</v>
      </c>
      <c r="AH51" s="7">
        <v>40412</v>
      </c>
      <c r="AI51" s="7">
        <v>40432</v>
      </c>
      <c r="AJ51" s="7">
        <v>40461</v>
      </c>
      <c r="AK51" s="7">
        <v>40496</v>
      </c>
      <c r="AL51" s="7">
        <v>40524</v>
      </c>
      <c r="AM51" s="7">
        <v>40560</v>
      </c>
      <c r="AN51" s="7">
        <v>40587</v>
      </c>
      <c r="AP51">
        <v>1</v>
      </c>
      <c r="AQ51" s="11">
        <v>45</v>
      </c>
      <c r="AR51" s="42">
        <v>0.83</v>
      </c>
      <c r="AS51" t="s">
        <v>396</v>
      </c>
      <c r="AT51" s="75"/>
      <c r="AU51">
        <v>0</v>
      </c>
      <c r="AV51" s="6">
        <v>2</v>
      </c>
      <c r="AW51" s="6"/>
      <c r="AX51" s="6">
        <v>0</v>
      </c>
      <c r="AY51" t="s">
        <v>420</v>
      </c>
      <c r="BB51">
        <v>1</v>
      </c>
      <c r="BC51">
        <v>3</v>
      </c>
      <c r="BD51">
        <v>0</v>
      </c>
      <c r="BE51" t="s">
        <v>393</v>
      </c>
      <c r="BM51" s="9">
        <v>4</v>
      </c>
      <c r="BN51">
        <v>2</v>
      </c>
      <c r="BO51" s="9">
        <v>27500</v>
      </c>
      <c r="BP51" s="10" t="s">
        <v>393</v>
      </c>
      <c r="BQ51" s="10" t="s">
        <v>393</v>
      </c>
      <c r="BR51" t="s">
        <v>292</v>
      </c>
    </row>
    <row r="52" spans="1:70" s="47" customFormat="1" x14ac:dyDescent="0.3">
      <c r="A52" t="s">
        <v>490</v>
      </c>
      <c r="B52" t="s">
        <v>491</v>
      </c>
      <c r="C52" s="7">
        <v>39458</v>
      </c>
      <c r="D52" s="1">
        <f>(AC52-C52) / 365.24</f>
        <v>2.6859051582521083</v>
      </c>
      <c r="E52" s="2" t="str">
        <f>INT(D52) &amp; ";" &amp; INT(MOD(D52,1)*12)</f>
        <v>2;8</v>
      </c>
      <c r="F52" s="3">
        <f ca="1">(TODAY()-C52)/365.25</f>
        <v>6.5462012320328542</v>
      </c>
      <c r="G52" s="8" t="str">
        <f ca="1">DATEDIF(C52,TODAY(),"Y") &amp; ";" &amp; DATEDIF(C52,TODAY(),"YM")</f>
        <v>6;6</v>
      </c>
      <c r="H52" s="4">
        <f ca="1">INT(MOD(F52-D52,1)*12)</f>
        <v>10</v>
      </c>
      <c r="I52" s="4" t="str">
        <f ca="1">INT(F52-D52) &amp; ";" &amp; INT(MOD(F52-D52,1)*12) &amp; ":" &amp;  INT(MOD(F52-D52*360,30))</f>
        <v>3;10:29</v>
      </c>
      <c r="J52" t="s">
        <v>492</v>
      </c>
      <c r="K52">
        <v>30028900</v>
      </c>
      <c r="L52">
        <v>0</v>
      </c>
      <c r="M52">
        <v>0</v>
      </c>
      <c r="N52">
        <v>1</v>
      </c>
      <c r="O52">
        <v>0</v>
      </c>
      <c r="P52">
        <v>0</v>
      </c>
      <c r="Q52" s="1">
        <f>(AC52-C52) / 365.24</f>
        <v>2.6859051582521083</v>
      </c>
      <c r="R52" s="1">
        <f>(AD52-C52) / 365.24</f>
        <v>2.7899463366553499</v>
      </c>
      <c r="S52" s="1">
        <f>(AE52-C52) / 365.24</f>
        <v>2.8529186288467856</v>
      </c>
      <c r="T52" s="1">
        <f>(AF52-C52) / 365.24</f>
        <v>2.9377943270178513</v>
      </c>
      <c r="U52" s="1">
        <f>(AG52-C52) / 365.24</f>
        <v>3.0171941736940093</v>
      </c>
      <c r="V52" s="1">
        <f>(AH52-C52) / 365.24</f>
        <v>3.1102836491074362</v>
      </c>
      <c r="W52" s="1">
        <f>(AI52-C52) / 365.24</f>
        <v>3.1896834957835942</v>
      </c>
      <c r="X52" s="1">
        <f>(AJ52-C52) / 365.24</f>
        <v>3.304676377176651</v>
      </c>
      <c r="Y52" s="1">
        <f>(AK52-C52) / 365.24</f>
        <v>3.353959040630818</v>
      </c>
      <c r="Z52" s="1">
        <f>(AL52-C52) / 365.24</f>
        <v>3.433358887306976</v>
      </c>
      <c r="AA52" s="1">
        <f>(AM52-C52) / 365.24</f>
        <v>3.5045449567407729</v>
      </c>
      <c r="AB52" s="1">
        <f>(AN52-C52) / 365.24</f>
        <v>3.6085861351440149</v>
      </c>
      <c r="AC52" s="7">
        <v>40439</v>
      </c>
      <c r="AD52" s="7">
        <v>40477</v>
      </c>
      <c r="AE52" s="7">
        <v>40500</v>
      </c>
      <c r="AF52" s="7">
        <v>40531</v>
      </c>
      <c r="AG52" s="7">
        <v>40560</v>
      </c>
      <c r="AH52" s="7">
        <v>40594</v>
      </c>
      <c r="AI52" s="7">
        <v>40623</v>
      </c>
      <c r="AJ52" s="7">
        <v>40665</v>
      </c>
      <c r="AK52" s="7">
        <v>40683</v>
      </c>
      <c r="AL52" s="7">
        <v>40712</v>
      </c>
      <c r="AM52" s="7">
        <v>40738</v>
      </c>
      <c r="AN52" s="7">
        <v>40776</v>
      </c>
      <c r="AO52"/>
      <c r="AP52">
        <v>1</v>
      </c>
      <c r="AQ52" s="6">
        <v>48</v>
      </c>
      <c r="AR52" s="42">
        <v>0.80100000000000005</v>
      </c>
      <c r="AS52" t="s">
        <v>396</v>
      </c>
      <c r="AT52" s="24"/>
      <c r="AU52">
        <v>0</v>
      </c>
      <c r="AV52" s="6">
        <v>8</v>
      </c>
      <c r="AW52" s="6"/>
      <c r="AX52" s="6">
        <v>0</v>
      </c>
      <c r="AY52"/>
      <c r="AZ52"/>
      <c r="BA52"/>
      <c r="BB52">
        <v>0</v>
      </c>
      <c r="BC52">
        <v>5</v>
      </c>
      <c r="BD52">
        <v>0</v>
      </c>
      <c r="BE52" t="s">
        <v>393</v>
      </c>
      <c r="BF52"/>
      <c r="BG52"/>
      <c r="BH52"/>
      <c r="BI52"/>
      <c r="BJ52"/>
      <c r="BK52"/>
      <c r="BL52"/>
      <c r="BM52" s="9">
        <v>10</v>
      </c>
      <c r="BN52">
        <v>8</v>
      </c>
      <c r="BO52" s="9">
        <v>95000</v>
      </c>
      <c r="BP52" s="10" t="s">
        <v>393</v>
      </c>
      <c r="BQ52" s="10" t="s">
        <v>393</v>
      </c>
      <c r="BR52" t="s">
        <v>492</v>
      </c>
    </row>
    <row r="53" spans="1:70" x14ac:dyDescent="0.3">
      <c r="A53" t="s">
        <v>394</v>
      </c>
      <c r="B53" t="s">
        <v>395</v>
      </c>
      <c r="C53" s="7">
        <v>39170</v>
      </c>
      <c r="D53" s="1">
        <f>(AC53-C53) / 365.24</f>
        <v>2.9377943270178513</v>
      </c>
      <c r="E53" s="2" t="str">
        <f>INT(D53) &amp; ";" &amp; INT(MOD(D53,1)*12)</f>
        <v>2;11</v>
      </c>
      <c r="F53" s="3">
        <f ca="1">(TODAY()-C53)/365.25</f>
        <v>7.3347022587268995</v>
      </c>
      <c r="G53" s="8" t="str">
        <f ca="1">DATEDIF(C53,TODAY(),"Y") &amp; ";" &amp; DATEDIF(C53,TODAY(),"YM")</f>
        <v>7;4</v>
      </c>
      <c r="H53" s="4">
        <f ca="1">INT(MOD(F53-D53,1)*12)</f>
        <v>4</v>
      </c>
      <c r="I53" s="4" t="str">
        <f ca="1">INT(F53-D53) &amp; ";" &amp; INT(MOD(F53-D53,1)*12) &amp; ":" &amp;  INT(MOD(F53-D53*360,30))</f>
        <v>4;4:29</v>
      </c>
      <c r="J53" t="s">
        <v>251</v>
      </c>
      <c r="K53">
        <v>30031900</v>
      </c>
      <c r="L53">
        <v>0</v>
      </c>
      <c r="M53">
        <v>0</v>
      </c>
      <c r="N53">
        <v>1</v>
      </c>
      <c r="O53">
        <v>0</v>
      </c>
      <c r="P53">
        <v>0</v>
      </c>
      <c r="Q53" s="1">
        <f>(AC53-C53) / 365.24</f>
        <v>2.9377943270178513</v>
      </c>
      <c r="R53" s="1">
        <f>(AD53-C53) / 365.24</f>
        <v>3.0171941736940093</v>
      </c>
      <c r="S53" s="1">
        <f>(AE53-C53) / 365.24</f>
        <v>3.0938560946227138</v>
      </c>
      <c r="T53" s="1">
        <f>(AF53-C53) / 365.24</f>
        <v>3.2198006790055853</v>
      </c>
      <c r="U53" s="1">
        <f>(AG53-C53)/365.24</f>
        <v>3.2964625999342898</v>
      </c>
      <c r="V53" s="1">
        <f>(AH53-C53) / 365.24</f>
        <v>3.3922900010951702</v>
      </c>
      <c r="W53" s="1">
        <f>(AI53-C53) / 365.24</f>
        <v>3.4881174022560506</v>
      </c>
      <c r="X53" s="1">
        <f>(AJ53-C53) / 365.24</f>
        <v>3.5647793231847551</v>
      </c>
      <c r="Y53" s="1">
        <f>(AK53-C53) / 365.24</f>
        <v>3.6414412441134596</v>
      </c>
      <c r="Z53" s="1">
        <f>(AL53-C53) / 365.24</f>
        <v>3.7181031650421641</v>
      </c>
      <c r="AA53" s="1">
        <f>(AM53-C53) / 365.24</f>
        <v>3.8139305662030445</v>
      </c>
      <c r="AB53" s="1">
        <f>(AN53-C53) / 365.24</f>
        <v>3.9289234475961012</v>
      </c>
      <c r="AC53" s="7">
        <v>40243</v>
      </c>
      <c r="AD53" s="7">
        <v>40272</v>
      </c>
      <c r="AE53" s="7">
        <v>40300</v>
      </c>
      <c r="AF53" s="7">
        <v>40346</v>
      </c>
      <c r="AG53" s="7">
        <v>40374</v>
      </c>
      <c r="AH53" s="7">
        <v>40409</v>
      </c>
      <c r="AI53" s="7">
        <v>40444</v>
      </c>
      <c r="AJ53" s="7">
        <v>40472</v>
      </c>
      <c r="AK53" s="7">
        <v>40500</v>
      </c>
      <c r="AL53" s="7">
        <v>40528</v>
      </c>
      <c r="AM53" s="7">
        <v>40563</v>
      </c>
      <c r="AN53" s="7">
        <v>40605</v>
      </c>
      <c r="AP53">
        <v>1</v>
      </c>
      <c r="AQ53" s="11">
        <v>56</v>
      </c>
      <c r="AR53" s="42">
        <v>0.77</v>
      </c>
      <c r="AS53" t="s">
        <v>396</v>
      </c>
      <c r="AT53" s="75"/>
      <c r="AU53">
        <v>0</v>
      </c>
      <c r="AV53" s="6">
        <v>22</v>
      </c>
      <c r="AW53" s="6"/>
      <c r="AX53" s="6">
        <v>1</v>
      </c>
      <c r="AY53" t="s">
        <v>397</v>
      </c>
      <c r="BB53">
        <v>1</v>
      </c>
      <c r="BC53">
        <v>5</v>
      </c>
      <c r="BD53">
        <v>0</v>
      </c>
      <c r="BE53" t="s">
        <v>393</v>
      </c>
      <c r="BM53" s="9">
        <v>8</v>
      </c>
      <c r="BN53">
        <v>7</v>
      </c>
      <c r="BO53" s="9">
        <v>75000</v>
      </c>
      <c r="BP53" s="10" t="s">
        <v>393</v>
      </c>
      <c r="BQ53" s="10" t="s">
        <v>393</v>
      </c>
      <c r="BR53" t="s">
        <v>251</v>
      </c>
    </row>
    <row r="54" spans="1:70" x14ac:dyDescent="0.3">
      <c r="A54" t="s">
        <v>429</v>
      </c>
      <c r="B54" t="s">
        <v>430</v>
      </c>
      <c r="C54" s="7">
        <v>39553</v>
      </c>
      <c r="D54" s="1">
        <f>(AC54-C54) / 365.24</f>
        <v>2.0233271273683058</v>
      </c>
      <c r="E54" s="2" t="str">
        <f>INT(D54) &amp; ";" &amp; INT(MOD(D54,1)*12)</f>
        <v>2;0</v>
      </c>
      <c r="F54" s="3">
        <f ca="1">(TODAY()-C54)/365.25</f>
        <v>6.2861054072553042</v>
      </c>
      <c r="G54" s="8" t="str">
        <f ca="1">DATEDIF(C54,TODAY(),"Y") &amp; ";" &amp; DATEDIF(C54,TODAY(),"YM")</f>
        <v>6;3</v>
      </c>
      <c r="H54" s="4">
        <f ca="1">INT(MOD(F54-D54,1)*12)</f>
        <v>3</v>
      </c>
      <c r="I54" s="4" t="str">
        <f ca="1">INT(F54-D54) &amp; ";" &amp; INT(MOD(F54-D54,1)*12) &amp; ":" &amp;  INT(MOD(F54-D54*360,30))</f>
        <v>4;3:27</v>
      </c>
      <c r="J54" t="s">
        <v>263</v>
      </c>
      <c r="K54">
        <v>30039900</v>
      </c>
      <c r="L54">
        <v>0</v>
      </c>
      <c r="M54">
        <v>0</v>
      </c>
      <c r="N54">
        <v>1</v>
      </c>
      <c r="O54">
        <v>0</v>
      </c>
      <c r="P54">
        <v>0</v>
      </c>
      <c r="Q54" s="1">
        <f>(AC54-C54) / 365.24</f>
        <v>2.0233271273683058</v>
      </c>
      <c r="R54" s="1">
        <f>(AD54-C54) / 365.24</f>
        <v>2.1410579345088161</v>
      </c>
      <c r="S54" s="1">
        <f>(AE54-C54) / 365.24</f>
        <v>2.2916438506187711</v>
      </c>
      <c r="T54" s="1">
        <f>(AF54-C54) / 365.24</f>
        <v>2.3683057715474756</v>
      </c>
      <c r="U54" s="1">
        <f>(AG54-C54) / 365.24</f>
        <v>2.4449676924761801</v>
      </c>
      <c r="V54" s="1">
        <f>(AH54-C54) / 365.24</f>
        <v>2.543533019384514</v>
      </c>
      <c r="W54" s="1">
        <f>(AI54-C54) / 365.24</f>
        <v>2.6201949403132185</v>
      </c>
      <c r="X54" s="1">
        <f>(AJ54-C54) / 365.24</f>
        <v>2.7105464899791918</v>
      </c>
      <c r="Y54" s="1">
        <f>(AK54-C54) / 365.24</f>
        <v>2.770780856423174</v>
      </c>
      <c r="Z54" s="1">
        <f>(AL54-C54) / 365.24</f>
        <v>2.8666082575840544</v>
      </c>
      <c r="AA54" s="1">
        <f>(AM54-C54) / 365.24</f>
        <v>2.9432701785127589</v>
      </c>
      <c r="AB54" s="1">
        <f>(AN54-C54) / 365.24</f>
        <v>3.0199320994414629</v>
      </c>
      <c r="AC54" s="7">
        <v>40292</v>
      </c>
      <c r="AD54" s="7">
        <v>40335</v>
      </c>
      <c r="AE54" s="7">
        <v>40390</v>
      </c>
      <c r="AF54" s="7">
        <v>40418</v>
      </c>
      <c r="AG54" s="7">
        <v>40446</v>
      </c>
      <c r="AH54" s="7">
        <v>40482</v>
      </c>
      <c r="AI54" s="7">
        <v>40510</v>
      </c>
      <c r="AJ54" s="7">
        <v>40543</v>
      </c>
      <c r="AK54" s="7">
        <v>40565</v>
      </c>
      <c r="AL54" s="7">
        <v>40600</v>
      </c>
      <c r="AM54" s="7">
        <v>40628</v>
      </c>
      <c r="AN54" s="7">
        <v>40656</v>
      </c>
      <c r="AO54" s="11">
        <v>7</v>
      </c>
      <c r="AP54">
        <v>1</v>
      </c>
      <c r="AQ54" s="11">
        <v>43</v>
      </c>
      <c r="AR54" s="42">
        <v>0.87</v>
      </c>
      <c r="AS54" t="s">
        <v>396</v>
      </c>
      <c r="AU54">
        <v>0</v>
      </c>
      <c r="AV54" s="6">
        <v>4</v>
      </c>
      <c r="AW54" s="6"/>
      <c r="AX54" s="6">
        <v>0</v>
      </c>
      <c r="AY54" t="s">
        <v>420</v>
      </c>
      <c r="BB54">
        <v>0</v>
      </c>
      <c r="BC54">
        <v>5</v>
      </c>
      <c r="BD54">
        <v>0</v>
      </c>
      <c r="BE54">
        <v>5</v>
      </c>
      <c r="BF54">
        <v>1</v>
      </c>
      <c r="BM54" s="9">
        <v>8</v>
      </c>
      <c r="BN54">
        <v>6</v>
      </c>
      <c r="BO54" s="9">
        <v>55000</v>
      </c>
      <c r="BP54" s="10" t="s">
        <v>393</v>
      </c>
      <c r="BQ54" s="10" t="s">
        <v>393</v>
      </c>
      <c r="BR54" t="s">
        <v>263</v>
      </c>
    </row>
    <row r="55" spans="1:70" s="47" customFormat="1" x14ac:dyDescent="0.3">
      <c r="A55" t="s">
        <v>423</v>
      </c>
      <c r="B55" t="s">
        <v>424</v>
      </c>
      <c r="C55" s="7">
        <v>39766</v>
      </c>
      <c r="D55" s="1">
        <f>(AC55-C55) / 365.24</f>
        <v>1.4182455371810316</v>
      </c>
      <c r="E55" s="2" t="str">
        <f>INT(D55) &amp; ";" &amp; INT(MOD(D55,1)*12)</f>
        <v>1;5</v>
      </c>
      <c r="F55" s="3">
        <f ca="1">(TODAY()-C55)/365.25</f>
        <v>5.7029431895961666</v>
      </c>
      <c r="G55" s="8" t="str">
        <f ca="1">DATEDIF(C55,TODAY(),"Y") &amp; ";" &amp; DATEDIF(C55,TODAY(),"YM")</f>
        <v>5;8</v>
      </c>
      <c r="H55" s="4">
        <f ca="1">INT(MOD(F55-D55,1)*12)</f>
        <v>3</v>
      </c>
      <c r="I55" s="4" t="str">
        <f ca="1">INT(F55-D55) &amp; ";" &amp; INT(MOD(F55-D55,1)*12) &amp; ":" &amp;  INT(MOD(F55-D55*360,30))</f>
        <v>4;3:5</v>
      </c>
      <c r="J55" t="s">
        <v>261</v>
      </c>
      <c r="K55">
        <v>30040900</v>
      </c>
      <c r="L55">
        <v>0</v>
      </c>
      <c r="M55">
        <v>0</v>
      </c>
      <c r="N55">
        <v>1</v>
      </c>
      <c r="O55">
        <v>0</v>
      </c>
      <c r="P55">
        <v>0</v>
      </c>
      <c r="Q55" s="1">
        <f>(AC55-C55) / 365.24</f>
        <v>1.4182455371810316</v>
      </c>
      <c r="R55" s="1">
        <f>(AD55-C55) / 365.24</f>
        <v>1.4921695323622823</v>
      </c>
      <c r="S55" s="1">
        <f>(AE55-C55) / 365.24</f>
        <v>1.6181141167451538</v>
      </c>
      <c r="T55" s="1">
        <f>(AF55-C55) / 365.24</f>
        <v>1.6646588544518672</v>
      </c>
      <c r="U55" s="1">
        <f>(AG55-C55) / 365.24</f>
        <v>1.7495345526229329</v>
      </c>
      <c r="V55" s="1">
        <f>(AH55-C55) / 365.24</f>
        <v>1.8754791370058044</v>
      </c>
      <c r="W55" s="1">
        <f>(AI55-C55) / 365.24</f>
        <v>1.9329755777023327</v>
      </c>
      <c r="X55" s="1">
        <f>(AJ55-C55) / 365.24</f>
        <v>2.0123754243784906</v>
      </c>
      <c r="Y55" s="1">
        <f>(AK55-C55) / 365.24</f>
        <v>2.0862994195597415</v>
      </c>
      <c r="Z55" s="1">
        <f>(AL55-C55) / 365.24</f>
        <v>2.1821268207206219</v>
      </c>
      <c r="AA55" s="1">
        <f>(AM55-C55) / 365.24</f>
        <v>2.2587887416493264</v>
      </c>
      <c r="AB55" s="1">
        <f>(AN55-C55) / 365.24</f>
        <v>2.3464023655678456</v>
      </c>
      <c r="AC55" s="7">
        <v>40284</v>
      </c>
      <c r="AD55" s="7">
        <v>40311</v>
      </c>
      <c r="AE55" s="7">
        <v>40357</v>
      </c>
      <c r="AF55" s="7">
        <v>40374</v>
      </c>
      <c r="AG55" s="7">
        <v>40405</v>
      </c>
      <c r="AH55" s="7">
        <v>40451</v>
      </c>
      <c r="AI55" s="7">
        <v>40472</v>
      </c>
      <c r="AJ55" s="7">
        <v>40501</v>
      </c>
      <c r="AK55" s="7">
        <v>40528</v>
      </c>
      <c r="AL55" s="7">
        <v>40563</v>
      </c>
      <c r="AM55" s="7">
        <v>40591</v>
      </c>
      <c r="AN55" s="7">
        <v>40623</v>
      </c>
      <c r="AO55" s="11">
        <v>3</v>
      </c>
      <c r="AP55">
        <v>1</v>
      </c>
      <c r="AQ55" s="11">
        <v>63</v>
      </c>
      <c r="AR55" s="11"/>
      <c r="AS55" s="6" t="s">
        <v>425</v>
      </c>
      <c r="AT55" s="24"/>
      <c r="AU55">
        <v>0</v>
      </c>
      <c r="AV55" s="6">
        <v>4</v>
      </c>
      <c r="AW55" s="6"/>
      <c r="AX55" s="6">
        <v>1</v>
      </c>
      <c r="AY55" t="s">
        <v>420</v>
      </c>
      <c r="AZ55"/>
      <c r="BA55"/>
      <c r="BB55">
        <v>1</v>
      </c>
      <c r="BC55">
        <v>3</v>
      </c>
      <c r="BD55">
        <v>0</v>
      </c>
      <c r="BE55">
        <v>14</v>
      </c>
      <c r="BF55">
        <v>1</v>
      </c>
      <c r="BG55">
        <v>11</v>
      </c>
      <c r="BH55">
        <v>0</v>
      </c>
      <c r="BI55">
        <v>11</v>
      </c>
      <c r="BJ55">
        <v>0</v>
      </c>
      <c r="BK55"/>
      <c r="BL55"/>
      <c r="BM55" s="9">
        <v>4</v>
      </c>
      <c r="BN55">
        <v>4</v>
      </c>
      <c r="BO55" s="9">
        <v>22500</v>
      </c>
      <c r="BP55" s="10" t="s">
        <v>393</v>
      </c>
      <c r="BQ55" s="10" t="s">
        <v>393</v>
      </c>
      <c r="BR55" t="s">
        <v>261</v>
      </c>
    </row>
    <row r="56" spans="1:70" x14ac:dyDescent="0.3">
      <c r="A56" t="s">
        <v>435</v>
      </c>
      <c r="B56" t="s">
        <v>436</v>
      </c>
      <c r="C56" s="7">
        <v>39424</v>
      </c>
      <c r="D56" s="1">
        <f>(AC56-C56) / 365.24</f>
        <v>2.2505749644069653</v>
      </c>
      <c r="E56" s="2" t="str">
        <f>INT(D56) &amp; ";" &amp; INT(MOD(D56,1)*12)</f>
        <v>2;3</v>
      </c>
      <c r="F56" s="3">
        <f ca="1">(TODAY()-C56)/365.25</f>
        <v>6.6392881587953454</v>
      </c>
      <c r="G56" s="8" t="str">
        <f ca="1">DATEDIF(C56,TODAY(),"Y") &amp; ";" &amp; DATEDIF(C56,TODAY(),"YM")</f>
        <v>6;7</v>
      </c>
      <c r="H56" s="4">
        <f ca="1">INT(MOD(F56-D56,1)*12)</f>
        <v>4</v>
      </c>
      <c r="I56" s="4" t="str">
        <f ca="1">INT(F56-D56) &amp; ";" &amp; INT(MOD(F56-D56,1)*12) &amp; ":" &amp;  INT(MOD(F56-D56*360,30))</f>
        <v>4;4:6</v>
      </c>
      <c r="J56" t="s">
        <v>265</v>
      </c>
      <c r="K56">
        <v>30041900</v>
      </c>
      <c r="L56">
        <v>0</v>
      </c>
      <c r="M56">
        <v>0</v>
      </c>
      <c r="N56">
        <v>1</v>
      </c>
      <c r="O56">
        <v>0</v>
      </c>
      <c r="P56">
        <v>0</v>
      </c>
      <c r="Q56" s="1">
        <f>(AC56-C56) / 365.24</f>
        <v>2.2505749644069653</v>
      </c>
      <c r="R56" s="1">
        <f>(AD56-C56) / 365.24</f>
        <v>2.3600919943051144</v>
      </c>
      <c r="S56" s="1">
        <f>(AE56-C56) / 365.24</f>
        <v>2.4504435439710877</v>
      </c>
      <c r="T56" s="1">
        <f>(AF56-C56) / 365.24</f>
        <v>2.5846019055963203</v>
      </c>
      <c r="U56" s="1">
        <f>(AG56-C56) / 365.24</f>
        <v>2.6393604205453949</v>
      </c>
      <c r="V56" s="1">
        <f>(AH56-C56) / 365.24</f>
        <v>2.7160223414740989</v>
      </c>
      <c r="W56" s="1">
        <f>(AI56-C56) / 365.24</f>
        <v>2.8063738911400722</v>
      </c>
      <c r="X56" s="1">
        <f>(AJ56-C56) / 365.24</f>
        <v>2.9076771437958602</v>
      </c>
      <c r="Y56" s="1">
        <f>(AK56-C56) / 365.24</f>
        <v>2.9761252874822035</v>
      </c>
      <c r="Z56" s="1">
        <f>(AL56-C56) / 365.24</f>
        <v>3.0829043916328986</v>
      </c>
      <c r="AA56" s="1">
        <f>(AM56-C56) / 365.24</f>
        <v>3.1568283868141496</v>
      </c>
      <c r="AB56" s="1">
        <f>(AN56-C56) / 365.24</f>
        <v>3.2143248275106777</v>
      </c>
      <c r="AC56" s="7">
        <v>40246</v>
      </c>
      <c r="AD56" s="7">
        <v>40286</v>
      </c>
      <c r="AE56" s="7">
        <v>40319</v>
      </c>
      <c r="AF56" s="7">
        <v>40368</v>
      </c>
      <c r="AG56" s="7">
        <v>40388</v>
      </c>
      <c r="AH56" s="7">
        <v>40416</v>
      </c>
      <c r="AI56" s="7">
        <v>40449</v>
      </c>
      <c r="AJ56" s="7">
        <v>40486</v>
      </c>
      <c r="AK56" s="7">
        <v>40511</v>
      </c>
      <c r="AL56" s="7">
        <v>40550</v>
      </c>
      <c r="AM56" s="7">
        <v>40577</v>
      </c>
      <c r="AN56" s="7">
        <v>40598</v>
      </c>
      <c r="AO56" s="7" t="s">
        <v>437</v>
      </c>
      <c r="AP56">
        <v>1</v>
      </c>
      <c r="AQ56" s="11">
        <v>51</v>
      </c>
      <c r="AR56" s="42">
        <v>0.80200000000000005</v>
      </c>
      <c r="AS56" t="s">
        <v>396</v>
      </c>
      <c r="AU56">
        <v>0</v>
      </c>
      <c r="AV56">
        <v>12</v>
      </c>
      <c r="AX56" t="s">
        <v>851</v>
      </c>
      <c r="AY56" t="s">
        <v>397</v>
      </c>
      <c r="BB56">
        <v>1</v>
      </c>
      <c r="BC56">
        <v>5</v>
      </c>
      <c r="BD56">
        <v>0</v>
      </c>
      <c r="BE56">
        <v>2</v>
      </c>
      <c r="BF56">
        <v>1</v>
      </c>
      <c r="BM56" s="9">
        <v>10</v>
      </c>
      <c r="BN56">
        <v>8</v>
      </c>
      <c r="BO56" s="9">
        <v>95000</v>
      </c>
      <c r="BP56" s="10" t="s">
        <v>438</v>
      </c>
      <c r="BQ56" s="10" t="s">
        <v>393</v>
      </c>
      <c r="BR56" t="s">
        <v>265</v>
      </c>
    </row>
    <row r="57" spans="1:70" ht="86.4" x14ac:dyDescent="0.3">
      <c r="A57" t="s">
        <v>447</v>
      </c>
      <c r="B57" t="s">
        <v>448</v>
      </c>
      <c r="C57" s="7">
        <v>39913</v>
      </c>
      <c r="D57" s="1">
        <f>(AC57-C57) / 365.24</f>
        <v>1.1554046654254737</v>
      </c>
      <c r="E57" s="2" t="str">
        <f>INT(D57) &amp; ";" &amp; INT(MOD(D57,1)*12)</f>
        <v>1;1</v>
      </c>
      <c r="F57" s="3">
        <f ca="1">(TODAY()-C57)/365.25</f>
        <v>5.3004791238877482</v>
      </c>
      <c r="G57" s="8" t="str">
        <f ca="1">DATEDIF(C57,TODAY(),"Y") &amp; ";" &amp; DATEDIF(C57,TODAY(),"YM")</f>
        <v>5;3</v>
      </c>
      <c r="H57" s="4">
        <f ca="1">INT(MOD(F57-D57,1)*12)</f>
        <v>1</v>
      </c>
      <c r="I57" s="4" t="str">
        <f ca="1">INT(F57-D57) &amp; ";" &amp; INT(MOD(F57-D57,1)*12) &amp; ":" &amp;  INT(MOD(F57-D57*360,30))</f>
        <v>4;1:9</v>
      </c>
      <c r="J57" t="s">
        <v>269</v>
      </c>
      <c r="K57">
        <v>30044900</v>
      </c>
      <c r="L57">
        <v>0</v>
      </c>
      <c r="M57">
        <v>0</v>
      </c>
      <c r="N57">
        <v>1</v>
      </c>
      <c r="O57">
        <v>0</v>
      </c>
      <c r="P57">
        <v>0</v>
      </c>
      <c r="Q57" s="1">
        <f>(AC57-C57) / 365.24</f>
        <v>1.1554046654254737</v>
      </c>
      <c r="R57" s="1">
        <f>(AD57-C57) / 365.24</f>
        <v>1.2238528091118168</v>
      </c>
      <c r="S57" s="1">
        <f>(AE57-C57) / 365.24</f>
        <v>1.3196802102726974</v>
      </c>
      <c r="T57" s="1">
        <f>(AF57-C57) / 365.24</f>
        <v>1.4045559084437629</v>
      </c>
      <c r="U57" s="1">
        <f>(AG57-C57) / 365.24</f>
        <v>1.5003833096046435</v>
      </c>
      <c r="V57" s="1">
        <f>(AH57-C57) / 365.24</f>
        <v>1.5934727850180703</v>
      </c>
      <c r="W57" s="1">
        <f>(AI57-C57) / 365.24</f>
        <v>1.6509692257145985</v>
      </c>
      <c r="X57" s="1">
        <f>(AJ57-C57) / 365.24</f>
        <v>1.7495345526229329</v>
      </c>
      <c r="Y57" s="1">
        <f>(AK57-C57) / 365.24</f>
        <v>1.8261964735516372</v>
      </c>
      <c r="Z57" s="1">
        <f>(AL57-C57) / 365.24</f>
        <v>1.919285948965064</v>
      </c>
      <c r="AA57" s="1">
        <f>(AM57-C57) / 365.24</f>
        <v>1.9849961669039535</v>
      </c>
      <c r="AB57" s="1">
        <f>(AN57-C57) / 365.24</f>
        <v>2.0753477165699268</v>
      </c>
      <c r="AC57" s="7">
        <v>40335</v>
      </c>
      <c r="AD57" s="7">
        <v>40360</v>
      </c>
      <c r="AE57" s="7">
        <v>40395</v>
      </c>
      <c r="AF57" s="7">
        <v>40426</v>
      </c>
      <c r="AG57" s="7">
        <v>40461</v>
      </c>
      <c r="AH57" s="7">
        <v>40495</v>
      </c>
      <c r="AI57" s="7">
        <v>40516</v>
      </c>
      <c r="AJ57" s="7">
        <v>40552</v>
      </c>
      <c r="AK57" s="7">
        <v>40580</v>
      </c>
      <c r="AL57" s="7">
        <v>40614</v>
      </c>
      <c r="AM57" s="7">
        <v>40638</v>
      </c>
      <c r="AN57" s="7">
        <v>40671</v>
      </c>
      <c r="AP57">
        <v>1</v>
      </c>
      <c r="AQ57">
        <v>44</v>
      </c>
      <c r="AR57" s="42">
        <v>0.83</v>
      </c>
      <c r="AS57" s="6" t="s">
        <v>449</v>
      </c>
      <c r="AT57" s="45" t="s">
        <v>843</v>
      </c>
      <c r="AU57">
        <v>0</v>
      </c>
      <c r="AV57">
        <v>4.5</v>
      </c>
      <c r="AX57">
        <v>1</v>
      </c>
      <c r="AY57" t="s">
        <v>400</v>
      </c>
      <c r="BB57">
        <v>0</v>
      </c>
      <c r="BC57">
        <v>5</v>
      </c>
      <c r="BD57">
        <v>0</v>
      </c>
      <c r="BE57" t="s">
        <v>393</v>
      </c>
      <c r="BM57" s="9">
        <v>10</v>
      </c>
      <c r="BN57">
        <v>8</v>
      </c>
      <c r="BO57" s="9">
        <v>65000</v>
      </c>
      <c r="BP57" s="10" t="s">
        <v>393</v>
      </c>
      <c r="BQ57" s="10" t="s">
        <v>393</v>
      </c>
      <c r="BR57" t="s">
        <v>269</v>
      </c>
    </row>
    <row r="58" spans="1:70" x14ac:dyDescent="0.3">
      <c r="A58" t="s">
        <v>528</v>
      </c>
      <c r="B58" t="s">
        <v>529</v>
      </c>
      <c r="C58" s="7">
        <v>39151</v>
      </c>
      <c r="D58" s="1">
        <f>(AC58-C58) / 365.24</f>
        <v>3.0856423173803527</v>
      </c>
      <c r="E58" s="2" t="str">
        <f>INT(D58) &amp; ";" &amp; INT(MOD(D58,1)*12)</f>
        <v>3;1</v>
      </c>
      <c r="F58" s="3">
        <f ca="1">(TODAY()-C58)/365.25</f>
        <v>7.3867214236824097</v>
      </c>
      <c r="G58" s="8" t="str">
        <f ca="1">DATEDIF(C58,TODAY(),"Y") &amp; ";" &amp; DATEDIF(C58,TODAY(),"YM")</f>
        <v>7;4</v>
      </c>
      <c r="H58" s="4">
        <f ca="1">INT(MOD(F58-D58,1)*12)</f>
        <v>3</v>
      </c>
      <c r="I58" s="4" t="str">
        <f ca="1">INT(F58-D58) &amp; ";" &amp; INT(MOD(F58-D58,1)*12) &amp; ":" &amp;  INT(MOD(F58-D58*360,30))</f>
        <v>4;3:6</v>
      </c>
      <c r="J58" t="s">
        <v>530</v>
      </c>
      <c r="K58">
        <v>30057901</v>
      </c>
      <c r="L58">
        <v>0</v>
      </c>
      <c r="M58">
        <v>0</v>
      </c>
      <c r="N58">
        <v>1</v>
      </c>
      <c r="O58">
        <v>0</v>
      </c>
      <c r="P58">
        <v>0</v>
      </c>
      <c r="Q58" s="1">
        <f>(AC58-C58) / 365.24</f>
        <v>3.0856423173803527</v>
      </c>
      <c r="R58" s="1">
        <f>(AD58-C58) / 365.24</f>
        <v>3.1842076442886866</v>
      </c>
      <c r="S58" s="1">
        <f>(AE58-C58) / 365.24</f>
        <v>3.2800350454495675</v>
      </c>
      <c r="T58" s="1">
        <f>(AF58-C58) / 365.24</f>
        <v>3.3786003723579014</v>
      </c>
      <c r="U58" s="1">
        <f>(AG58-C58) / 365.24</f>
        <v>3.4525243675391524</v>
      </c>
      <c r="V58" s="1">
        <f>(AH58-C58) / 365.24</f>
        <v>3.5456138429525792</v>
      </c>
      <c r="W58" s="1">
        <f>(AI58-C58) / 365.24</f>
        <v>3.6085861351440149</v>
      </c>
      <c r="X58" s="1">
        <f>(AJ58-C58) / 365.24</f>
        <v>3.8330960464352204</v>
      </c>
      <c r="Y58" s="1">
        <f>(AK58-C58) / 365.24</f>
        <v>3.9699923338079071</v>
      </c>
      <c r="Z58" s="1">
        <f>(AL58-C58) / 365.24</f>
        <v>4.0466542547366116</v>
      </c>
      <c r="AA58" s="1">
        <f>(AM58-C58) / 365.24</f>
        <v>4.1205782499178625</v>
      </c>
      <c r="AB58" s="1">
        <f>(AN58-C58) / 365.24</f>
        <v>-107.19253093856095</v>
      </c>
      <c r="AC58" s="7">
        <v>40278</v>
      </c>
      <c r="AD58" s="7">
        <v>40314</v>
      </c>
      <c r="AE58" s="7">
        <v>40349</v>
      </c>
      <c r="AF58" s="7">
        <v>40385</v>
      </c>
      <c r="AG58" s="7">
        <v>40412</v>
      </c>
      <c r="AH58" s="7">
        <v>40446</v>
      </c>
      <c r="AI58" s="7">
        <v>40469</v>
      </c>
      <c r="AJ58" s="7">
        <v>40551</v>
      </c>
      <c r="AK58" s="7">
        <v>40601</v>
      </c>
      <c r="AL58" s="7">
        <v>40629</v>
      </c>
      <c r="AM58" s="7">
        <v>40656</v>
      </c>
      <c r="AN58" s="7"/>
      <c r="AO58" s="11">
        <v>2</v>
      </c>
      <c r="AP58">
        <v>1</v>
      </c>
      <c r="AQ58">
        <v>56</v>
      </c>
      <c r="AR58" s="42">
        <v>0.76</v>
      </c>
      <c r="AS58" t="s">
        <v>396</v>
      </c>
      <c r="AU58">
        <v>0</v>
      </c>
      <c r="AV58">
        <v>3</v>
      </c>
      <c r="AX58">
        <v>0</v>
      </c>
      <c r="BB58">
        <v>0</v>
      </c>
      <c r="BC58">
        <v>5</v>
      </c>
      <c r="BD58">
        <v>0</v>
      </c>
      <c r="BE58">
        <v>8</v>
      </c>
      <c r="BF58">
        <v>1</v>
      </c>
      <c r="BG58">
        <v>5</v>
      </c>
      <c r="BH58">
        <v>1</v>
      </c>
      <c r="BM58" s="9">
        <v>8</v>
      </c>
      <c r="BN58">
        <v>8</v>
      </c>
      <c r="BO58" s="9">
        <v>112500</v>
      </c>
      <c r="BP58" s="10" t="s">
        <v>393</v>
      </c>
      <c r="BQ58" s="10" t="s">
        <v>393</v>
      </c>
      <c r="BR58" t="s">
        <v>530</v>
      </c>
    </row>
    <row r="59" spans="1:70" x14ac:dyDescent="0.3">
      <c r="A59" t="s">
        <v>488</v>
      </c>
      <c r="B59" t="s">
        <v>489</v>
      </c>
      <c r="C59" s="7">
        <v>39744</v>
      </c>
      <c r="D59" s="1">
        <f>(AC59-C59) / 365.24</f>
        <v>1.434673091665754</v>
      </c>
      <c r="E59" s="2" t="str">
        <f>INT(D59) &amp; ";" &amp; INT(MOD(D59,1)*12)</f>
        <v>1;5</v>
      </c>
      <c r="F59" s="3">
        <f ca="1">(TODAY()-C59)/365.25</f>
        <v>5.763175906913073</v>
      </c>
      <c r="G59" s="8" t="str">
        <f ca="1">DATEDIF(C59,TODAY(),"Y") &amp; ";" &amp; DATEDIF(C59,TODAY(),"YM")</f>
        <v>5;9</v>
      </c>
      <c r="H59" s="4">
        <f ca="1">INT(MOD(F59-D59,1)*12)</f>
        <v>3</v>
      </c>
      <c r="I59" s="4" t="str">
        <f ca="1">INT(F59-D59) &amp; ";" &amp; INT(MOD(F59-D59,1)*12) &amp; ":" &amp;  INT(MOD(F59-D59*360,30))</f>
        <v>4;3:29</v>
      </c>
      <c r="J59" t="s">
        <v>284</v>
      </c>
      <c r="K59">
        <v>30077900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f>(AC59-C59) / 365.24</f>
        <v>1.434673091665754</v>
      </c>
      <c r="R59" s="1">
        <f>(AD59-C59) / 365.24</f>
        <v>1.5113350125944585</v>
      </c>
      <c r="S59" s="1">
        <f>(AE59-C59) / 365.24</f>
        <v>1.6318037454824226</v>
      </c>
      <c r="T59" s="1">
        <f>(AF59-C59) / 365.24</f>
        <v>1.6838243346840434</v>
      </c>
      <c r="U59" s="1">
        <f>(AG59-C59) / 365.24</f>
        <v>1.7604862556127476</v>
      </c>
      <c r="V59" s="1">
        <f>(AH59-C59) / 365.24</f>
        <v>1.8535757310261745</v>
      </c>
      <c r="W59" s="1">
        <f>(AI59-C59) / 365.24</f>
        <v>1.9329755777023327</v>
      </c>
      <c r="X59" s="1">
        <f>(AJ59-C59) / 365.24</f>
        <v>2.009637498631037</v>
      </c>
      <c r="Y59" s="1">
        <f>(AK59-C59) / 365.24</f>
        <v>2.0862994195597415</v>
      </c>
      <c r="Z59" s="1">
        <f>(AL59-C59) / 365.24</f>
        <v>2.162961340488446</v>
      </c>
      <c r="AA59" s="1">
        <f>(AM59-C59) / 365.24</f>
        <v>2.2587887416493264</v>
      </c>
      <c r="AB59" s="1">
        <f>(AN59-C59) / 365.24</f>
        <v>2.3354506625780309</v>
      </c>
      <c r="AC59" s="7">
        <v>40268</v>
      </c>
      <c r="AD59" s="7">
        <v>40296</v>
      </c>
      <c r="AE59" s="7">
        <v>40340</v>
      </c>
      <c r="AF59" s="7">
        <v>40359</v>
      </c>
      <c r="AG59" s="7">
        <v>40387</v>
      </c>
      <c r="AH59" s="7">
        <v>40421</v>
      </c>
      <c r="AI59" s="7">
        <v>40450</v>
      </c>
      <c r="AJ59" s="7">
        <v>40478</v>
      </c>
      <c r="AK59" s="7">
        <v>40506</v>
      </c>
      <c r="AL59" s="7">
        <v>40534</v>
      </c>
      <c r="AM59" s="7">
        <v>40569</v>
      </c>
      <c r="AN59" s="7">
        <v>40597</v>
      </c>
      <c r="AP59">
        <v>1</v>
      </c>
      <c r="AQ59" s="12">
        <v>47</v>
      </c>
      <c r="AR59" s="42">
        <v>0.69</v>
      </c>
      <c r="AS59" t="s">
        <v>414</v>
      </c>
      <c r="AU59">
        <v>0</v>
      </c>
      <c r="AV59">
        <v>6</v>
      </c>
      <c r="AX59">
        <v>1</v>
      </c>
      <c r="AY59" t="s">
        <v>420</v>
      </c>
      <c r="BB59">
        <v>0</v>
      </c>
      <c r="BC59">
        <v>2</v>
      </c>
      <c r="BD59">
        <v>0</v>
      </c>
      <c r="BE59" t="s">
        <v>393</v>
      </c>
      <c r="BM59" s="9">
        <v>7</v>
      </c>
      <c r="BN59">
        <v>7</v>
      </c>
      <c r="BO59" s="9">
        <v>56800</v>
      </c>
      <c r="BP59" s="10" t="s">
        <v>393</v>
      </c>
      <c r="BQ59" s="10" t="s">
        <v>393</v>
      </c>
      <c r="BR59" t="s">
        <v>284</v>
      </c>
    </row>
    <row r="60" spans="1:70" s="47" customFormat="1" x14ac:dyDescent="0.3">
      <c r="A60" t="s">
        <v>504</v>
      </c>
      <c r="B60" t="s">
        <v>505</v>
      </c>
      <c r="C60" s="7">
        <v>39420</v>
      </c>
      <c r="D60" s="1">
        <f>(AC60-C60) / 365.24</f>
        <v>2.3874712517796515</v>
      </c>
      <c r="E60" s="2" t="str">
        <f>INT(D60) &amp; ";" &amp; INT(MOD(D60,1)*12)</f>
        <v>2;4</v>
      </c>
      <c r="F60" s="3">
        <f ca="1">(TODAY()-C60)/365.25</f>
        <v>6.6502395619438737</v>
      </c>
      <c r="G60" s="8" t="str">
        <f ca="1">DATEDIF(C60,TODAY(),"Y") &amp; ";" &amp; DATEDIF(C60,TODAY(),"YM")</f>
        <v>6;7</v>
      </c>
      <c r="H60" s="4">
        <f ca="1">INT(MOD(F60-D60,1)*12)</f>
        <v>3</v>
      </c>
      <c r="I60" s="4" t="str">
        <f ca="1">INT(F60-D60) &amp; ";" &amp; INT(MOD(F60-D60,1)*12) &amp; ":" &amp;  INT(MOD(F60-D60*360,30))</f>
        <v>4;3:17</v>
      </c>
      <c r="J60" t="s">
        <v>289</v>
      </c>
      <c r="K60">
        <v>30078900</v>
      </c>
      <c r="L60">
        <v>0</v>
      </c>
      <c r="M60">
        <v>0</v>
      </c>
      <c r="N60">
        <v>1</v>
      </c>
      <c r="O60">
        <v>0</v>
      </c>
      <c r="P60">
        <v>0</v>
      </c>
      <c r="Q60" s="1">
        <f>(AC60-C60) / 365.24</f>
        <v>2.3874712517796515</v>
      </c>
      <c r="R60" s="1">
        <f>(AD60-C60) / 365.24</f>
        <v>2.464133172708356</v>
      </c>
      <c r="S60" s="1">
        <f>(AE60-C60) / 365.24</f>
        <v>2.6393604205453949</v>
      </c>
      <c r="T60" s="1">
        <f>(AF60-C60) / 365.24</f>
        <v>2.7324498959588217</v>
      </c>
      <c r="U60" s="1">
        <f>(AG60-C60) / 365.24</f>
        <v>2.8091118168875258</v>
      </c>
      <c r="V60" s="1">
        <f>(AH60-C60) / 365.24</f>
        <v>2.8857737378162303</v>
      </c>
      <c r="W60" s="1">
        <f>(AI60-C60) / 365.24</f>
        <v>2.9843390647245647</v>
      </c>
      <c r="X60" s="1">
        <f>(AJ60-C60) / 365.24</f>
        <v>3.0746906143905375</v>
      </c>
      <c r="Y60" s="1">
        <f>(AK60-C60) / 365.24</f>
        <v>3.1349249808345196</v>
      </c>
      <c r="Z60" s="1">
        <f>(AL60-C60) / 365.24</f>
        <v>3.25265578797503</v>
      </c>
      <c r="AA60" s="1">
        <f>(AM60-C60) / 365.24</f>
        <v>3.3074143029241045</v>
      </c>
      <c r="AB60" s="1">
        <f>(AN60-C60) / 365.24</f>
        <v>3.3868141496002626</v>
      </c>
      <c r="AC60" s="7">
        <v>40292</v>
      </c>
      <c r="AD60" s="7">
        <v>40320</v>
      </c>
      <c r="AE60" s="7">
        <v>40384</v>
      </c>
      <c r="AF60" s="7">
        <v>40418</v>
      </c>
      <c r="AG60" s="7">
        <v>40446</v>
      </c>
      <c r="AH60" s="7">
        <v>40474</v>
      </c>
      <c r="AI60" s="7">
        <v>40510</v>
      </c>
      <c r="AJ60" s="7">
        <v>40543</v>
      </c>
      <c r="AK60" s="7">
        <v>40565</v>
      </c>
      <c r="AL60" s="7">
        <v>40608</v>
      </c>
      <c r="AM60" s="7">
        <v>40628</v>
      </c>
      <c r="AN60" s="7">
        <v>40657</v>
      </c>
      <c r="AO60"/>
      <c r="AP60">
        <v>1</v>
      </c>
      <c r="AQ60" s="11">
        <v>54</v>
      </c>
      <c r="AR60" s="42">
        <v>0.63600000000000001</v>
      </c>
      <c r="AS60" s="6" t="s">
        <v>419</v>
      </c>
      <c r="AT60" s="24"/>
      <c r="AU60">
        <v>0</v>
      </c>
      <c r="AV60">
        <v>3</v>
      </c>
      <c r="AW60"/>
      <c r="AX60">
        <v>0</v>
      </c>
      <c r="AY60" t="s">
        <v>397</v>
      </c>
      <c r="AZ60"/>
      <c r="BA60"/>
      <c r="BB60">
        <v>1</v>
      </c>
      <c r="BC60">
        <v>5</v>
      </c>
      <c r="BD60">
        <v>1</v>
      </c>
      <c r="BE60">
        <v>11</v>
      </c>
      <c r="BF60">
        <v>0</v>
      </c>
      <c r="BG60"/>
      <c r="BH60"/>
      <c r="BI60"/>
      <c r="BJ60"/>
      <c r="BK60"/>
      <c r="BL60"/>
      <c r="BM60" s="9">
        <v>8</v>
      </c>
      <c r="BN60">
        <v>7</v>
      </c>
      <c r="BO60" s="9">
        <v>55000</v>
      </c>
      <c r="BP60" s="10" t="s">
        <v>393</v>
      </c>
      <c r="BQ60" s="10" t="s">
        <v>393</v>
      </c>
      <c r="BR60" t="s">
        <v>289</v>
      </c>
    </row>
    <row r="61" spans="1:70" x14ac:dyDescent="0.3">
      <c r="A61" t="s">
        <v>457</v>
      </c>
      <c r="B61" t="s">
        <v>458</v>
      </c>
      <c r="C61" s="7">
        <v>39797</v>
      </c>
      <c r="D61" s="1">
        <f>(AC61-C61) / 365.24</f>
        <v>1.2868251013032526</v>
      </c>
      <c r="E61" s="2" t="str">
        <f>INT(D61) &amp; ";" &amp; INT(MOD(D61,1)*12)</f>
        <v>1;3</v>
      </c>
      <c r="F61" s="3">
        <f ca="1">(TODAY()-C61)/365.25</f>
        <v>5.6180698151950716</v>
      </c>
      <c r="G61" s="8" t="str">
        <f ca="1">DATEDIF(C61,TODAY(),"Y") &amp; ";" &amp; DATEDIF(C61,TODAY(),"YM")</f>
        <v>5;7</v>
      </c>
      <c r="H61" s="4">
        <f ca="1">INT(MOD(F61-D61,1)*12)</f>
        <v>3</v>
      </c>
      <c r="I61" s="4" t="str">
        <f ca="1">INT(F61-D61) &amp; ";" &amp; INT(MOD(F61-D61,1)*12) &amp; ":" &amp;  INT(MOD(F61-D61*360,30))</f>
        <v>4;3:22</v>
      </c>
      <c r="J61" t="s">
        <v>459</v>
      </c>
      <c r="K61" t="s">
        <v>460</v>
      </c>
      <c r="L61">
        <v>0</v>
      </c>
      <c r="M61">
        <v>0</v>
      </c>
      <c r="N61">
        <v>0</v>
      </c>
      <c r="O61">
        <v>0</v>
      </c>
      <c r="P61">
        <v>1</v>
      </c>
      <c r="Q61" s="1">
        <f>(AC61-C61) / 365.24</f>
        <v>1.2868251013032526</v>
      </c>
      <c r="R61" s="1">
        <f>(AD61-C61) / 365.24</f>
        <v>-108.96123097141606</v>
      </c>
      <c r="S61" s="1">
        <f>(AE61-C61) / 365.24</f>
        <v>-108.96123097141606</v>
      </c>
      <c r="T61" s="1">
        <f>(AF61-C61) / 365.24</f>
        <v>-108.96123097141606</v>
      </c>
      <c r="U61" s="1">
        <f>(AG61-C61) / 365.24</f>
        <v>-108.96123097141606</v>
      </c>
      <c r="V61" s="1">
        <f>(AH61-C61) / 365.24</f>
        <v>-108.96123097141606</v>
      </c>
      <c r="W61" s="1">
        <f>(AI61-C61) / 365.24</f>
        <v>-108.96123097141606</v>
      </c>
      <c r="X61" s="1">
        <f>(AJ61-C61) / 365.24</f>
        <v>-108.96123097141606</v>
      </c>
      <c r="Y61" s="1">
        <f>(AK61-C61) / 365.24</f>
        <v>-108.96123097141606</v>
      </c>
      <c r="Z61" s="1">
        <f>(AL61-C61) / 365.24</f>
        <v>-108.96123097141606</v>
      </c>
      <c r="AA61" s="1">
        <f>(AM61-C61) / 365.24</f>
        <v>-108.96123097141606</v>
      </c>
      <c r="AB61" s="1">
        <f>(AN61-C61) / 365.24</f>
        <v>-108.96123097141606</v>
      </c>
      <c r="AC61" s="7">
        <v>40267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P61">
        <v>0</v>
      </c>
      <c r="AQ61" t="s">
        <v>250</v>
      </c>
      <c r="AS61" s="6" t="s">
        <v>250</v>
      </c>
      <c r="AT61" s="24" t="s">
        <v>250</v>
      </c>
      <c r="AU61" t="s">
        <v>250</v>
      </c>
      <c r="AV61" s="6" t="s">
        <v>250</v>
      </c>
      <c r="AW61" s="6" t="s">
        <v>250</v>
      </c>
      <c r="AX61" s="6" t="s">
        <v>250</v>
      </c>
      <c r="BB61">
        <v>1</v>
      </c>
      <c r="BC61">
        <v>5</v>
      </c>
      <c r="BD61">
        <v>0</v>
      </c>
      <c r="BE61" t="s">
        <v>393</v>
      </c>
      <c r="BL61">
        <v>1</v>
      </c>
      <c r="BM61">
        <v>10</v>
      </c>
      <c r="BN61">
        <v>8</v>
      </c>
      <c r="BO61" t="s">
        <v>255</v>
      </c>
      <c r="BP61" s="10" t="s">
        <v>393</v>
      </c>
      <c r="BQ61" s="10" t="s">
        <v>393</v>
      </c>
      <c r="BR61" t="s">
        <v>459</v>
      </c>
    </row>
    <row r="62" spans="1:70" x14ac:dyDescent="0.3">
      <c r="A62" t="s">
        <v>482</v>
      </c>
      <c r="B62" s="7" t="s">
        <v>483</v>
      </c>
      <c r="C62" s="7">
        <v>39669</v>
      </c>
      <c r="D62" s="1">
        <f>(AC62-C62) / 365.24</f>
        <v>1.6537071514620523</v>
      </c>
      <c r="E62" s="2" t="str">
        <f>INT(D62) &amp; ";" &amp; INT(MOD(D62,1)*12)</f>
        <v>1;7</v>
      </c>
      <c r="F62" s="3">
        <f ca="1">(TODAY()-C62)/365.25</f>
        <v>5.9685147159479808</v>
      </c>
      <c r="G62" s="8" t="str">
        <f ca="1">DATEDIF(C62,TODAY(),"Y") &amp; ";" &amp; DATEDIF(C62,TODAY(),"YM")</f>
        <v>5;11</v>
      </c>
      <c r="H62" s="4">
        <f ca="1">INT(MOD(F62-D62,1)*12)</f>
        <v>3</v>
      </c>
      <c r="I62" s="4" t="str">
        <f ca="1">INT(F62-D62) &amp; ";" &amp; INT(MOD(F62-D62,1)*12) &amp; ":" &amp;  INT(MOD(F62-D62*360,30))</f>
        <v>4;3:10</v>
      </c>
      <c r="J62" t="s">
        <v>484</v>
      </c>
      <c r="K62" t="s">
        <v>460</v>
      </c>
      <c r="L62">
        <v>0</v>
      </c>
      <c r="M62">
        <v>1</v>
      </c>
      <c r="N62">
        <v>0</v>
      </c>
      <c r="O62">
        <v>0</v>
      </c>
      <c r="P62">
        <v>0</v>
      </c>
      <c r="Q62" s="1">
        <f>(AC62-C62) / 365.24</f>
        <v>1.6537071514620523</v>
      </c>
      <c r="R62" s="1">
        <f>(AD62-C62) / 365.24</f>
        <v>-108.61077647574197</v>
      </c>
      <c r="S62" s="1">
        <f>(AE62-C62) / 365.24</f>
        <v>-108.61077647574197</v>
      </c>
      <c r="T62" s="1">
        <f>(AF62-C62) / 365.24</f>
        <v>-108.61077647574197</v>
      </c>
      <c r="U62" s="1">
        <f>(AG62-C62) / 365.24</f>
        <v>-108.61077647574197</v>
      </c>
      <c r="V62" s="1">
        <f>(AH62-C62) / 365.24</f>
        <v>-108.61077647574197</v>
      </c>
      <c r="W62" s="1">
        <f>(AI62-C62) / 365.24</f>
        <v>-108.61077647574197</v>
      </c>
      <c r="X62" s="1">
        <f>(AJ62-C62) / 365.24</f>
        <v>-108.61077647574197</v>
      </c>
      <c r="Y62" s="1">
        <f>(AK62-C62) / 365.24</f>
        <v>-108.61077647574197</v>
      </c>
      <c r="Z62" s="1">
        <f>(AL62-C62) / 365.24</f>
        <v>-108.61077647574197</v>
      </c>
      <c r="AA62" s="1">
        <f>(AM62-C62) / 365.24</f>
        <v>-108.61077647574197</v>
      </c>
      <c r="AB62" s="1">
        <f>(AN62-C62) / 365.24</f>
        <v>-108.61077647574197</v>
      </c>
      <c r="AC62" s="7">
        <v>40273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P62">
        <v>0</v>
      </c>
      <c r="AQ62" s="6" t="s">
        <v>250</v>
      </c>
      <c r="AR62" s="6"/>
      <c r="AS62" s="6" t="s">
        <v>250</v>
      </c>
      <c r="AT62" s="44" t="s">
        <v>250</v>
      </c>
      <c r="AU62" s="6" t="s">
        <v>250</v>
      </c>
      <c r="AV62" s="6" t="s">
        <v>250</v>
      </c>
      <c r="AW62" s="6" t="s">
        <v>250</v>
      </c>
      <c r="AX62" s="6" t="s">
        <v>250</v>
      </c>
      <c r="BB62">
        <v>1</v>
      </c>
      <c r="BC62">
        <v>5</v>
      </c>
      <c r="BD62">
        <v>0</v>
      </c>
      <c r="BE62">
        <v>1</v>
      </c>
      <c r="BF62">
        <v>0</v>
      </c>
      <c r="BM62">
        <v>10</v>
      </c>
      <c r="BN62">
        <v>12</v>
      </c>
      <c r="BO62" t="s">
        <v>255</v>
      </c>
      <c r="BP62" s="10" t="s">
        <v>393</v>
      </c>
      <c r="BQ62" s="10" t="s">
        <v>393</v>
      </c>
      <c r="BR62" t="s">
        <v>484</v>
      </c>
    </row>
    <row r="63" spans="1:70" s="47" customFormat="1" x14ac:dyDescent="0.3">
      <c r="A63" t="s">
        <v>496</v>
      </c>
      <c r="B63" t="s">
        <v>497</v>
      </c>
      <c r="C63" s="7">
        <v>40295</v>
      </c>
      <c r="D63" s="1">
        <f>(AC63-C63) / 365.24</f>
        <v>0.98565326908334239</v>
      </c>
      <c r="E63" s="2" t="str">
        <f>INT(D63) &amp; ";" &amp; INT(MOD(D63,1)*12)</f>
        <v>0;11</v>
      </c>
      <c r="F63" s="3">
        <f ca="1">(TODAY()-C63)/365.25</f>
        <v>4.2546201232032859</v>
      </c>
      <c r="G63" s="8" t="str">
        <f ca="1">DATEDIF(C63,TODAY(),"Y") &amp; ";" &amp; DATEDIF(C63,TODAY(),"YM")</f>
        <v>4;3</v>
      </c>
      <c r="H63" s="4">
        <f ca="1">INT(MOD(F63-D63,1)*12)</f>
        <v>3</v>
      </c>
      <c r="I63" s="4" t="str">
        <f ca="1">INT(F63-D63) &amp; ";" &amp; INT(MOD(F63-D63,1)*12) &amp; ":" &amp;  INT(MOD(F63-D63*360,30))</f>
        <v>3;3:9</v>
      </c>
      <c r="J63" t="s">
        <v>498</v>
      </c>
      <c r="K63" t="s">
        <v>460</v>
      </c>
      <c r="L63">
        <v>0</v>
      </c>
      <c r="M63">
        <v>0</v>
      </c>
      <c r="N63">
        <v>0</v>
      </c>
      <c r="O63">
        <v>0</v>
      </c>
      <c r="P63">
        <v>1</v>
      </c>
      <c r="Q63" s="1">
        <f>(AC63-C63) / 365.24</f>
        <v>0.98565326908334239</v>
      </c>
      <c r="R63" s="1">
        <f>(AD63-C63) / 365.24</f>
        <v>0.99386704632570366</v>
      </c>
      <c r="S63" s="1">
        <f>(AE63-C63) / 365.24</f>
        <v>-110.32471799364801</v>
      </c>
      <c r="T63" s="1">
        <f>(AF63-C63) / 365.24</f>
        <v>-110.32471799364801</v>
      </c>
      <c r="U63" s="1">
        <f>(AG63-C63) / 365.24</f>
        <v>-110.32471799364801</v>
      </c>
      <c r="V63" s="1">
        <f>(AH63-C63) / 365.24</f>
        <v>-110.32471799364801</v>
      </c>
      <c r="W63" s="1">
        <f>(AI63-C63) / 365.24</f>
        <v>-110.32471799364801</v>
      </c>
      <c r="X63" s="1">
        <f>(AJ63-C63) / 365.24</f>
        <v>-110.32471799364801</v>
      </c>
      <c r="Y63" s="1">
        <f>(AK63-C63) / 365.24</f>
        <v>-110.32471799364801</v>
      </c>
      <c r="Z63" s="1">
        <f>(AL63-C63) / 365.24</f>
        <v>-110.32471799364801</v>
      </c>
      <c r="AA63" s="1">
        <f>(AM63-C63) / 365.24</f>
        <v>-110.32471799364801</v>
      </c>
      <c r="AB63" s="1">
        <f>(AN63-C63) / 365.24</f>
        <v>-110.32471799364801</v>
      </c>
      <c r="AC63" s="7">
        <v>40655</v>
      </c>
      <c r="AD63" s="7">
        <v>40658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/>
      <c r="AP63">
        <v>0</v>
      </c>
      <c r="AQ63" s="6" t="s">
        <v>250</v>
      </c>
      <c r="AR63" s="6"/>
      <c r="AS63" s="6" t="s">
        <v>250</v>
      </c>
      <c r="AT63" s="44" t="s">
        <v>250</v>
      </c>
      <c r="AU63" s="6" t="s">
        <v>250</v>
      </c>
      <c r="AV63" s="6" t="s">
        <v>250</v>
      </c>
      <c r="AW63" s="6" t="s">
        <v>250</v>
      </c>
      <c r="AX63" s="6" t="s">
        <v>250</v>
      </c>
      <c r="AY63" s="6" t="s">
        <v>400</v>
      </c>
      <c r="AZ63"/>
      <c r="BA63"/>
      <c r="BB63">
        <v>0</v>
      </c>
      <c r="BC63">
        <v>5</v>
      </c>
      <c r="BD63">
        <v>0</v>
      </c>
      <c r="BE63" t="s">
        <v>393</v>
      </c>
      <c r="BF63"/>
      <c r="BG63"/>
      <c r="BH63"/>
      <c r="BI63"/>
      <c r="BJ63"/>
      <c r="BK63"/>
      <c r="BL63"/>
      <c r="BM63">
        <v>9</v>
      </c>
      <c r="BN63">
        <v>8</v>
      </c>
      <c r="BO63" s="13">
        <v>35000</v>
      </c>
      <c r="BP63" s="10" t="s">
        <v>393</v>
      </c>
      <c r="BQ63" s="10" t="s">
        <v>393</v>
      </c>
      <c r="BR63" t="s">
        <v>498</v>
      </c>
    </row>
    <row r="64" spans="1:70" x14ac:dyDescent="0.3">
      <c r="D64" s="1">
        <f>AVERAGE(D2:D63)</f>
        <v>2.1015788116342415</v>
      </c>
      <c r="E64" s="2" t="str">
        <f>INT(D64) &amp; ";" &amp; INT(MOD(D64,1)*12)</f>
        <v>2;1</v>
      </c>
      <c r="F64" s="3"/>
      <c r="G64" s="4"/>
      <c r="H64" s="4"/>
      <c r="I64" s="4"/>
      <c r="BF64" s="11"/>
    </row>
  </sheetData>
  <sortState ref="A2:BR64">
    <sortCondition ref="K2:K64"/>
  </sortState>
  <pageMargins left="0.7" right="0.71875" top="0.75" bottom="0.75" header="0.3" footer="0.3"/>
  <pageSetup orientation="landscape" r:id="rId1"/>
  <headerFooter>
    <oddHeader>&amp;CSubject Demographics and Recording Dates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63"/>
  <sheetViews>
    <sheetView showWhiteSpace="0" view="pageLayout" workbookViewId="0">
      <selection activeCell="A52" sqref="A52:XFD52"/>
    </sheetView>
  </sheetViews>
  <sheetFormatPr defaultRowHeight="14.4" x14ac:dyDescent="0.3"/>
  <cols>
    <col min="4" max="4" width="9.109375" style="41"/>
    <col min="24" max="24" width="9.109375" style="41"/>
    <col min="44" max="44" width="9.109375" style="41"/>
    <col min="64" max="64" width="9.109375" style="41"/>
    <col min="84" max="84" width="9.109375" style="41"/>
    <col min="104" max="104" width="9.109375" style="41"/>
    <col min="124" max="124" width="9.109375" style="41"/>
    <col min="144" max="144" width="9.109375" style="41"/>
    <col min="164" max="164" width="9.109375" style="41"/>
    <col min="184" max="184" width="9.109375" style="41"/>
    <col min="204" max="204" width="9.109375" style="41"/>
    <col min="224" max="224" width="9.109375" style="41"/>
  </cols>
  <sheetData>
    <row r="1" spans="1:261" x14ac:dyDescent="0.3">
      <c r="A1" s="41" t="s">
        <v>0</v>
      </c>
      <c r="B1" t="s">
        <v>1</v>
      </c>
      <c r="C1" t="s">
        <v>2</v>
      </c>
      <c r="D1" s="41" t="s">
        <v>309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41" t="s">
        <v>310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s="41" t="s">
        <v>311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s="41" t="s">
        <v>312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s="41" t="s">
        <v>313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s="41" t="s">
        <v>314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s="41" t="s">
        <v>315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s="41" t="s">
        <v>316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s="41" t="s">
        <v>317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s="41" t="s">
        <v>318</v>
      </c>
      <c r="GC1" t="s">
        <v>174</v>
      </c>
      <c r="GD1" t="s">
        <v>175</v>
      </c>
      <c r="GE1" t="s">
        <v>176</v>
      </c>
      <c r="GF1" t="s">
        <v>177</v>
      </c>
      <c r="GG1" t="s">
        <v>178</v>
      </c>
      <c r="GH1" t="s">
        <v>179</v>
      </c>
      <c r="GI1" t="s">
        <v>180</v>
      </c>
      <c r="GJ1" t="s">
        <v>181</v>
      </c>
      <c r="GK1" t="s">
        <v>182</v>
      </c>
      <c r="GL1" t="s">
        <v>183</v>
      </c>
      <c r="GM1" t="s">
        <v>184</v>
      </c>
      <c r="GN1" t="s">
        <v>185</v>
      </c>
      <c r="GO1" t="s">
        <v>186</v>
      </c>
      <c r="GP1" t="s">
        <v>187</v>
      </c>
      <c r="GQ1" t="s">
        <v>188</v>
      </c>
      <c r="GR1" t="s">
        <v>189</v>
      </c>
      <c r="GS1" t="s">
        <v>190</v>
      </c>
      <c r="GT1" t="s">
        <v>191</v>
      </c>
      <c r="GU1" t="s">
        <v>192</v>
      </c>
      <c r="GV1" s="41" t="s">
        <v>319</v>
      </c>
      <c r="GW1" t="s">
        <v>193</v>
      </c>
      <c r="GX1" t="s">
        <v>194</v>
      </c>
      <c r="GY1" t="s">
        <v>195</v>
      </c>
      <c r="GZ1" t="s">
        <v>196</v>
      </c>
      <c r="HA1" t="s">
        <v>197</v>
      </c>
      <c r="HB1" t="s">
        <v>198</v>
      </c>
      <c r="HC1" t="s">
        <v>199</v>
      </c>
      <c r="HD1" t="s">
        <v>200</v>
      </c>
      <c r="HE1" t="s">
        <v>201</v>
      </c>
      <c r="HF1" t="s">
        <v>202</v>
      </c>
      <c r="HG1" t="s">
        <v>203</v>
      </c>
      <c r="HH1" t="s">
        <v>204</v>
      </c>
      <c r="HI1" t="s">
        <v>205</v>
      </c>
      <c r="HJ1" t="s">
        <v>206</v>
      </c>
      <c r="HK1" t="s">
        <v>207</v>
      </c>
      <c r="HL1" t="s">
        <v>208</v>
      </c>
      <c r="HM1" t="s">
        <v>209</v>
      </c>
      <c r="HN1" t="s">
        <v>210</v>
      </c>
      <c r="HO1" t="s">
        <v>211</v>
      </c>
      <c r="HP1" s="41" t="s">
        <v>320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</row>
    <row r="2" spans="1:261" x14ac:dyDescent="0.3">
      <c r="A2" t="s">
        <v>249</v>
      </c>
      <c r="B2">
        <v>6</v>
      </c>
      <c r="C2">
        <v>14</v>
      </c>
      <c r="D2" s="41" t="s">
        <v>835</v>
      </c>
      <c r="E2" t="s">
        <v>250</v>
      </c>
      <c r="F2" t="e">
        <f t="shared" ref="F2:F33" si="0">E2/C2</f>
        <v>#VALUE!</v>
      </c>
      <c r="G2" t="s">
        <v>250</v>
      </c>
      <c r="H2" t="e">
        <f t="shared" ref="H2:H33" si="1">G2/C2</f>
        <v>#VALUE!</v>
      </c>
      <c r="I2" t="s">
        <v>250</v>
      </c>
      <c r="J2" t="e">
        <f t="shared" ref="J2:J33" si="2">I2/C2</f>
        <v>#VALUE!</v>
      </c>
      <c r="K2" t="s">
        <v>250</v>
      </c>
      <c r="L2" t="e">
        <f t="shared" ref="L2:L33" si="3">K2/C2</f>
        <v>#VALUE!</v>
      </c>
      <c r="M2">
        <v>7.5</v>
      </c>
      <c r="N2">
        <f t="shared" ref="N2:N33" si="4">M2/C2</f>
        <v>0.5357142857142857</v>
      </c>
      <c r="O2">
        <v>0</v>
      </c>
      <c r="P2">
        <f t="shared" ref="P2:P33" si="5">O2/C2</f>
        <v>0</v>
      </c>
      <c r="Q2">
        <v>6</v>
      </c>
      <c r="R2">
        <f t="shared" ref="R2:R33" si="6">Q2/C2</f>
        <v>0.42857142857142855</v>
      </c>
      <c r="S2">
        <v>0</v>
      </c>
      <c r="T2">
        <f t="shared" ref="T2:T33" si="7">S2/C2</f>
        <v>0</v>
      </c>
      <c r="U2">
        <v>0.5</v>
      </c>
      <c r="V2">
        <f t="shared" ref="V2:V33" si="8">U2/C2</f>
        <v>3.5714285714285712E-2</v>
      </c>
      <c r="W2">
        <v>14</v>
      </c>
      <c r="X2" s="41" t="s">
        <v>834</v>
      </c>
      <c r="Y2" t="s">
        <v>250</v>
      </c>
      <c r="Z2" t="e">
        <f t="shared" ref="Z2:Z33" si="9">Y2/W2</f>
        <v>#VALUE!</v>
      </c>
      <c r="AA2" t="s">
        <v>250</v>
      </c>
      <c r="AB2" t="e">
        <f t="shared" ref="AB2:AB33" si="10">AA2/W2</f>
        <v>#VALUE!</v>
      </c>
      <c r="AC2" t="s">
        <v>250</v>
      </c>
      <c r="AD2" t="e">
        <f t="shared" ref="AD2:AD33" si="11">AC2/W2</f>
        <v>#VALUE!</v>
      </c>
      <c r="AE2" t="s">
        <v>250</v>
      </c>
      <c r="AF2" t="e">
        <f t="shared" ref="AF2:AF33" si="12">AE2/W2</f>
        <v>#VALUE!</v>
      </c>
      <c r="AG2">
        <v>14</v>
      </c>
      <c r="AH2">
        <f t="shared" ref="AH2:AH33" si="13">AG2/W2</f>
        <v>1</v>
      </c>
      <c r="AI2">
        <v>0</v>
      </c>
      <c r="AJ2">
        <f t="shared" ref="AJ2:AJ33" si="14">AI2/W2</f>
        <v>0</v>
      </c>
      <c r="AK2">
        <v>0</v>
      </c>
      <c r="AL2">
        <f t="shared" ref="AL2:AL33" si="15">AK2/W2</f>
        <v>0</v>
      </c>
      <c r="AM2">
        <v>0</v>
      </c>
      <c r="AN2">
        <f t="shared" ref="AN2:AN33" si="16">AM2/W2</f>
        <v>0</v>
      </c>
      <c r="AO2">
        <v>0</v>
      </c>
      <c r="AP2">
        <f t="shared" ref="AP2:AP33" si="17">AO2/W2</f>
        <v>0</v>
      </c>
      <c r="AQ2">
        <v>12.5</v>
      </c>
      <c r="AR2" s="41" t="s">
        <v>834</v>
      </c>
      <c r="AS2" t="s">
        <v>250</v>
      </c>
      <c r="AT2" t="e">
        <f t="shared" ref="AT2:AT33" si="18">AS2/AQ2</f>
        <v>#VALUE!</v>
      </c>
      <c r="AU2" t="s">
        <v>250</v>
      </c>
      <c r="AV2" t="e">
        <f t="shared" ref="AV2:AV33" si="19">AU2/AQ2</f>
        <v>#VALUE!</v>
      </c>
      <c r="AW2" t="s">
        <v>250</v>
      </c>
      <c r="AX2" t="e">
        <f t="shared" ref="AX2:AX33" si="20">AW2/AQ2</f>
        <v>#VALUE!</v>
      </c>
      <c r="AY2" t="s">
        <v>250</v>
      </c>
      <c r="AZ2" t="e">
        <f t="shared" ref="AZ2:AZ33" si="21">AY2/AQ2</f>
        <v>#VALUE!</v>
      </c>
      <c r="BA2">
        <v>8.25</v>
      </c>
      <c r="BB2">
        <f t="shared" ref="BB2:BB33" si="22">BA2/AQ2</f>
        <v>0.66</v>
      </c>
      <c r="BC2">
        <v>0</v>
      </c>
      <c r="BD2">
        <f t="shared" ref="BD2:BD33" si="23">BC2/AQ2</f>
        <v>0</v>
      </c>
      <c r="BE2">
        <v>4.25</v>
      </c>
      <c r="BF2">
        <f t="shared" ref="BF2:BF33" si="24">BE2/AQ2</f>
        <v>0.34</v>
      </c>
      <c r="BG2">
        <v>0</v>
      </c>
      <c r="BH2">
        <f t="shared" ref="BH2:BH33" si="25">BG2/AQ2</f>
        <v>0</v>
      </c>
      <c r="BI2">
        <v>0</v>
      </c>
      <c r="BJ2">
        <f t="shared" ref="BJ2:BJ33" si="26">BI2/AQ2</f>
        <v>0</v>
      </c>
      <c r="BK2">
        <v>12</v>
      </c>
      <c r="BL2" s="41" t="s">
        <v>834</v>
      </c>
      <c r="BM2" t="s">
        <v>250</v>
      </c>
      <c r="BN2" t="e">
        <f t="shared" ref="BN2:BN33" si="27">BM2/BK2</f>
        <v>#VALUE!</v>
      </c>
      <c r="BO2" t="s">
        <v>250</v>
      </c>
      <c r="BP2" t="e">
        <f t="shared" ref="BP2:BP33" si="28">BO2/BK2</f>
        <v>#VALUE!</v>
      </c>
      <c r="BQ2" t="s">
        <v>250</v>
      </c>
      <c r="BR2" t="e">
        <f t="shared" ref="BR2:BR33" si="29">BQ2/BK2</f>
        <v>#VALUE!</v>
      </c>
      <c r="BS2" t="s">
        <v>250</v>
      </c>
      <c r="BT2" t="e">
        <f t="shared" ref="BT2:BT33" si="30">BS2/BK2</f>
        <v>#VALUE!</v>
      </c>
      <c r="BU2">
        <v>11</v>
      </c>
      <c r="BV2">
        <f t="shared" ref="BV2:BV33" si="31">BU2/BK2</f>
        <v>0.91666666666666663</v>
      </c>
      <c r="BW2">
        <v>0</v>
      </c>
      <c r="BX2">
        <f t="shared" ref="BX2:BX33" si="32">BW2/BK2</f>
        <v>0</v>
      </c>
      <c r="BY2">
        <v>0</v>
      </c>
      <c r="BZ2">
        <f t="shared" ref="BZ2:BZ33" si="33">BY2/BK2</f>
        <v>0</v>
      </c>
      <c r="CA2">
        <v>1</v>
      </c>
      <c r="CB2">
        <f t="shared" ref="CB2:CB33" si="34">CA2/BK2</f>
        <v>8.3333333333333329E-2</v>
      </c>
      <c r="CC2">
        <v>0</v>
      </c>
      <c r="CD2">
        <f t="shared" ref="CD2:CD33" si="35">CC2/BK2</f>
        <v>0</v>
      </c>
      <c r="CE2">
        <v>13</v>
      </c>
      <c r="CF2" s="41" t="s">
        <v>834</v>
      </c>
      <c r="CG2" t="s">
        <v>250</v>
      </c>
      <c r="CH2" t="e">
        <f t="shared" ref="CH2:CH33" si="36">CG2/CE2</f>
        <v>#VALUE!</v>
      </c>
      <c r="CI2" t="s">
        <v>250</v>
      </c>
      <c r="CJ2" t="e">
        <f t="shared" ref="CJ2:CJ33" si="37">CI2/CE2</f>
        <v>#VALUE!</v>
      </c>
      <c r="CK2" t="s">
        <v>250</v>
      </c>
      <c r="CL2" t="e">
        <f t="shared" ref="CL2:CL33" si="38">CK2/CE2</f>
        <v>#VALUE!</v>
      </c>
      <c r="CM2" t="s">
        <v>250</v>
      </c>
      <c r="CN2" t="e">
        <f t="shared" ref="CN2:CN33" si="39">CM2/CE2</f>
        <v>#VALUE!</v>
      </c>
      <c r="CO2">
        <v>10.5</v>
      </c>
      <c r="CP2">
        <f t="shared" ref="CP2:CP33" si="40">CO2/CE2</f>
        <v>0.80769230769230771</v>
      </c>
      <c r="CQ2">
        <v>0</v>
      </c>
      <c r="CR2">
        <f t="shared" ref="CR2:CR33" si="41">CQ2/CE2</f>
        <v>0</v>
      </c>
      <c r="CS2">
        <v>0</v>
      </c>
      <c r="CT2">
        <f t="shared" ref="CT2:CT33" si="42">CS2/CE2</f>
        <v>0</v>
      </c>
      <c r="CU2">
        <v>2.5</v>
      </c>
      <c r="CV2">
        <f t="shared" ref="CV2:CV33" si="43">CU2/CE2</f>
        <v>0.19230769230769232</v>
      </c>
      <c r="CW2">
        <v>0</v>
      </c>
      <c r="CX2">
        <f t="shared" ref="CX2:CX33" si="44">CW2/CE2</f>
        <v>0</v>
      </c>
      <c r="CY2">
        <v>13</v>
      </c>
      <c r="CZ2" s="41" t="s">
        <v>834</v>
      </c>
      <c r="DA2" t="s">
        <v>250</v>
      </c>
      <c r="DB2" t="e">
        <f t="shared" ref="DB2:DB33" si="45">DA2/CY2</f>
        <v>#VALUE!</v>
      </c>
      <c r="DC2" t="s">
        <v>250</v>
      </c>
      <c r="DD2" t="e">
        <f t="shared" ref="DD2:DD33" si="46">DC2/CY2</f>
        <v>#VALUE!</v>
      </c>
      <c r="DE2" t="s">
        <v>250</v>
      </c>
      <c r="DF2" t="e">
        <f t="shared" ref="DF2:DF33" si="47">DE2/CY2</f>
        <v>#VALUE!</v>
      </c>
      <c r="DG2" t="s">
        <v>250</v>
      </c>
      <c r="DH2" t="e">
        <f t="shared" ref="DH2:DH33" si="48">DG2/CY2</f>
        <v>#VALUE!</v>
      </c>
      <c r="DI2">
        <v>12</v>
      </c>
      <c r="DJ2">
        <f t="shared" ref="DJ2:DJ33" si="49">DI2/CY2</f>
        <v>0.92307692307692313</v>
      </c>
      <c r="DK2">
        <v>0</v>
      </c>
      <c r="DL2">
        <f t="shared" ref="DL2:DL33" si="50">DK2/CY2</f>
        <v>0</v>
      </c>
      <c r="DM2">
        <v>0</v>
      </c>
      <c r="DN2">
        <f t="shared" ref="DN2:DN33" si="51">DM2/CY2</f>
        <v>0</v>
      </c>
      <c r="DO2">
        <v>1</v>
      </c>
      <c r="DP2">
        <f t="shared" ref="DP2:DP33" si="52">DO2/CY2</f>
        <v>7.6923076923076927E-2</v>
      </c>
      <c r="DQ2">
        <v>0</v>
      </c>
      <c r="DR2">
        <f t="shared" ref="DR2:DR33" si="53">DQ2/CY2</f>
        <v>0</v>
      </c>
      <c r="DV2" t="e">
        <f t="shared" ref="DV2:DV33" si="54">DU2/DS2</f>
        <v>#DIV/0!</v>
      </c>
      <c r="DX2" t="e">
        <f t="shared" ref="DX2:DX33" si="55">DW2/DS2</f>
        <v>#DIV/0!</v>
      </c>
      <c r="DZ2" t="e">
        <f t="shared" ref="DZ2:DZ33" si="56">DY2/DS2</f>
        <v>#DIV/0!</v>
      </c>
      <c r="EB2" t="e">
        <f t="shared" ref="EB2:EB33" si="57">EA2/DS2</f>
        <v>#DIV/0!</v>
      </c>
      <c r="ED2" t="e">
        <f t="shared" ref="ED2:ED33" si="58">EC2/DS2</f>
        <v>#DIV/0!</v>
      </c>
      <c r="EF2" t="e">
        <f t="shared" ref="EF2:EF33" si="59">EE2/DS2</f>
        <v>#DIV/0!</v>
      </c>
      <c r="EH2" t="e">
        <f t="shared" ref="EH2:EH33" si="60">EG2/DS2</f>
        <v>#DIV/0!</v>
      </c>
      <c r="EJ2" t="e">
        <f t="shared" ref="EJ2:EJ33" si="61">EI2/DS2</f>
        <v>#DIV/0!</v>
      </c>
      <c r="EL2" t="e">
        <f t="shared" ref="EL2:EL33" si="62">EK2/DS2</f>
        <v>#DIV/0!</v>
      </c>
      <c r="EP2" t="e">
        <f>EO2/EM2</f>
        <v>#DIV/0!</v>
      </c>
      <c r="ER2" t="e">
        <f>EQ2/EM2</f>
        <v>#DIV/0!</v>
      </c>
      <c r="ET2" t="e">
        <f>ES2/EM2</f>
        <v>#DIV/0!</v>
      </c>
      <c r="EV2" t="e">
        <f>EU2/EM2</f>
        <v>#DIV/0!</v>
      </c>
      <c r="EX2" t="e">
        <f>EW2/EM2</f>
        <v>#DIV/0!</v>
      </c>
      <c r="EZ2" t="e">
        <f>EY2/EM2</f>
        <v>#DIV/0!</v>
      </c>
      <c r="FB2" t="e">
        <f>FA2/EM2</f>
        <v>#DIV/0!</v>
      </c>
      <c r="FD2" t="e">
        <f>FC2/EM2</f>
        <v>#DIV/0!</v>
      </c>
      <c r="FF2" t="e">
        <f>FE2/EM2</f>
        <v>#DIV/0!</v>
      </c>
      <c r="FJ2" t="e">
        <f>FI2/FG2</f>
        <v>#DIV/0!</v>
      </c>
      <c r="FL2" t="e">
        <f>FK2/FG2</f>
        <v>#DIV/0!</v>
      </c>
      <c r="FN2" t="e">
        <f>FM2/FG2</f>
        <v>#DIV/0!</v>
      </c>
      <c r="FP2" t="e">
        <f>FO2/FG2</f>
        <v>#DIV/0!</v>
      </c>
      <c r="FR2" t="e">
        <f>FQ2/FG2</f>
        <v>#DIV/0!</v>
      </c>
      <c r="FT2" t="e">
        <f>FS2/FG2</f>
        <v>#DIV/0!</v>
      </c>
      <c r="FV2" t="e">
        <f>FU2/FG2</f>
        <v>#DIV/0!</v>
      </c>
      <c r="FX2" t="e">
        <f>FW2/FG2</f>
        <v>#DIV/0!</v>
      </c>
      <c r="FZ2" t="e">
        <f>FY2/FG2</f>
        <v>#DIV/0!</v>
      </c>
      <c r="GD2" t="e">
        <f>GC2/GA2</f>
        <v>#DIV/0!</v>
      </c>
      <c r="GF2" t="e">
        <f>GE2/GA2</f>
        <v>#DIV/0!</v>
      </c>
      <c r="GH2" t="e">
        <f>GG2/GA2</f>
        <v>#DIV/0!</v>
      </c>
      <c r="GJ2" t="e">
        <f>GI2/GA2</f>
        <v>#DIV/0!</v>
      </c>
      <c r="GL2" t="e">
        <f>GK2/GA2</f>
        <v>#DIV/0!</v>
      </c>
      <c r="GN2" t="e">
        <f>GM2/GA2</f>
        <v>#DIV/0!</v>
      </c>
      <c r="GP2" t="e">
        <f>GO2/GA2</f>
        <v>#DIV/0!</v>
      </c>
      <c r="GR2" t="e">
        <f>GQ2/GA2</f>
        <v>#DIV/0!</v>
      </c>
      <c r="GT2" t="e">
        <f>GS2/GA2</f>
        <v>#DIV/0!</v>
      </c>
      <c r="GX2" t="e">
        <f>GW2/GU2</f>
        <v>#DIV/0!</v>
      </c>
      <c r="GZ2" t="e">
        <f>GY2/GU2</f>
        <v>#DIV/0!</v>
      </c>
      <c r="HB2" t="e">
        <f>HA2/GU2</f>
        <v>#DIV/0!</v>
      </c>
      <c r="HD2" t="e">
        <f>HC2/GU2</f>
        <v>#DIV/0!</v>
      </c>
      <c r="HF2" t="e">
        <f>HE2/GU2</f>
        <v>#DIV/0!</v>
      </c>
      <c r="HH2" t="e">
        <f>HG2/GU2</f>
        <v>#DIV/0!</v>
      </c>
      <c r="HJ2" t="e">
        <f>HI2/GU2</f>
        <v>#DIV/0!</v>
      </c>
      <c r="HL2" t="e">
        <f>HK2/GU2</f>
        <v>#DIV/0!</v>
      </c>
      <c r="HN2" t="e">
        <f>HM2/GU2</f>
        <v>#DIV/0!</v>
      </c>
      <c r="HR2" t="e">
        <f>HQ2/HO2</f>
        <v>#DIV/0!</v>
      </c>
      <c r="HT2" t="e">
        <f>HS2/HO2</f>
        <v>#DIV/0!</v>
      </c>
      <c r="HV2" t="e">
        <f>HU2/HO2</f>
        <v>#DIV/0!</v>
      </c>
      <c r="HX2" t="e">
        <f>HW2/HO2</f>
        <v>#DIV/0!</v>
      </c>
      <c r="HZ2" t="e">
        <f>HY2/HO2</f>
        <v>#DIV/0!</v>
      </c>
      <c r="IB2" t="e">
        <f>IA2/HO2</f>
        <v>#DIV/0!</v>
      </c>
      <c r="ID2" t="e">
        <f>IC2/HO2</f>
        <v>#DIV/0!</v>
      </c>
      <c r="IF2" t="e">
        <f>IE2/HO2</f>
        <v>#DIV/0!</v>
      </c>
      <c r="IH2" t="e">
        <f>IG2/HO2</f>
        <v>#DIV/0!</v>
      </c>
      <c r="II2">
        <f t="shared" ref="II2:II33" si="63">SUM(C2,W2,AQ2,BK2,CE2,CY2,DS2,EM2,FG2,GA2,GU2,HO2)</f>
        <v>78.5</v>
      </c>
      <c r="IJ2">
        <f t="shared" ref="IJ2:IJ33" si="64">SUM(E2,Y2,AS2,BM2,CG2,DA2,DU2,EO2,FI2,GC2,GW2,HQ2)</f>
        <v>0</v>
      </c>
      <c r="IK2">
        <f>IJ2/II2</f>
        <v>0</v>
      </c>
      <c r="IL2" t="e">
        <f t="shared" ref="IL2:IL33" si="65">SUM(G2,AA2,AU2,BO2,CI2,DD2,DW2,EQ2,FK2,GE2,GY2,HS2)</f>
        <v>#VALUE!</v>
      </c>
      <c r="IM2" t="e">
        <f>IL2/II2</f>
        <v>#VALUE!</v>
      </c>
      <c r="IN2" t="e">
        <f t="shared" ref="IN2:IN33" si="66">SUM(J2,AC2,AW2,BQ2,CK2,DE2,DY2,ES2,FM2,GG2,HA2,HU2)</f>
        <v>#VALUE!</v>
      </c>
      <c r="IO2" t="e">
        <f>IN2/II2</f>
        <v>#VALUE!</v>
      </c>
      <c r="IP2">
        <f t="shared" ref="IP2:IP33" si="67">SUM(K2,AE2,AY2,BS2,CM2,DG2,EA2,EU2,FO2,GI2,HC2,HW2)</f>
        <v>0</v>
      </c>
      <c r="IQ2">
        <f>IP2/II2</f>
        <v>0</v>
      </c>
      <c r="IR2">
        <f t="shared" ref="IR2:IR33" si="68">SUM(M2,AG2,BA2,BU2,CO2,DI2,EC2,EW2,FQ2,GK2,HE2,HY2)</f>
        <v>63.25</v>
      </c>
      <c r="IS2">
        <f>IR2/II2</f>
        <v>0.80573248407643316</v>
      </c>
      <c r="IT2" t="e">
        <f t="shared" ref="IT2:IT33" si="69">SUM(O2,AI2,BC2,BW2,CQ2,DK2,EF2,EY2,FS2,GM2,HG2,IA2)</f>
        <v>#DIV/0!</v>
      </c>
      <c r="IU2" t="e">
        <f>IT2/II2</f>
        <v>#DIV/0!</v>
      </c>
      <c r="IV2">
        <f t="shared" ref="IV2:IV33" si="70">SUM(Q2,AK2,BE2,BY2,CS2,DM2,EG2,FA2,FU2,GO2,HI2,IC2)</f>
        <v>10.25</v>
      </c>
      <c r="IW2">
        <f>IV2/II2</f>
        <v>0.13057324840764331</v>
      </c>
      <c r="IX2">
        <f t="shared" ref="IX2:IX33" si="71">SUM(S2,AM2,BG2,CA2,CU2,DO2,EI2,FC2,FW2,GQ2,HK2,IE2)</f>
        <v>4.5</v>
      </c>
      <c r="IY2">
        <f>IX2/II2</f>
        <v>5.7324840764331211E-2</v>
      </c>
      <c r="IZ2">
        <f t="shared" ref="IZ2:IZ33" si="72">SUM(U2,AO2,BI2,CC2,CW2,DQ2,EK2,FE2,FY2,GS2,HM2,IG2)</f>
        <v>0.5</v>
      </c>
      <c r="JA2">
        <f>IZ2/II2</f>
        <v>6.369426751592357E-3</v>
      </c>
    </row>
    <row r="3" spans="1:261" x14ac:dyDescent="0.3">
      <c r="A3" t="s">
        <v>251</v>
      </c>
      <c r="B3">
        <v>12</v>
      </c>
      <c r="C3">
        <v>14</v>
      </c>
      <c r="D3" s="41" t="s">
        <v>834</v>
      </c>
      <c r="E3">
        <v>13</v>
      </c>
      <c r="F3">
        <f t="shared" si="0"/>
        <v>0.9285714285714286</v>
      </c>
      <c r="G3">
        <v>0</v>
      </c>
      <c r="H3">
        <f t="shared" si="1"/>
        <v>0</v>
      </c>
      <c r="I3">
        <v>1</v>
      </c>
      <c r="J3">
        <f t="shared" si="2"/>
        <v>7.1428571428571425E-2</v>
      </c>
      <c r="K3">
        <v>0</v>
      </c>
      <c r="L3">
        <f t="shared" si="3"/>
        <v>0</v>
      </c>
      <c r="M3">
        <v>14</v>
      </c>
      <c r="N3">
        <f t="shared" si="4"/>
        <v>1</v>
      </c>
      <c r="O3">
        <v>0</v>
      </c>
      <c r="P3">
        <f t="shared" si="5"/>
        <v>0</v>
      </c>
      <c r="Q3">
        <v>0</v>
      </c>
      <c r="R3">
        <f t="shared" si="6"/>
        <v>0</v>
      </c>
      <c r="S3">
        <v>0</v>
      </c>
      <c r="T3">
        <f t="shared" si="7"/>
        <v>0</v>
      </c>
      <c r="U3">
        <v>0</v>
      </c>
      <c r="V3">
        <f t="shared" si="8"/>
        <v>0</v>
      </c>
      <c r="W3">
        <v>13</v>
      </c>
      <c r="X3" s="41" t="s">
        <v>835</v>
      </c>
      <c r="Y3">
        <v>11</v>
      </c>
      <c r="Z3">
        <f t="shared" si="9"/>
        <v>0.84615384615384615</v>
      </c>
      <c r="AA3">
        <v>1</v>
      </c>
      <c r="AB3">
        <f t="shared" si="10"/>
        <v>7.6923076923076927E-2</v>
      </c>
      <c r="AC3">
        <v>1</v>
      </c>
      <c r="AD3">
        <f t="shared" si="11"/>
        <v>7.6923076923076927E-2</v>
      </c>
      <c r="AE3">
        <v>0</v>
      </c>
      <c r="AF3">
        <f t="shared" si="12"/>
        <v>0</v>
      </c>
      <c r="AG3">
        <v>10</v>
      </c>
      <c r="AH3">
        <f t="shared" si="13"/>
        <v>0.76923076923076927</v>
      </c>
      <c r="AI3">
        <v>0</v>
      </c>
      <c r="AJ3">
        <f t="shared" si="14"/>
        <v>0</v>
      </c>
      <c r="AK3">
        <v>0</v>
      </c>
      <c r="AL3">
        <f t="shared" si="15"/>
        <v>0</v>
      </c>
      <c r="AM3">
        <v>3</v>
      </c>
      <c r="AN3">
        <f t="shared" si="16"/>
        <v>0.23076923076923078</v>
      </c>
      <c r="AO3">
        <v>0</v>
      </c>
      <c r="AP3">
        <f t="shared" si="17"/>
        <v>0</v>
      </c>
      <c r="AQ3">
        <v>13</v>
      </c>
      <c r="AR3" s="41" t="s">
        <v>835</v>
      </c>
      <c r="AS3">
        <v>13</v>
      </c>
      <c r="AT3">
        <f t="shared" si="18"/>
        <v>1</v>
      </c>
      <c r="AU3">
        <v>0</v>
      </c>
      <c r="AV3">
        <f t="shared" si="19"/>
        <v>0</v>
      </c>
      <c r="AW3">
        <v>0</v>
      </c>
      <c r="AX3">
        <f t="shared" si="20"/>
        <v>0</v>
      </c>
      <c r="AY3">
        <v>0</v>
      </c>
      <c r="AZ3">
        <f t="shared" si="21"/>
        <v>0</v>
      </c>
      <c r="BA3">
        <v>10</v>
      </c>
      <c r="BB3">
        <f t="shared" si="22"/>
        <v>0.76923076923076927</v>
      </c>
      <c r="BC3">
        <v>0</v>
      </c>
      <c r="BD3">
        <f t="shared" si="23"/>
        <v>0</v>
      </c>
      <c r="BE3">
        <v>2</v>
      </c>
      <c r="BF3">
        <f t="shared" si="24"/>
        <v>0.15384615384615385</v>
      </c>
      <c r="BG3">
        <v>1</v>
      </c>
      <c r="BH3">
        <f t="shared" si="25"/>
        <v>7.6923076923076927E-2</v>
      </c>
      <c r="BI3">
        <v>0</v>
      </c>
      <c r="BJ3">
        <f t="shared" si="26"/>
        <v>0</v>
      </c>
      <c r="BK3">
        <v>13</v>
      </c>
      <c r="BL3" s="41" t="s">
        <v>834</v>
      </c>
      <c r="BM3">
        <v>12</v>
      </c>
      <c r="BN3">
        <f t="shared" si="27"/>
        <v>0.92307692307692313</v>
      </c>
      <c r="BO3">
        <v>0</v>
      </c>
      <c r="BP3">
        <f t="shared" si="28"/>
        <v>0</v>
      </c>
      <c r="BQ3">
        <v>1</v>
      </c>
      <c r="BR3">
        <f t="shared" si="29"/>
        <v>7.6923076923076927E-2</v>
      </c>
      <c r="BS3">
        <v>0</v>
      </c>
      <c r="BT3">
        <f t="shared" si="30"/>
        <v>0</v>
      </c>
      <c r="BU3">
        <v>3</v>
      </c>
      <c r="BV3">
        <f t="shared" si="31"/>
        <v>0.23076923076923078</v>
      </c>
      <c r="BW3">
        <v>0</v>
      </c>
      <c r="BX3">
        <f t="shared" si="32"/>
        <v>0</v>
      </c>
      <c r="BY3">
        <v>1</v>
      </c>
      <c r="BZ3">
        <f t="shared" si="33"/>
        <v>7.6923076923076927E-2</v>
      </c>
      <c r="CA3">
        <v>5</v>
      </c>
      <c r="CB3">
        <f t="shared" si="34"/>
        <v>0.38461538461538464</v>
      </c>
      <c r="CC3">
        <v>4</v>
      </c>
      <c r="CD3">
        <f t="shared" si="35"/>
        <v>0.30769230769230771</v>
      </c>
      <c r="CE3">
        <v>13</v>
      </c>
      <c r="CF3" s="41" t="s">
        <v>835</v>
      </c>
      <c r="CG3">
        <v>13</v>
      </c>
      <c r="CH3">
        <f t="shared" si="36"/>
        <v>1</v>
      </c>
      <c r="CI3">
        <v>0</v>
      </c>
      <c r="CJ3">
        <f t="shared" si="37"/>
        <v>0</v>
      </c>
      <c r="CK3">
        <v>0</v>
      </c>
      <c r="CL3">
        <f t="shared" si="38"/>
        <v>0</v>
      </c>
      <c r="CM3">
        <v>0</v>
      </c>
      <c r="CN3">
        <f t="shared" si="39"/>
        <v>0</v>
      </c>
      <c r="CO3">
        <v>12</v>
      </c>
      <c r="CP3">
        <f t="shared" si="40"/>
        <v>0.92307692307692313</v>
      </c>
      <c r="CQ3">
        <v>0</v>
      </c>
      <c r="CR3">
        <f t="shared" si="41"/>
        <v>0</v>
      </c>
      <c r="CS3">
        <v>0</v>
      </c>
      <c r="CT3">
        <f t="shared" si="42"/>
        <v>0</v>
      </c>
      <c r="CV3">
        <f t="shared" si="43"/>
        <v>0</v>
      </c>
      <c r="CW3">
        <v>0</v>
      </c>
      <c r="CX3">
        <f t="shared" si="44"/>
        <v>0</v>
      </c>
      <c r="CY3">
        <v>13</v>
      </c>
      <c r="CZ3" s="41" t="s">
        <v>836</v>
      </c>
      <c r="DA3">
        <v>12</v>
      </c>
      <c r="DB3">
        <f t="shared" si="45"/>
        <v>0.92307692307692313</v>
      </c>
      <c r="DC3">
        <v>0</v>
      </c>
      <c r="DD3">
        <f t="shared" si="46"/>
        <v>0</v>
      </c>
      <c r="DE3">
        <v>1</v>
      </c>
      <c r="DF3">
        <f t="shared" si="47"/>
        <v>7.6923076923076927E-2</v>
      </c>
      <c r="DG3">
        <v>0</v>
      </c>
      <c r="DH3">
        <f t="shared" si="48"/>
        <v>0</v>
      </c>
      <c r="DI3">
        <v>5.5</v>
      </c>
      <c r="DJ3">
        <f t="shared" si="49"/>
        <v>0.42307692307692307</v>
      </c>
      <c r="DK3">
        <v>0</v>
      </c>
      <c r="DL3">
        <f t="shared" si="50"/>
        <v>0</v>
      </c>
      <c r="DM3">
        <v>4</v>
      </c>
      <c r="DN3">
        <f t="shared" si="51"/>
        <v>0.30769230769230771</v>
      </c>
      <c r="DO3">
        <v>0</v>
      </c>
      <c r="DP3">
        <f t="shared" si="52"/>
        <v>0</v>
      </c>
      <c r="DQ3">
        <v>3.5</v>
      </c>
      <c r="DR3">
        <f t="shared" si="53"/>
        <v>0.26923076923076922</v>
      </c>
      <c r="DS3">
        <v>11</v>
      </c>
      <c r="DT3" s="41" t="s">
        <v>834</v>
      </c>
      <c r="DU3">
        <v>11</v>
      </c>
      <c r="DV3">
        <f t="shared" si="54"/>
        <v>1</v>
      </c>
      <c r="DW3">
        <v>0</v>
      </c>
      <c r="DX3">
        <f t="shared" si="55"/>
        <v>0</v>
      </c>
      <c r="DY3">
        <v>0</v>
      </c>
      <c r="DZ3">
        <f t="shared" si="56"/>
        <v>0</v>
      </c>
      <c r="EA3">
        <v>0</v>
      </c>
      <c r="EB3">
        <f t="shared" si="57"/>
        <v>0</v>
      </c>
      <c r="EC3">
        <v>4.5</v>
      </c>
      <c r="ED3">
        <f t="shared" si="58"/>
        <v>0.40909090909090912</v>
      </c>
      <c r="EE3">
        <v>0</v>
      </c>
      <c r="EF3">
        <f t="shared" si="59"/>
        <v>0</v>
      </c>
      <c r="EG3">
        <v>2</v>
      </c>
      <c r="EH3">
        <f t="shared" si="60"/>
        <v>0.18181818181818182</v>
      </c>
      <c r="EI3">
        <v>4.5</v>
      </c>
      <c r="EJ3">
        <f t="shared" si="61"/>
        <v>0.40909090909090912</v>
      </c>
      <c r="EK3">
        <v>0</v>
      </c>
      <c r="EL3">
        <f t="shared" si="62"/>
        <v>0</v>
      </c>
      <c r="EM3">
        <v>13</v>
      </c>
      <c r="EN3" s="41" t="s">
        <v>835</v>
      </c>
      <c r="EO3">
        <v>9</v>
      </c>
      <c r="EP3">
        <f t="shared" ref="EP3:EP63" si="73">EO3/EM3</f>
        <v>0.69230769230769229</v>
      </c>
      <c r="EQ3">
        <v>4</v>
      </c>
      <c r="ER3">
        <f t="shared" ref="ER3:ER63" si="74">EQ3/EM3</f>
        <v>0.30769230769230771</v>
      </c>
      <c r="ES3">
        <v>0</v>
      </c>
      <c r="ET3">
        <f t="shared" ref="ET3:ET63" si="75">ES3/EM3</f>
        <v>0</v>
      </c>
      <c r="EU3">
        <v>0</v>
      </c>
      <c r="EV3">
        <f t="shared" ref="EV3:EV63" si="76">EU3/EM3</f>
        <v>0</v>
      </c>
      <c r="EW3">
        <v>6</v>
      </c>
      <c r="EX3">
        <f t="shared" ref="EX3:EX63" si="77">EW3/EM3</f>
        <v>0.46153846153846156</v>
      </c>
      <c r="EY3">
        <v>0</v>
      </c>
      <c r="EZ3">
        <f t="shared" ref="EZ3:EZ63" si="78">EY3/EM3</f>
        <v>0</v>
      </c>
      <c r="FA3">
        <v>3</v>
      </c>
      <c r="FB3">
        <f t="shared" ref="FB3:FB63" si="79">FA3/EM3</f>
        <v>0.23076923076923078</v>
      </c>
      <c r="FC3">
        <v>0</v>
      </c>
      <c r="FD3">
        <f t="shared" ref="FD3:FD63" si="80">FC3/EM3</f>
        <v>0</v>
      </c>
      <c r="FE3">
        <v>4</v>
      </c>
      <c r="FF3">
        <f t="shared" ref="FF3:FF63" si="81">FE3/EM3</f>
        <v>0.30769230769230771</v>
      </c>
      <c r="FG3">
        <v>12</v>
      </c>
      <c r="FH3" s="41" t="s">
        <v>834</v>
      </c>
      <c r="FI3">
        <v>11</v>
      </c>
      <c r="FJ3">
        <f t="shared" ref="FJ3:FJ63" si="82">FI3/FG3</f>
        <v>0.91666666666666663</v>
      </c>
      <c r="FK3">
        <v>0</v>
      </c>
      <c r="FL3">
        <f t="shared" ref="FL3:FL63" si="83">FK3/FG3</f>
        <v>0</v>
      </c>
      <c r="FM3">
        <v>1</v>
      </c>
      <c r="FN3">
        <f t="shared" ref="FN3:FN63" si="84">FM3/FG3</f>
        <v>8.3333333333333329E-2</v>
      </c>
      <c r="FO3">
        <v>0</v>
      </c>
      <c r="FP3">
        <f t="shared" ref="FP3:FP63" si="85">FO3/FG3</f>
        <v>0</v>
      </c>
      <c r="FQ3">
        <v>5</v>
      </c>
      <c r="FR3">
        <f t="shared" ref="FR3:FR63" si="86">FQ3/FG3</f>
        <v>0.41666666666666669</v>
      </c>
      <c r="FS3">
        <v>0</v>
      </c>
      <c r="FT3">
        <f t="shared" ref="FT3:FT63" si="87">FS3/FG3</f>
        <v>0</v>
      </c>
      <c r="FU3">
        <v>3</v>
      </c>
      <c r="FV3">
        <f t="shared" ref="FV3:FV63" si="88">FU3/FG3</f>
        <v>0.25</v>
      </c>
      <c r="FX3">
        <f t="shared" ref="FX3:FX63" si="89">FW3/FG3</f>
        <v>0</v>
      </c>
      <c r="FY3">
        <v>2</v>
      </c>
      <c r="FZ3">
        <f t="shared" ref="FZ3:FZ63" si="90">FY3/FG3</f>
        <v>0.16666666666666666</v>
      </c>
      <c r="GA3">
        <v>14</v>
      </c>
      <c r="GB3" s="41" t="s">
        <v>834</v>
      </c>
      <c r="GC3">
        <v>13</v>
      </c>
      <c r="GD3">
        <f t="shared" ref="GD3:GD63" si="91">GC3/GA3</f>
        <v>0.9285714285714286</v>
      </c>
      <c r="GE3">
        <v>1</v>
      </c>
      <c r="GF3">
        <f t="shared" ref="GF3:GF63" si="92">GE3/GA3</f>
        <v>7.1428571428571425E-2</v>
      </c>
      <c r="GG3">
        <v>0</v>
      </c>
      <c r="GH3">
        <f t="shared" ref="GH3:GH63" si="93">GG3/GA3</f>
        <v>0</v>
      </c>
      <c r="GI3">
        <v>0</v>
      </c>
      <c r="GJ3">
        <f t="shared" ref="GJ3:GJ63" si="94">GI3/GA3</f>
        <v>0</v>
      </c>
      <c r="GK3">
        <v>14</v>
      </c>
      <c r="GL3">
        <f t="shared" ref="GL3:GL63" si="95">GK3/GA3</f>
        <v>1</v>
      </c>
      <c r="GM3">
        <v>0</v>
      </c>
      <c r="GN3">
        <f t="shared" ref="GN3:GN63" si="96">GM3/GA3</f>
        <v>0</v>
      </c>
      <c r="GO3">
        <v>0</v>
      </c>
      <c r="GP3">
        <f t="shared" ref="GP3:GP63" si="97">GO3/GA3</f>
        <v>0</v>
      </c>
      <c r="GQ3">
        <v>0</v>
      </c>
      <c r="GR3">
        <f t="shared" ref="GR3:GR63" si="98">GQ3/GA3</f>
        <v>0</v>
      </c>
      <c r="GS3">
        <v>0</v>
      </c>
      <c r="GT3">
        <f t="shared" ref="GT3:GT63" si="99">GS3/GA3</f>
        <v>0</v>
      </c>
      <c r="GU3">
        <v>13</v>
      </c>
      <c r="GV3" s="41" t="s">
        <v>835</v>
      </c>
      <c r="GW3">
        <v>13</v>
      </c>
      <c r="GX3">
        <f t="shared" ref="GX3:GX63" si="100">GW3/GU3</f>
        <v>1</v>
      </c>
      <c r="GY3">
        <v>0</v>
      </c>
      <c r="GZ3">
        <f t="shared" ref="GZ3:GZ63" si="101">GY3/GU3</f>
        <v>0</v>
      </c>
      <c r="HA3">
        <v>0</v>
      </c>
      <c r="HB3">
        <f t="shared" ref="HB3:HB63" si="102">HA3/GU3</f>
        <v>0</v>
      </c>
      <c r="HC3">
        <v>0</v>
      </c>
      <c r="HD3">
        <f t="shared" ref="HD3:HD63" si="103">HC3/GU3</f>
        <v>0</v>
      </c>
      <c r="HE3">
        <v>13</v>
      </c>
      <c r="HF3">
        <f t="shared" ref="HF3:HF63" si="104">HE3/GU3</f>
        <v>1</v>
      </c>
      <c r="HG3">
        <v>0</v>
      </c>
      <c r="HH3">
        <f t="shared" ref="HH3:HH63" si="105">HG3/GU3</f>
        <v>0</v>
      </c>
      <c r="HI3">
        <v>0</v>
      </c>
      <c r="HJ3">
        <f t="shared" ref="HJ3:HJ63" si="106">HI3/GU3</f>
        <v>0</v>
      </c>
      <c r="HK3">
        <v>0</v>
      </c>
      <c r="HL3">
        <f t="shared" ref="HL3:HL63" si="107">HK3/GU3</f>
        <v>0</v>
      </c>
      <c r="HM3">
        <v>0</v>
      </c>
      <c r="HN3">
        <f t="shared" ref="HN3:HN63" si="108">HM3/GU3</f>
        <v>0</v>
      </c>
      <c r="HO3">
        <v>15</v>
      </c>
      <c r="HP3" s="41" t="s">
        <v>834</v>
      </c>
      <c r="HQ3">
        <v>13</v>
      </c>
      <c r="HR3">
        <f t="shared" ref="HR3:HR63" si="109">HQ3/HO3</f>
        <v>0.8666666666666667</v>
      </c>
      <c r="HS3">
        <v>0</v>
      </c>
      <c r="HT3">
        <f t="shared" ref="HT3:HT63" si="110">HS3/HO3</f>
        <v>0</v>
      </c>
      <c r="HU3">
        <v>2</v>
      </c>
      <c r="HV3">
        <f t="shared" ref="HV3:HV63" si="111">HU3/HO3</f>
        <v>0.13333333333333333</v>
      </c>
      <c r="HW3">
        <v>0</v>
      </c>
      <c r="HX3">
        <f t="shared" ref="HX3:HX63" si="112">HW3/HO3</f>
        <v>0</v>
      </c>
      <c r="HY3">
        <v>10.5</v>
      </c>
      <c r="HZ3">
        <f t="shared" ref="HZ3:HZ63" si="113">HY3/HO3</f>
        <v>0.7</v>
      </c>
      <c r="IA3">
        <v>0</v>
      </c>
      <c r="IB3">
        <f t="shared" ref="IB3:IB63" si="114">IA3/HO3</f>
        <v>0</v>
      </c>
      <c r="IC3">
        <v>1</v>
      </c>
      <c r="ID3">
        <f t="shared" ref="ID3:ID63" si="115">IC3/HO3</f>
        <v>6.6666666666666666E-2</v>
      </c>
      <c r="IE3">
        <v>1</v>
      </c>
      <c r="IF3">
        <f t="shared" ref="IF3:IF63" si="116">IE3/HO3</f>
        <v>6.6666666666666666E-2</v>
      </c>
      <c r="IG3">
        <v>2.5</v>
      </c>
      <c r="IH3">
        <f t="shared" ref="IH3:IH63" si="117">IG3/HO3</f>
        <v>0.16666666666666666</v>
      </c>
      <c r="II3">
        <f t="shared" si="63"/>
        <v>157</v>
      </c>
      <c r="IJ3">
        <f t="shared" si="64"/>
        <v>144</v>
      </c>
      <c r="IK3">
        <f t="shared" ref="IK3:IK63" si="118">IJ3/II3</f>
        <v>0.91719745222929938</v>
      </c>
      <c r="IL3">
        <f t="shared" si="65"/>
        <v>6</v>
      </c>
      <c r="IM3">
        <f t="shared" ref="IM3:IM63" si="119">IL3/II3</f>
        <v>3.8216560509554139E-2</v>
      </c>
      <c r="IN3">
        <f t="shared" si="66"/>
        <v>6.0714285714285712</v>
      </c>
      <c r="IO3">
        <f t="shared" ref="IO3:IO63" si="120">IN3/II3</f>
        <v>3.8671519563239304E-2</v>
      </c>
      <c r="IP3">
        <f t="shared" si="67"/>
        <v>0</v>
      </c>
      <c r="IQ3">
        <f t="shared" ref="IQ3:IQ63" si="121">IP3/II3</f>
        <v>0</v>
      </c>
      <c r="IR3">
        <f t="shared" si="68"/>
        <v>107.5</v>
      </c>
      <c r="IS3">
        <f t="shared" ref="IS3:IS63" si="122">IR3/II3</f>
        <v>0.6847133757961783</v>
      </c>
      <c r="IT3">
        <f t="shared" si="69"/>
        <v>0</v>
      </c>
      <c r="IU3">
        <f t="shared" ref="IU3:IU63" si="123">IT3/II3</f>
        <v>0</v>
      </c>
      <c r="IV3">
        <f t="shared" si="70"/>
        <v>16</v>
      </c>
      <c r="IW3">
        <f t="shared" ref="IW3:IW63" si="124">IV3/II3</f>
        <v>0.10191082802547771</v>
      </c>
      <c r="IX3">
        <f t="shared" si="71"/>
        <v>14.5</v>
      </c>
      <c r="IY3">
        <f t="shared" ref="IY3:IY63" si="125">IX3/II3</f>
        <v>9.2356687898089165E-2</v>
      </c>
      <c r="IZ3">
        <f t="shared" si="72"/>
        <v>16</v>
      </c>
      <c r="JA3">
        <f t="shared" ref="JA3:JA63" si="126">IZ3/II3</f>
        <v>0.10191082802547771</v>
      </c>
    </row>
    <row r="4" spans="1:261" x14ac:dyDescent="0.3">
      <c r="A4" t="s">
        <v>252</v>
      </c>
      <c r="B4">
        <v>12</v>
      </c>
      <c r="C4">
        <v>11</v>
      </c>
      <c r="D4" s="41" t="s">
        <v>834</v>
      </c>
      <c r="E4" t="s">
        <v>250</v>
      </c>
      <c r="F4" t="e">
        <f t="shared" si="0"/>
        <v>#VALUE!</v>
      </c>
      <c r="G4" t="s">
        <v>250</v>
      </c>
      <c r="H4" t="e">
        <f t="shared" si="1"/>
        <v>#VALUE!</v>
      </c>
      <c r="I4" t="s">
        <v>250</v>
      </c>
      <c r="J4" t="e">
        <f t="shared" si="2"/>
        <v>#VALUE!</v>
      </c>
      <c r="K4" t="s">
        <v>250</v>
      </c>
      <c r="L4" t="e">
        <f t="shared" si="3"/>
        <v>#VALUE!</v>
      </c>
      <c r="M4">
        <v>8</v>
      </c>
      <c r="N4">
        <f t="shared" si="4"/>
        <v>0.72727272727272729</v>
      </c>
      <c r="O4">
        <v>0</v>
      </c>
      <c r="P4">
        <f t="shared" si="5"/>
        <v>0</v>
      </c>
      <c r="Q4">
        <v>3</v>
      </c>
      <c r="R4">
        <f t="shared" si="6"/>
        <v>0.27272727272727271</v>
      </c>
      <c r="S4">
        <v>0</v>
      </c>
      <c r="T4">
        <f t="shared" si="7"/>
        <v>0</v>
      </c>
      <c r="U4">
        <v>0</v>
      </c>
      <c r="V4">
        <f t="shared" si="8"/>
        <v>0</v>
      </c>
      <c r="W4">
        <v>12</v>
      </c>
      <c r="X4" s="41" t="s">
        <v>834</v>
      </c>
      <c r="Y4" t="s">
        <v>250</v>
      </c>
      <c r="Z4" t="e">
        <f t="shared" si="9"/>
        <v>#VALUE!</v>
      </c>
      <c r="AA4" t="s">
        <v>250</v>
      </c>
      <c r="AB4" t="e">
        <f t="shared" si="10"/>
        <v>#VALUE!</v>
      </c>
      <c r="AC4" t="s">
        <v>250</v>
      </c>
      <c r="AD4" t="e">
        <f t="shared" si="11"/>
        <v>#VALUE!</v>
      </c>
      <c r="AE4" t="s">
        <v>250</v>
      </c>
      <c r="AF4" t="e">
        <f t="shared" si="12"/>
        <v>#VALUE!</v>
      </c>
      <c r="AG4">
        <v>9</v>
      </c>
      <c r="AH4">
        <f t="shared" si="13"/>
        <v>0.75</v>
      </c>
      <c r="AI4">
        <v>0</v>
      </c>
      <c r="AJ4">
        <f t="shared" si="14"/>
        <v>0</v>
      </c>
      <c r="AK4">
        <v>0</v>
      </c>
      <c r="AL4">
        <f t="shared" si="15"/>
        <v>0</v>
      </c>
      <c r="AM4">
        <v>3</v>
      </c>
      <c r="AN4">
        <f t="shared" si="16"/>
        <v>0.25</v>
      </c>
      <c r="AO4">
        <v>0</v>
      </c>
      <c r="AP4">
        <f t="shared" si="17"/>
        <v>0</v>
      </c>
      <c r="AQ4">
        <v>10</v>
      </c>
      <c r="AR4" s="41" t="s">
        <v>834</v>
      </c>
      <c r="AS4" t="s">
        <v>250</v>
      </c>
      <c r="AT4" t="e">
        <f t="shared" si="18"/>
        <v>#VALUE!</v>
      </c>
      <c r="AU4" t="s">
        <v>250</v>
      </c>
      <c r="AV4" t="e">
        <f t="shared" si="19"/>
        <v>#VALUE!</v>
      </c>
      <c r="AW4" t="s">
        <v>250</v>
      </c>
      <c r="AX4" t="e">
        <f t="shared" si="20"/>
        <v>#VALUE!</v>
      </c>
      <c r="AY4" t="s">
        <v>250</v>
      </c>
      <c r="AZ4" t="e">
        <f t="shared" si="21"/>
        <v>#VALUE!</v>
      </c>
      <c r="BA4">
        <v>6</v>
      </c>
      <c r="BB4">
        <f t="shared" si="22"/>
        <v>0.6</v>
      </c>
      <c r="BC4">
        <v>0</v>
      </c>
      <c r="BD4">
        <f t="shared" si="23"/>
        <v>0</v>
      </c>
      <c r="BE4">
        <v>4</v>
      </c>
      <c r="BF4">
        <f t="shared" si="24"/>
        <v>0.4</v>
      </c>
      <c r="BG4">
        <v>0</v>
      </c>
      <c r="BH4">
        <f t="shared" si="25"/>
        <v>0</v>
      </c>
      <c r="BI4">
        <v>0</v>
      </c>
      <c r="BJ4">
        <f t="shared" si="26"/>
        <v>0</v>
      </c>
      <c r="BK4">
        <v>12</v>
      </c>
      <c r="BL4" s="41" t="s">
        <v>834</v>
      </c>
      <c r="BM4" t="s">
        <v>250</v>
      </c>
      <c r="BN4" t="e">
        <f t="shared" si="27"/>
        <v>#VALUE!</v>
      </c>
      <c r="BO4" t="s">
        <v>250</v>
      </c>
      <c r="BP4" t="e">
        <f t="shared" si="28"/>
        <v>#VALUE!</v>
      </c>
      <c r="BQ4" t="s">
        <v>250</v>
      </c>
      <c r="BR4" t="e">
        <f t="shared" si="29"/>
        <v>#VALUE!</v>
      </c>
      <c r="BS4" t="s">
        <v>250</v>
      </c>
      <c r="BT4" t="e">
        <f t="shared" si="30"/>
        <v>#VALUE!</v>
      </c>
      <c r="BU4">
        <v>7</v>
      </c>
      <c r="BV4">
        <f t="shared" si="31"/>
        <v>0.58333333333333337</v>
      </c>
      <c r="BW4">
        <v>0</v>
      </c>
      <c r="BX4">
        <f t="shared" si="32"/>
        <v>0</v>
      </c>
      <c r="BY4">
        <v>3</v>
      </c>
      <c r="BZ4">
        <f t="shared" si="33"/>
        <v>0.25</v>
      </c>
      <c r="CA4">
        <v>2</v>
      </c>
      <c r="CB4">
        <f t="shared" si="34"/>
        <v>0.16666666666666666</v>
      </c>
      <c r="CC4">
        <v>0</v>
      </c>
      <c r="CD4">
        <f t="shared" si="35"/>
        <v>0</v>
      </c>
      <c r="CE4">
        <v>11</v>
      </c>
      <c r="CF4" s="41" t="s">
        <v>834</v>
      </c>
      <c r="CG4" t="s">
        <v>250</v>
      </c>
      <c r="CH4" t="e">
        <f t="shared" si="36"/>
        <v>#VALUE!</v>
      </c>
      <c r="CI4" t="s">
        <v>250</v>
      </c>
      <c r="CJ4" t="e">
        <f t="shared" si="37"/>
        <v>#VALUE!</v>
      </c>
      <c r="CK4" t="s">
        <v>250</v>
      </c>
      <c r="CL4" t="e">
        <f t="shared" si="38"/>
        <v>#VALUE!</v>
      </c>
      <c r="CM4" t="s">
        <v>250</v>
      </c>
      <c r="CN4" t="e">
        <f t="shared" si="39"/>
        <v>#VALUE!</v>
      </c>
      <c r="CO4">
        <v>10</v>
      </c>
      <c r="CP4">
        <f t="shared" si="40"/>
        <v>0.90909090909090906</v>
      </c>
      <c r="CQ4">
        <v>0</v>
      </c>
      <c r="CR4">
        <f t="shared" si="41"/>
        <v>0</v>
      </c>
      <c r="CS4">
        <v>0</v>
      </c>
      <c r="CT4">
        <f t="shared" si="42"/>
        <v>0</v>
      </c>
      <c r="CU4">
        <v>1</v>
      </c>
      <c r="CV4">
        <f t="shared" si="43"/>
        <v>9.0909090909090912E-2</v>
      </c>
      <c r="CW4">
        <v>0</v>
      </c>
      <c r="CX4">
        <f t="shared" si="44"/>
        <v>0</v>
      </c>
      <c r="CY4">
        <v>11.5</v>
      </c>
      <c r="CZ4" s="41" t="s">
        <v>834</v>
      </c>
      <c r="DA4" t="s">
        <v>250</v>
      </c>
      <c r="DB4" t="e">
        <f t="shared" si="45"/>
        <v>#VALUE!</v>
      </c>
      <c r="DC4" t="s">
        <v>250</v>
      </c>
      <c r="DD4" t="e">
        <f t="shared" si="46"/>
        <v>#VALUE!</v>
      </c>
      <c r="DE4" t="s">
        <v>250</v>
      </c>
      <c r="DF4" t="e">
        <f t="shared" si="47"/>
        <v>#VALUE!</v>
      </c>
      <c r="DG4" t="s">
        <v>250</v>
      </c>
      <c r="DH4" t="e">
        <f t="shared" si="48"/>
        <v>#VALUE!</v>
      </c>
      <c r="DI4">
        <v>10.5</v>
      </c>
      <c r="DJ4">
        <f t="shared" si="49"/>
        <v>0.91304347826086951</v>
      </c>
      <c r="DK4">
        <v>0</v>
      </c>
      <c r="DL4">
        <f t="shared" si="50"/>
        <v>0</v>
      </c>
      <c r="DM4">
        <v>1</v>
      </c>
      <c r="DN4">
        <f t="shared" si="51"/>
        <v>8.6956521739130432E-2</v>
      </c>
      <c r="DO4">
        <v>0</v>
      </c>
      <c r="DP4">
        <f t="shared" si="52"/>
        <v>0</v>
      </c>
      <c r="DQ4">
        <v>0</v>
      </c>
      <c r="DR4">
        <f t="shared" si="53"/>
        <v>0</v>
      </c>
      <c r="DS4">
        <v>11</v>
      </c>
      <c r="DT4" s="41" t="s">
        <v>834</v>
      </c>
      <c r="DU4" t="s">
        <v>250</v>
      </c>
      <c r="DV4" t="e">
        <f t="shared" si="54"/>
        <v>#VALUE!</v>
      </c>
      <c r="DW4" t="s">
        <v>250</v>
      </c>
      <c r="DX4" t="e">
        <f t="shared" si="55"/>
        <v>#VALUE!</v>
      </c>
      <c r="DY4" t="s">
        <v>250</v>
      </c>
      <c r="DZ4" t="e">
        <f t="shared" si="56"/>
        <v>#VALUE!</v>
      </c>
      <c r="EA4" t="s">
        <v>250</v>
      </c>
      <c r="EB4" t="e">
        <f t="shared" si="57"/>
        <v>#VALUE!</v>
      </c>
      <c r="EC4">
        <v>5</v>
      </c>
      <c r="ED4">
        <f t="shared" si="58"/>
        <v>0.45454545454545453</v>
      </c>
      <c r="EE4">
        <v>0</v>
      </c>
      <c r="EF4">
        <f t="shared" si="59"/>
        <v>0</v>
      </c>
      <c r="EG4">
        <v>0</v>
      </c>
      <c r="EH4">
        <f t="shared" si="60"/>
        <v>0</v>
      </c>
      <c r="EI4">
        <v>0</v>
      </c>
      <c r="EJ4">
        <f t="shared" si="61"/>
        <v>0</v>
      </c>
      <c r="EK4">
        <v>6</v>
      </c>
      <c r="EL4">
        <f t="shared" si="62"/>
        <v>0.54545454545454541</v>
      </c>
      <c r="EM4">
        <v>9</v>
      </c>
      <c r="EN4" s="41" t="s">
        <v>834</v>
      </c>
      <c r="EO4" t="s">
        <v>250</v>
      </c>
      <c r="EP4" t="e">
        <f t="shared" si="73"/>
        <v>#VALUE!</v>
      </c>
      <c r="EQ4" t="s">
        <v>250</v>
      </c>
      <c r="ER4" t="e">
        <f t="shared" si="74"/>
        <v>#VALUE!</v>
      </c>
      <c r="ES4" t="s">
        <v>250</v>
      </c>
      <c r="ET4" t="e">
        <f t="shared" si="75"/>
        <v>#VALUE!</v>
      </c>
      <c r="EU4" t="s">
        <v>250</v>
      </c>
      <c r="EV4" t="e">
        <f t="shared" si="76"/>
        <v>#VALUE!</v>
      </c>
      <c r="EW4">
        <v>8</v>
      </c>
      <c r="EX4">
        <f t="shared" si="77"/>
        <v>0.88888888888888884</v>
      </c>
      <c r="EY4">
        <v>0</v>
      </c>
      <c r="EZ4">
        <f t="shared" si="78"/>
        <v>0</v>
      </c>
      <c r="FA4">
        <v>1</v>
      </c>
      <c r="FB4">
        <f t="shared" si="79"/>
        <v>0.1111111111111111</v>
      </c>
      <c r="FC4">
        <v>0</v>
      </c>
      <c r="FD4">
        <f t="shared" si="80"/>
        <v>0</v>
      </c>
      <c r="FE4">
        <v>0</v>
      </c>
      <c r="FF4">
        <f t="shared" si="81"/>
        <v>0</v>
      </c>
      <c r="FG4">
        <v>11</v>
      </c>
      <c r="FH4" s="41" t="s">
        <v>835</v>
      </c>
      <c r="FI4" t="s">
        <v>250</v>
      </c>
      <c r="FJ4" t="e">
        <f t="shared" si="82"/>
        <v>#VALUE!</v>
      </c>
      <c r="FK4" t="s">
        <v>250</v>
      </c>
      <c r="FL4" t="e">
        <f t="shared" si="83"/>
        <v>#VALUE!</v>
      </c>
      <c r="FM4" t="s">
        <v>250</v>
      </c>
      <c r="FN4" t="e">
        <f t="shared" si="84"/>
        <v>#VALUE!</v>
      </c>
      <c r="FO4" t="s">
        <v>250</v>
      </c>
      <c r="FP4" t="e">
        <f t="shared" si="85"/>
        <v>#VALUE!</v>
      </c>
      <c r="FQ4">
        <v>11</v>
      </c>
      <c r="FR4">
        <f t="shared" si="86"/>
        <v>1</v>
      </c>
      <c r="FS4">
        <v>0</v>
      </c>
      <c r="FT4">
        <f t="shared" si="87"/>
        <v>0</v>
      </c>
      <c r="FU4">
        <v>0</v>
      </c>
      <c r="FV4">
        <f t="shared" si="88"/>
        <v>0</v>
      </c>
      <c r="FW4">
        <v>0</v>
      </c>
      <c r="FX4">
        <f t="shared" si="89"/>
        <v>0</v>
      </c>
      <c r="FY4">
        <v>0</v>
      </c>
      <c r="FZ4">
        <f t="shared" si="90"/>
        <v>0</v>
      </c>
      <c r="GA4">
        <v>13</v>
      </c>
      <c r="GB4" s="41" t="s">
        <v>834</v>
      </c>
      <c r="GC4" t="s">
        <v>250</v>
      </c>
      <c r="GD4" t="e">
        <f t="shared" si="91"/>
        <v>#VALUE!</v>
      </c>
      <c r="GE4" t="s">
        <v>250</v>
      </c>
      <c r="GF4" t="e">
        <f t="shared" si="92"/>
        <v>#VALUE!</v>
      </c>
      <c r="GG4" t="s">
        <v>250</v>
      </c>
      <c r="GH4" t="e">
        <f t="shared" si="93"/>
        <v>#VALUE!</v>
      </c>
      <c r="GI4" t="s">
        <v>250</v>
      </c>
      <c r="GJ4" t="e">
        <f t="shared" si="94"/>
        <v>#VALUE!</v>
      </c>
      <c r="GK4">
        <v>7</v>
      </c>
      <c r="GL4">
        <f t="shared" si="95"/>
        <v>0.53846153846153844</v>
      </c>
      <c r="GM4">
        <v>0</v>
      </c>
      <c r="GN4">
        <f t="shared" si="96"/>
        <v>0</v>
      </c>
      <c r="GO4">
        <v>0</v>
      </c>
      <c r="GP4">
        <f t="shared" si="97"/>
        <v>0</v>
      </c>
      <c r="GQ4">
        <v>6</v>
      </c>
      <c r="GR4">
        <f t="shared" si="98"/>
        <v>0.46153846153846156</v>
      </c>
      <c r="GS4">
        <v>0</v>
      </c>
      <c r="GT4">
        <f t="shared" si="99"/>
        <v>0</v>
      </c>
      <c r="GU4">
        <v>12</v>
      </c>
      <c r="GV4" s="41" t="s">
        <v>834</v>
      </c>
      <c r="GW4" t="s">
        <v>250</v>
      </c>
      <c r="GX4" t="e">
        <f t="shared" si="100"/>
        <v>#VALUE!</v>
      </c>
      <c r="GY4" t="s">
        <v>250</v>
      </c>
      <c r="GZ4" t="e">
        <f t="shared" si="101"/>
        <v>#VALUE!</v>
      </c>
      <c r="HA4" t="s">
        <v>250</v>
      </c>
      <c r="HB4" t="e">
        <f t="shared" si="102"/>
        <v>#VALUE!</v>
      </c>
      <c r="HC4" t="s">
        <v>250</v>
      </c>
      <c r="HD4" t="e">
        <f t="shared" si="103"/>
        <v>#VALUE!</v>
      </c>
      <c r="HE4">
        <v>11</v>
      </c>
      <c r="HF4">
        <f t="shared" si="104"/>
        <v>0.91666666666666663</v>
      </c>
      <c r="HG4">
        <v>0</v>
      </c>
      <c r="HH4">
        <f t="shared" si="105"/>
        <v>0</v>
      </c>
      <c r="HI4">
        <v>1</v>
      </c>
      <c r="HJ4">
        <f t="shared" si="106"/>
        <v>8.3333333333333329E-2</v>
      </c>
      <c r="HK4">
        <v>0</v>
      </c>
      <c r="HL4">
        <f t="shared" si="107"/>
        <v>0</v>
      </c>
      <c r="HM4">
        <v>0</v>
      </c>
      <c r="HN4">
        <f t="shared" si="108"/>
        <v>0</v>
      </c>
      <c r="HO4">
        <v>11</v>
      </c>
      <c r="HP4" s="41" t="s">
        <v>834</v>
      </c>
      <c r="HQ4" t="s">
        <v>250</v>
      </c>
      <c r="HR4" t="e">
        <f t="shared" si="109"/>
        <v>#VALUE!</v>
      </c>
      <c r="HS4" t="s">
        <v>250</v>
      </c>
      <c r="HT4" t="e">
        <f t="shared" si="110"/>
        <v>#VALUE!</v>
      </c>
      <c r="HU4" t="s">
        <v>250</v>
      </c>
      <c r="HV4" t="e">
        <f t="shared" si="111"/>
        <v>#VALUE!</v>
      </c>
      <c r="HW4" t="s">
        <v>250</v>
      </c>
      <c r="HX4" t="e">
        <f t="shared" si="112"/>
        <v>#VALUE!</v>
      </c>
      <c r="HY4">
        <v>5</v>
      </c>
      <c r="HZ4">
        <f t="shared" si="113"/>
        <v>0.45454545454545453</v>
      </c>
      <c r="IA4">
        <v>0</v>
      </c>
      <c r="IB4">
        <f t="shared" si="114"/>
        <v>0</v>
      </c>
      <c r="IC4">
        <v>3</v>
      </c>
      <c r="ID4">
        <f t="shared" si="115"/>
        <v>0.27272727272727271</v>
      </c>
      <c r="IE4">
        <v>3</v>
      </c>
      <c r="IF4">
        <f t="shared" si="116"/>
        <v>0.27272727272727271</v>
      </c>
      <c r="IG4">
        <v>0</v>
      </c>
      <c r="IH4">
        <f t="shared" si="117"/>
        <v>0</v>
      </c>
      <c r="II4">
        <f t="shared" si="63"/>
        <v>134.5</v>
      </c>
      <c r="IJ4">
        <f t="shared" si="64"/>
        <v>0</v>
      </c>
      <c r="IK4">
        <f t="shared" si="118"/>
        <v>0</v>
      </c>
      <c r="IL4" t="e">
        <f t="shared" si="65"/>
        <v>#VALUE!</v>
      </c>
      <c r="IM4" t="e">
        <f t="shared" si="119"/>
        <v>#VALUE!</v>
      </c>
      <c r="IN4" t="e">
        <f t="shared" si="66"/>
        <v>#VALUE!</v>
      </c>
      <c r="IO4" t="e">
        <f t="shared" si="120"/>
        <v>#VALUE!</v>
      </c>
      <c r="IP4">
        <f t="shared" si="67"/>
        <v>0</v>
      </c>
      <c r="IQ4">
        <f t="shared" si="121"/>
        <v>0</v>
      </c>
      <c r="IR4">
        <f t="shared" si="68"/>
        <v>97.5</v>
      </c>
      <c r="IS4">
        <f t="shared" si="122"/>
        <v>0.72490706319702602</v>
      </c>
      <c r="IT4">
        <f t="shared" si="69"/>
        <v>0</v>
      </c>
      <c r="IU4">
        <f t="shared" si="123"/>
        <v>0</v>
      </c>
      <c r="IV4">
        <f t="shared" si="70"/>
        <v>16</v>
      </c>
      <c r="IW4">
        <f t="shared" si="124"/>
        <v>0.11895910780669144</v>
      </c>
      <c r="IX4">
        <f t="shared" si="71"/>
        <v>15</v>
      </c>
      <c r="IY4">
        <f t="shared" si="125"/>
        <v>0.11152416356877323</v>
      </c>
      <c r="IZ4">
        <f t="shared" si="72"/>
        <v>6</v>
      </c>
      <c r="JA4">
        <f t="shared" si="126"/>
        <v>4.4609665427509292E-2</v>
      </c>
    </row>
    <row r="5" spans="1:261" x14ac:dyDescent="0.3">
      <c r="A5" t="s">
        <v>253</v>
      </c>
      <c r="B5">
        <v>3</v>
      </c>
      <c r="C5">
        <v>10</v>
      </c>
      <c r="D5" s="41" t="s">
        <v>834</v>
      </c>
      <c r="E5" t="s">
        <v>250</v>
      </c>
      <c r="F5" t="e">
        <f t="shared" si="0"/>
        <v>#VALUE!</v>
      </c>
      <c r="G5" t="s">
        <v>250</v>
      </c>
      <c r="H5" t="e">
        <f t="shared" si="1"/>
        <v>#VALUE!</v>
      </c>
      <c r="I5" t="s">
        <v>250</v>
      </c>
      <c r="J5" t="e">
        <f t="shared" si="2"/>
        <v>#VALUE!</v>
      </c>
      <c r="K5" t="s">
        <v>250</v>
      </c>
      <c r="L5" t="e">
        <f t="shared" si="3"/>
        <v>#VALUE!</v>
      </c>
      <c r="M5">
        <v>10</v>
      </c>
      <c r="N5">
        <f t="shared" si="4"/>
        <v>1</v>
      </c>
      <c r="O5">
        <v>0</v>
      </c>
      <c r="P5">
        <f t="shared" si="5"/>
        <v>0</v>
      </c>
      <c r="Q5">
        <v>0</v>
      </c>
      <c r="R5">
        <f t="shared" si="6"/>
        <v>0</v>
      </c>
      <c r="S5">
        <v>0</v>
      </c>
      <c r="T5">
        <f t="shared" si="7"/>
        <v>0</v>
      </c>
      <c r="U5">
        <v>0</v>
      </c>
      <c r="V5">
        <f t="shared" si="8"/>
        <v>0</v>
      </c>
      <c r="W5">
        <v>11.75</v>
      </c>
      <c r="X5" s="41" t="s">
        <v>834</v>
      </c>
      <c r="Y5" t="s">
        <v>250</v>
      </c>
      <c r="Z5" t="e">
        <f t="shared" si="9"/>
        <v>#VALUE!</v>
      </c>
      <c r="AA5" t="s">
        <v>250</v>
      </c>
      <c r="AB5" t="e">
        <f t="shared" si="10"/>
        <v>#VALUE!</v>
      </c>
      <c r="AC5" t="s">
        <v>250</v>
      </c>
      <c r="AD5" t="e">
        <f t="shared" si="11"/>
        <v>#VALUE!</v>
      </c>
      <c r="AE5" t="s">
        <v>250</v>
      </c>
      <c r="AF5" t="e">
        <f t="shared" si="12"/>
        <v>#VALUE!</v>
      </c>
      <c r="AG5">
        <v>11.75</v>
      </c>
      <c r="AH5">
        <f t="shared" si="13"/>
        <v>1</v>
      </c>
      <c r="AI5">
        <v>0</v>
      </c>
      <c r="AJ5">
        <f t="shared" si="14"/>
        <v>0</v>
      </c>
      <c r="AK5">
        <v>0</v>
      </c>
      <c r="AL5">
        <f t="shared" si="15"/>
        <v>0</v>
      </c>
      <c r="AM5">
        <v>0</v>
      </c>
      <c r="AN5">
        <f t="shared" si="16"/>
        <v>0</v>
      </c>
      <c r="AO5">
        <v>0</v>
      </c>
      <c r="AP5">
        <f t="shared" si="17"/>
        <v>0</v>
      </c>
      <c r="AQ5">
        <v>11</v>
      </c>
      <c r="AR5" s="41" t="s">
        <v>835</v>
      </c>
      <c r="AS5" t="s">
        <v>250</v>
      </c>
      <c r="AT5" t="e">
        <f t="shared" si="18"/>
        <v>#VALUE!</v>
      </c>
      <c r="AU5" t="s">
        <v>250</v>
      </c>
      <c r="AV5" t="e">
        <f t="shared" si="19"/>
        <v>#VALUE!</v>
      </c>
      <c r="AW5" t="s">
        <v>250</v>
      </c>
      <c r="AX5" t="e">
        <f t="shared" si="20"/>
        <v>#VALUE!</v>
      </c>
      <c r="AY5" t="s">
        <v>250</v>
      </c>
      <c r="AZ5" t="e">
        <f t="shared" si="21"/>
        <v>#VALUE!</v>
      </c>
      <c r="BA5">
        <v>7</v>
      </c>
      <c r="BB5">
        <f t="shared" si="22"/>
        <v>0.63636363636363635</v>
      </c>
      <c r="BC5">
        <v>0</v>
      </c>
      <c r="BD5">
        <f t="shared" si="23"/>
        <v>0</v>
      </c>
      <c r="BE5">
        <v>4</v>
      </c>
      <c r="BF5">
        <f t="shared" si="24"/>
        <v>0.36363636363636365</v>
      </c>
      <c r="BG5">
        <v>0</v>
      </c>
      <c r="BH5">
        <f t="shared" si="25"/>
        <v>0</v>
      </c>
      <c r="BI5">
        <v>0</v>
      </c>
      <c r="BJ5">
        <f t="shared" si="26"/>
        <v>0</v>
      </c>
      <c r="BN5" t="e">
        <f t="shared" si="27"/>
        <v>#DIV/0!</v>
      </c>
      <c r="BP5" t="e">
        <f t="shared" si="28"/>
        <v>#DIV/0!</v>
      </c>
      <c r="BR5" t="e">
        <f t="shared" si="29"/>
        <v>#DIV/0!</v>
      </c>
      <c r="BT5" t="e">
        <f t="shared" si="30"/>
        <v>#DIV/0!</v>
      </c>
      <c r="BV5" t="e">
        <f t="shared" si="31"/>
        <v>#DIV/0!</v>
      </c>
      <c r="BX5" t="e">
        <f t="shared" si="32"/>
        <v>#DIV/0!</v>
      </c>
      <c r="BZ5" t="e">
        <f t="shared" si="33"/>
        <v>#DIV/0!</v>
      </c>
      <c r="CB5" t="e">
        <f t="shared" si="34"/>
        <v>#DIV/0!</v>
      </c>
      <c r="CD5" t="e">
        <f t="shared" si="35"/>
        <v>#DIV/0!</v>
      </c>
      <c r="CH5" t="e">
        <f t="shared" si="36"/>
        <v>#DIV/0!</v>
      </c>
      <c r="CJ5" t="e">
        <f t="shared" si="37"/>
        <v>#DIV/0!</v>
      </c>
      <c r="CL5" t="e">
        <f t="shared" si="38"/>
        <v>#DIV/0!</v>
      </c>
      <c r="CN5" t="e">
        <f t="shared" si="39"/>
        <v>#DIV/0!</v>
      </c>
      <c r="CP5" t="e">
        <f t="shared" si="40"/>
        <v>#DIV/0!</v>
      </c>
      <c r="CR5" t="e">
        <f t="shared" si="41"/>
        <v>#DIV/0!</v>
      </c>
      <c r="CT5" t="e">
        <f t="shared" si="42"/>
        <v>#DIV/0!</v>
      </c>
      <c r="CV5" t="e">
        <f t="shared" si="43"/>
        <v>#DIV/0!</v>
      </c>
      <c r="CX5" t="e">
        <f t="shared" si="44"/>
        <v>#DIV/0!</v>
      </c>
      <c r="DB5" t="e">
        <f t="shared" si="45"/>
        <v>#DIV/0!</v>
      </c>
      <c r="DD5" t="e">
        <f t="shared" si="46"/>
        <v>#DIV/0!</v>
      </c>
      <c r="DF5" t="e">
        <f t="shared" si="47"/>
        <v>#DIV/0!</v>
      </c>
      <c r="DH5" t="e">
        <f t="shared" si="48"/>
        <v>#DIV/0!</v>
      </c>
      <c r="DJ5" t="e">
        <f t="shared" si="49"/>
        <v>#DIV/0!</v>
      </c>
      <c r="DL5" t="e">
        <f t="shared" si="50"/>
        <v>#DIV/0!</v>
      </c>
      <c r="DN5" t="e">
        <f t="shared" si="51"/>
        <v>#DIV/0!</v>
      </c>
      <c r="DP5" t="e">
        <f t="shared" si="52"/>
        <v>#DIV/0!</v>
      </c>
      <c r="DR5" t="e">
        <f t="shared" si="53"/>
        <v>#DIV/0!</v>
      </c>
      <c r="DV5" t="e">
        <f t="shared" si="54"/>
        <v>#DIV/0!</v>
      </c>
      <c r="DX5" t="e">
        <f t="shared" si="55"/>
        <v>#DIV/0!</v>
      </c>
      <c r="DZ5" t="e">
        <f t="shared" si="56"/>
        <v>#DIV/0!</v>
      </c>
      <c r="EB5" t="e">
        <f t="shared" si="57"/>
        <v>#DIV/0!</v>
      </c>
      <c r="ED5" t="e">
        <f t="shared" si="58"/>
        <v>#DIV/0!</v>
      </c>
      <c r="EF5" t="e">
        <f t="shared" si="59"/>
        <v>#DIV/0!</v>
      </c>
      <c r="EH5" t="e">
        <f t="shared" si="60"/>
        <v>#DIV/0!</v>
      </c>
      <c r="EJ5" t="e">
        <f t="shared" si="61"/>
        <v>#DIV/0!</v>
      </c>
      <c r="EL5" t="e">
        <f t="shared" si="62"/>
        <v>#DIV/0!</v>
      </c>
      <c r="EP5" t="e">
        <f t="shared" si="73"/>
        <v>#DIV/0!</v>
      </c>
      <c r="ER5" t="e">
        <f t="shared" si="74"/>
        <v>#DIV/0!</v>
      </c>
      <c r="ET5" t="e">
        <f t="shared" si="75"/>
        <v>#DIV/0!</v>
      </c>
      <c r="EV5" t="e">
        <f t="shared" si="76"/>
        <v>#DIV/0!</v>
      </c>
      <c r="EX5" t="e">
        <f t="shared" si="77"/>
        <v>#DIV/0!</v>
      </c>
      <c r="EZ5" t="e">
        <f t="shared" si="78"/>
        <v>#DIV/0!</v>
      </c>
      <c r="FB5" t="e">
        <f t="shared" si="79"/>
        <v>#DIV/0!</v>
      </c>
      <c r="FD5" t="e">
        <f t="shared" si="80"/>
        <v>#DIV/0!</v>
      </c>
      <c r="FF5" t="e">
        <f t="shared" si="81"/>
        <v>#DIV/0!</v>
      </c>
      <c r="FJ5" t="e">
        <f t="shared" si="82"/>
        <v>#DIV/0!</v>
      </c>
      <c r="FL5" t="e">
        <f t="shared" si="83"/>
        <v>#DIV/0!</v>
      </c>
      <c r="FN5" t="e">
        <f t="shared" si="84"/>
        <v>#DIV/0!</v>
      </c>
      <c r="FP5" t="e">
        <f t="shared" si="85"/>
        <v>#DIV/0!</v>
      </c>
      <c r="FR5" t="e">
        <f t="shared" si="86"/>
        <v>#DIV/0!</v>
      </c>
      <c r="FT5" t="e">
        <f t="shared" si="87"/>
        <v>#DIV/0!</v>
      </c>
      <c r="FV5" t="e">
        <f t="shared" si="88"/>
        <v>#DIV/0!</v>
      </c>
      <c r="FX5" t="e">
        <f t="shared" si="89"/>
        <v>#DIV/0!</v>
      </c>
      <c r="FZ5" t="e">
        <f t="shared" si="90"/>
        <v>#DIV/0!</v>
      </c>
      <c r="GD5" t="e">
        <f t="shared" si="91"/>
        <v>#DIV/0!</v>
      </c>
      <c r="GF5" t="e">
        <f t="shared" si="92"/>
        <v>#DIV/0!</v>
      </c>
      <c r="GH5" t="e">
        <f t="shared" si="93"/>
        <v>#DIV/0!</v>
      </c>
      <c r="GJ5" t="e">
        <f t="shared" si="94"/>
        <v>#DIV/0!</v>
      </c>
      <c r="GL5" t="e">
        <f t="shared" si="95"/>
        <v>#DIV/0!</v>
      </c>
      <c r="GN5" t="e">
        <f t="shared" si="96"/>
        <v>#DIV/0!</v>
      </c>
      <c r="GP5" t="e">
        <f t="shared" si="97"/>
        <v>#DIV/0!</v>
      </c>
      <c r="GR5" t="e">
        <f t="shared" si="98"/>
        <v>#DIV/0!</v>
      </c>
      <c r="GT5" t="e">
        <f t="shared" si="99"/>
        <v>#DIV/0!</v>
      </c>
      <c r="GX5" t="e">
        <f t="shared" si="100"/>
        <v>#DIV/0!</v>
      </c>
      <c r="GZ5" t="e">
        <f t="shared" si="101"/>
        <v>#DIV/0!</v>
      </c>
      <c r="HB5" t="e">
        <f t="shared" si="102"/>
        <v>#DIV/0!</v>
      </c>
      <c r="HD5" t="e">
        <f t="shared" si="103"/>
        <v>#DIV/0!</v>
      </c>
      <c r="HF5" t="e">
        <f t="shared" si="104"/>
        <v>#DIV/0!</v>
      </c>
      <c r="HH5" t="e">
        <f t="shared" si="105"/>
        <v>#DIV/0!</v>
      </c>
      <c r="HJ5" t="e">
        <f t="shared" si="106"/>
        <v>#DIV/0!</v>
      </c>
      <c r="HL5" t="e">
        <f t="shared" si="107"/>
        <v>#DIV/0!</v>
      </c>
      <c r="HN5" t="e">
        <f t="shared" si="108"/>
        <v>#DIV/0!</v>
      </c>
      <c r="HR5" t="e">
        <f t="shared" si="109"/>
        <v>#DIV/0!</v>
      </c>
      <c r="HT5" t="e">
        <f t="shared" si="110"/>
        <v>#DIV/0!</v>
      </c>
      <c r="HV5" t="e">
        <f t="shared" si="111"/>
        <v>#DIV/0!</v>
      </c>
      <c r="HX5" t="e">
        <f t="shared" si="112"/>
        <v>#DIV/0!</v>
      </c>
      <c r="HZ5" t="e">
        <f t="shared" si="113"/>
        <v>#DIV/0!</v>
      </c>
      <c r="IB5" t="e">
        <f t="shared" si="114"/>
        <v>#DIV/0!</v>
      </c>
      <c r="ID5" t="e">
        <f t="shared" si="115"/>
        <v>#DIV/0!</v>
      </c>
      <c r="IF5" t="e">
        <f t="shared" si="116"/>
        <v>#DIV/0!</v>
      </c>
      <c r="IH5" t="e">
        <f t="shared" si="117"/>
        <v>#DIV/0!</v>
      </c>
      <c r="II5">
        <f t="shared" si="63"/>
        <v>32.75</v>
      </c>
      <c r="IJ5">
        <f t="shared" si="64"/>
        <v>0</v>
      </c>
      <c r="IK5">
        <f t="shared" si="118"/>
        <v>0</v>
      </c>
      <c r="IL5" t="e">
        <f t="shared" si="65"/>
        <v>#DIV/0!</v>
      </c>
      <c r="IM5" t="e">
        <f t="shared" si="119"/>
        <v>#DIV/0!</v>
      </c>
      <c r="IN5" t="e">
        <f t="shared" si="66"/>
        <v>#VALUE!</v>
      </c>
      <c r="IO5" t="e">
        <f t="shared" si="120"/>
        <v>#VALUE!</v>
      </c>
      <c r="IP5">
        <f t="shared" si="67"/>
        <v>0</v>
      </c>
      <c r="IQ5">
        <f t="shared" si="121"/>
        <v>0</v>
      </c>
      <c r="IR5">
        <f t="shared" si="68"/>
        <v>28.75</v>
      </c>
      <c r="IS5">
        <f t="shared" si="122"/>
        <v>0.87786259541984735</v>
      </c>
      <c r="IT5" t="e">
        <f t="shared" si="69"/>
        <v>#DIV/0!</v>
      </c>
      <c r="IU5" t="e">
        <f t="shared" si="123"/>
        <v>#DIV/0!</v>
      </c>
      <c r="IV5">
        <f t="shared" si="70"/>
        <v>4</v>
      </c>
      <c r="IW5">
        <f t="shared" si="124"/>
        <v>0.12213740458015267</v>
      </c>
      <c r="IX5">
        <f t="shared" si="71"/>
        <v>0</v>
      </c>
      <c r="IY5">
        <f t="shared" si="125"/>
        <v>0</v>
      </c>
      <c r="IZ5">
        <f t="shared" si="72"/>
        <v>0</v>
      </c>
      <c r="JA5">
        <f t="shared" si="126"/>
        <v>0</v>
      </c>
    </row>
    <row r="6" spans="1:261" x14ac:dyDescent="0.3">
      <c r="A6" t="s">
        <v>254</v>
      </c>
      <c r="B6">
        <v>12</v>
      </c>
      <c r="C6">
        <v>12</v>
      </c>
      <c r="D6" s="41" t="s">
        <v>835</v>
      </c>
      <c r="E6" t="s">
        <v>255</v>
      </c>
      <c r="F6" t="e">
        <f t="shared" si="0"/>
        <v>#VALUE!</v>
      </c>
      <c r="G6" t="s">
        <v>255</v>
      </c>
      <c r="H6" t="e">
        <f t="shared" si="1"/>
        <v>#VALUE!</v>
      </c>
      <c r="I6" t="s">
        <v>255</v>
      </c>
      <c r="J6" t="e">
        <f t="shared" si="2"/>
        <v>#VALUE!</v>
      </c>
      <c r="K6" t="s">
        <v>255</v>
      </c>
      <c r="L6" t="e">
        <f t="shared" si="3"/>
        <v>#VALUE!</v>
      </c>
      <c r="M6">
        <v>10</v>
      </c>
      <c r="N6">
        <f t="shared" si="4"/>
        <v>0.83333333333333337</v>
      </c>
      <c r="O6">
        <v>0</v>
      </c>
      <c r="P6">
        <f t="shared" si="5"/>
        <v>0</v>
      </c>
      <c r="Q6">
        <v>2</v>
      </c>
      <c r="R6">
        <f t="shared" si="6"/>
        <v>0.16666666666666666</v>
      </c>
      <c r="S6">
        <v>0</v>
      </c>
      <c r="T6">
        <f t="shared" si="7"/>
        <v>0</v>
      </c>
      <c r="U6">
        <v>0</v>
      </c>
      <c r="V6">
        <f t="shared" si="8"/>
        <v>0</v>
      </c>
      <c r="W6">
        <v>13</v>
      </c>
      <c r="X6" s="41" t="s">
        <v>835</v>
      </c>
      <c r="Y6" t="s">
        <v>255</v>
      </c>
      <c r="Z6" t="e">
        <f t="shared" si="9"/>
        <v>#VALUE!</v>
      </c>
      <c r="AA6" t="s">
        <v>255</v>
      </c>
      <c r="AB6" t="e">
        <f t="shared" si="10"/>
        <v>#VALUE!</v>
      </c>
      <c r="AC6" t="s">
        <v>255</v>
      </c>
      <c r="AD6" t="e">
        <f t="shared" si="11"/>
        <v>#VALUE!</v>
      </c>
      <c r="AE6" t="s">
        <v>255</v>
      </c>
      <c r="AF6" t="e">
        <f t="shared" si="12"/>
        <v>#VALUE!</v>
      </c>
      <c r="AG6">
        <v>3</v>
      </c>
      <c r="AH6">
        <f t="shared" si="13"/>
        <v>0.23076923076923078</v>
      </c>
      <c r="AI6">
        <v>0</v>
      </c>
      <c r="AJ6">
        <f t="shared" si="14"/>
        <v>0</v>
      </c>
      <c r="AK6">
        <v>4</v>
      </c>
      <c r="AL6">
        <f t="shared" si="15"/>
        <v>0.30769230769230771</v>
      </c>
      <c r="AM6">
        <v>2</v>
      </c>
      <c r="AN6">
        <f t="shared" si="16"/>
        <v>0.15384615384615385</v>
      </c>
      <c r="AO6">
        <v>4</v>
      </c>
      <c r="AP6">
        <f t="shared" si="17"/>
        <v>0.30769230769230771</v>
      </c>
      <c r="AQ6">
        <v>14</v>
      </c>
      <c r="AR6" s="41" t="s">
        <v>834</v>
      </c>
      <c r="AS6" t="s">
        <v>255</v>
      </c>
      <c r="AT6" t="e">
        <f t="shared" si="18"/>
        <v>#VALUE!</v>
      </c>
      <c r="AU6" t="s">
        <v>255</v>
      </c>
      <c r="AV6" t="e">
        <f t="shared" si="19"/>
        <v>#VALUE!</v>
      </c>
      <c r="AW6" t="s">
        <v>255</v>
      </c>
      <c r="AX6" t="e">
        <f t="shared" si="20"/>
        <v>#VALUE!</v>
      </c>
      <c r="AY6" t="s">
        <v>255</v>
      </c>
      <c r="AZ6" t="e">
        <f t="shared" si="21"/>
        <v>#VALUE!</v>
      </c>
      <c r="BA6">
        <v>11</v>
      </c>
      <c r="BB6">
        <f t="shared" si="22"/>
        <v>0.7857142857142857</v>
      </c>
      <c r="BC6">
        <v>0</v>
      </c>
      <c r="BD6">
        <f t="shared" si="23"/>
        <v>0</v>
      </c>
      <c r="BE6">
        <v>0</v>
      </c>
      <c r="BF6">
        <f t="shared" si="24"/>
        <v>0</v>
      </c>
      <c r="BG6">
        <v>3</v>
      </c>
      <c r="BH6">
        <f t="shared" si="25"/>
        <v>0.21428571428571427</v>
      </c>
      <c r="BI6">
        <v>0</v>
      </c>
      <c r="BJ6">
        <f t="shared" si="26"/>
        <v>0</v>
      </c>
      <c r="BK6">
        <v>14</v>
      </c>
      <c r="BL6" s="41" t="s">
        <v>835</v>
      </c>
      <c r="BM6">
        <v>8</v>
      </c>
      <c r="BN6">
        <f t="shared" si="27"/>
        <v>0.5714285714285714</v>
      </c>
      <c r="BO6">
        <v>3</v>
      </c>
      <c r="BP6">
        <f t="shared" si="28"/>
        <v>0.21428571428571427</v>
      </c>
      <c r="BQ6">
        <v>3</v>
      </c>
      <c r="BR6">
        <f t="shared" si="29"/>
        <v>0.21428571428571427</v>
      </c>
      <c r="BS6">
        <v>0</v>
      </c>
      <c r="BT6">
        <f t="shared" si="30"/>
        <v>0</v>
      </c>
      <c r="BU6">
        <v>8</v>
      </c>
      <c r="BV6">
        <f t="shared" si="31"/>
        <v>0.5714285714285714</v>
      </c>
      <c r="BW6">
        <v>0</v>
      </c>
      <c r="BX6">
        <f t="shared" si="32"/>
        <v>0</v>
      </c>
      <c r="BY6">
        <v>0</v>
      </c>
      <c r="BZ6">
        <f t="shared" si="33"/>
        <v>0</v>
      </c>
      <c r="CA6">
        <v>3</v>
      </c>
      <c r="CB6">
        <f t="shared" si="34"/>
        <v>0.21428571428571427</v>
      </c>
      <c r="CC6">
        <v>3</v>
      </c>
      <c r="CD6">
        <f t="shared" si="35"/>
        <v>0.21428571428571427</v>
      </c>
      <c r="CE6">
        <v>11.5</v>
      </c>
      <c r="CF6" s="41" t="s">
        <v>834</v>
      </c>
      <c r="CG6">
        <v>3.5</v>
      </c>
      <c r="CH6">
        <f t="shared" si="36"/>
        <v>0.30434782608695654</v>
      </c>
      <c r="CI6">
        <v>4</v>
      </c>
      <c r="CJ6">
        <f t="shared" si="37"/>
        <v>0.34782608695652173</v>
      </c>
      <c r="CK6">
        <v>4</v>
      </c>
      <c r="CL6">
        <f t="shared" si="38"/>
        <v>0.34782608695652173</v>
      </c>
      <c r="CM6">
        <v>0</v>
      </c>
      <c r="CN6">
        <f t="shared" si="39"/>
        <v>0</v>
      </c>
      <c r="CO6">
        <v>11.5</v>
      </c>
      <c r="CP6">
        <f t="shared" si="40"/>
        <v>1</v>
      </c>
      <c r="CQ6">
        <v>0</v>
      </c>
      <c r="CR6">
        <f t="shared" si="41"/>
        <v>0</v>
      </c>
      <c r="CS6">
        <v>0</v>
      </c>
      <c r="CT6">
        <f t="shared" si="42"/>
        <v>0</v>
      </c>
      <c r="CU6">
        <v>0</v>
      </c>
      <c r="CV6">
        <f t="shared" si="43"/>
        <v>0</v>
      </c>
      <c r="CW6">
        <v>0</v>
      </c>
      <c r="CX6">
        <f t="shared" si="44"/>
        <v>0</v>
      </c>
      <c r="CY6">
        <v>11</v>
      </c>
      <c r="CZ6" s="41" t="s">
        <v>834</v>
      </c>
      <c r="DA6" t="s">
        <v>255</v>
      </c>
      <c r="DB6" t="e">
        <f t="shared" si="45"/>
        <v>#VALUE!</v>
      </c>
      <c r="DC6" t="s">
        <v>255</v>
      </c>
      <c r="DD6" t="e">
        <f t="shared" si="46"/>
        <v>#VALUE!</v>
      </c>
      <c r="DE6" t="s">
        <v>255</v>
      </c>
      <c r="DF6" t="e">
        <f t="shared" si="47"/>
        <v>#VALUE!</v>
      </c>
      <c r="DG6" t="s">
        <v>255</v>
      </c>
      <c r="DH6" t="e">
        <f t="shared" si="48"/>
        <v>#VALUE!</v>
      </c>
      <c r="DI6">
        <v>9</v>
      </c>
      <c r="DJ6">
        <f t="shared" si="49"/>
        <v>0.81818181818181823</v>
      </c>
      <c r="DK6">
        <v>0</v>
      </c>
      <c r="DL6">
        <f t="shared" si="50"/>
        <v>0</v>
      </c>
      <c r="DM6">
        <v>0</v>
      </c>
      <c r="DN6">
        <f t="shared" si="51"/>
        <v>0</v>
      </c>
      <c r="DO6">
        <v>2</v>
      </c>
      <c r="DP6">
        <f t="shared" si="52"/>
        <v>0.18181818181818182</v>
      </c>
      <c r="DQ6">
        <v>0</v>
      </c>
      <c r="DR6">
        <f t="shared" si="53"/>
        <v>0</v>
      </c>
      <c r="DS6">
        <v>12</v>
      </c>
      <c r="DT6" s="41" t="s">
        <v>834</v>
      </c>
      <c r="DU6">
        <v>0</v>
      </c>
      <c r="DV6">
        <f t="shared" si="54"/>
        <v>0</v>
      </c>
      <c r="DW6">
        <v>12</v>
      </c>
      <c r="DX6">
        <f t="shared" si="55"/>
        <v>1</v>
      </c>
      <c r="DY6">
        <v>0</v>
      </c>
      <c r="DZ6">
        <f t="shared" si="56"/>
        <v>0</v>
      </c>
      <c r="EA6">
        <v>0</v>
      </c>
      <c r="EB6">
        <f t="shared" si="57"/>
        <v>0</v>
      </c>
      <c r="EC6">
        <v>8</v>
      </c>
      <c r="ED6">
        <f t="shared" si="58"/>
        <v>0.66666666666666663</v>
      </c>
      <c r="EE6">
        <v>0</v>
      </c>
      <c r="EF6">
        <f t="shared" si="59"/>
        <v>0</v>
      </c>
      <c r="EG6">
        <v>1</v>
      </c>
      <c r="EH6">
        <f t="shared" si="60"/>
        <v>8.3333333333333329E-2</v>
      </c>
      <c r="EI6">
        <v>3</v>
      </c>
      <c r="EJ6">
        <f t="shared" si="61"/>
        <v>0.25</v>
      </c>
      <c r="EK6">
        <v>0</v>
      </c>
      <c r="EL6">
        <f t="shared" si="62"/>
        <v>0</v>
      </c>
      <c r="EM6">
        <v>11</v>
      </c>
      <c r="EN6" s="41" t="s">
        <v>834</v>
      </c>
      <c r="EO6">
        <v>0</v>
      </c>
      <c r="EP6">
        <f t="shared" si="73"/>
        <v>0</v>
      </c>
      <c r="EQ6">
        <v>11</v>
      </c>
      <c r="ER6">
        <f t="shared" si="74"/>
        <v>1</v>
      </c>
      <c r="ES6">
        <v>0</v>
      </c>
      <c r="ET6">
        <f t="shared" si="75"/>
        <v>0</v>
      </c>
      <c r="EU6">
        <v>0</v>
      </c>
      <c r="EV6">
        <f t="shared" si="76"/>
        <v>0</v>
      </c>
      <c r="EW6">
        <v>8</v>
      </c>
      <c r="EX6">
        <f t="shared" si="77"/>
        <v>0.72727272727272729</v>
      </c>
      <c r="EY6">
        <v>0</v>
      </c>
      <c r="EZ6">
        <f t="shared" si="78"/>
        <v>0</v>
      </c>
      <c r="FA6">
        <v>0</v>
      </c>
      <c r="FB6">
        <f t="shared" si="79"/>
        <v>0</v>
      </c>
      <c r="FC6">
        <v>4</v>
      </c>
      <c r="FD6">
        <f t="shared" si="80"/>
        <v>0.36363636363636365</v>
      </c>
      <c r="FE6">
        <v>0</v>
      </c>
      <c r="FF6">
        <f t="shared" si="81"/>
        <v>0</v>
      </c>
      <c r="FG6">
        <v>13</v>
      </c>
      <c r="FH6" s="41" t="s">
        <v>834</v>
      </c>
      <c r="FI6">
        <v>9</v>
      </c>
      <c r="FJ6">
        <f t="shared" si="82"/>
        <v>0.69230769230769229</v>
      </c>
      <c r="FK6">
        <v>0</v>
      </c>
      <c r="FL6">
        <f t="shared" si="83"/>
        <v>0</v>
      </c>
      <c r="FM6">
        <v>4</v>
      </c>
      <c r="FN6">
        <f t="shared" si="84"/>
        <v>0.30769230769230771</v>
      </c>
      <c r="FO6">
        <v>0</v>
      </c>
      <c r="FP6">
        <f t="shared" si="85"/>
        <v>0</v>
      </c>
      <c r="FQ6">
        <v>11</v>
      </c>
      <c r="FR6">
        <f t="shared" si="86"/>
        <v>0.84615384615384615</v>
      </c>
      <c r="FS6">
        <v>0</v>
      </c>
      <c r="FT6">
        <f t="shared" si="87"/>
        <v>0</v>
      </c>
      <c r="FU6">
        <v>2</v>
      </c>
      <c r="FV6">
        <f t="shared" si="88"/>
        <v>0.15384615384615385</v>
      </c>
      <c r="FW6">
        <v>0</v>
      </c>
      <c r="FX6">
        <f t="shared" si="89"/>
        <v>0</v>
      </c>
      <c r="FY6">
        <v>0</v>
      </c>
      <c r="FZ6">
        <f t="shared" si="90"/>
        <v>0</v>
      </c>
      <c r="GA6">
        <v>12</v>
      </c>
      <c r="GB6" s="41" t="s">
        <v>835</v>
      </c>
      <c r="GC6">
        <v>0</v>
      </c>
      <c r="GD6">
        <f t="shared" si="91"/>
        <v>0</v>
      </c>
      <c r="GE6">
        <v>0</v>
      </c>
      <c r="GF6">
        <f t="shared" si="92"/>
        <v>0</v>
      </c>
      <c r="GG6">
        <v>0</v>
      </c>
      <c r="GH6">
        <f t="shared" si="93"/>
        <v>0</v>
      </c>
      <c r="GI6">
        <v>12</v>
      </c>
      <c r="GJ6">
        <f t="shared" si="94"/>
        <v>1</v>
      </c>
      <c r="GK6">
        <v>12</v>
      </c>
      <c r="GL6">
        <f t="shared" si="95"/>
        <v>1</v>
      </c>
      <c r="GM6">
        <v>0</v>
      </c>
      <c r="GN6">
        <f t="shared" si="96"/>
        <v>0</v>
      </c>
      <c r="GO6">
        <v>0</v>
      </c>
      <c r="GP6">
        <f t="shared" si="97"/>
        <v>0</v>
      </c>
      <c r="GQ6">
        <v>0</v>
      </c>
      <c r="GR6">
        <f t="shared" si="98"/>
        <v>0</v>
      </c>
      <c r="GS6">
        <v>0</v>
      </c>
      <c r="GT6">
        <f t="shared" si="99"/>
        <v>0</v>
      </c>
      <c r="GU6">
        <v>12</v>
      </c>
      <c r="GV6" s="41" t="s">
        <v>835</v>
      </c>
      <c r="GW6">
        <v>0</v>
      </c>
      <c r="GX6">
        <f t="shared" si="100"/>
        <v>0</v>
      </c>
      <c r="GY6">
        <v>9</v>
      </c>
      <c r="GZ6">
        <f t="shared" si="101"/>
        <v>0.75</v>
      </c>
      <c r="HA6">
        <v>3</v>
      </c>
      <c r="HB6">
        <f t="shared" si="102"/>
        <v>0.25</v>
      </c>
      <c r="HC6">
        <v>0</v>
      </c>
      <c r="HD6">
        <f t="shared" si="103"/>
        <v>0</v>
      </c>
      <c r="HE6">
        <v>12</v>
      </c>
      <c r="HF6">
        <f t="shared" si="104"/>
        <v>1</v>
      </c>
      <c r="HG6">
        <v>0</v>
      </c>
      <c r="HH6">
        <f t="shared" si="105"/>
        <v>0</v>
      </c>
      <c r="HI6">
        <v>0</v>
      </c>
      <c r="HJ6">
        <f t="shared" si="106"/>
        <v>0</v>
      </c>
      <c r="HK6">
        <v>0</v>
      </c>
      <c r="HL6">
        <f t="shared" si="107"/>
        <v>0</v>
      </c>
      <c r="HM6">
        <v>0</v>
      </c>
      <c r="HN6">
        <f t="shared" si="108"/>
        <v>0</v>
      </c>
      <c r="HO6">
        <v>12</v>
      </c>
      <c r="HP6" s="41" t="s">
        <v>836</v>
      </c>
      <c r="HQ6">
        <v>9</v>
      </c>
      <c r="HR6">
        <f t="shared" si="109"/>
        <v>0.75</v>
      </c>
      <c r="HS6">
        <v>0</v>
      </c>
      <c r="HT6">
        <f t="shared" si="110"/>
        <v>0</v>
      </c>
      <c r="HU6">
        <v>3</v>
      </c>
      <c r="HV6">
        <f t="shared" si="111"/>
        <v>0.25</v>
      </c>
      <c r="HW6">
        <v>0</v>
      </c>
      <c r="HX6">
        <f t="shared" si="112"/>
        <v>0</v>
      </c>
      <c r="HY6">
        <v>11</v>
      </c>
      <c r="HZ6">
        <f t="shared" si="113"/>
        <v>0.91666666666666663</v>
      </c>
      <c r="IA6">
        <v>0</v>
      </c>
      <c r="IB6">
        <f t="shared" si="114"/>
        <v>0</v>
      </c>
      <c r="IC6">
        <v>0</v>
      </c>
      <c r="ID6">
        <f t="shared" si="115"/>
        <v>0</v>
      </c>
      <c r="IE6">
        <v>0</v>
      </c>
      <c r="IF6">
        <f t="shared" si="116"/>
        <v>0</v>
      </c>
      <c r="IG6">
        <v>1</v>
      </c>
      <c r="IH6">
        <f t="shared" si="117"/>
        <v>8.3333333333333329E-2</v>
      </c>
      <c r="II6">
        <f t="shared" si="63"/>
        <v>147.5</v>
      </c>
      <c r="IJ6">
        <f t="shared" si="64"/>
        <v>29.5</v>
      </c>
      <c r="IK6">
        <f t="shared" si="118"/>
        <v>0.2</v>
      </c>
      <c r="IL6" t="e">
        <f t="shared" si="65"/>
        <v>#VALUE!</v>
      </c>
      <c r="IM6" t="e">
        <f t="shared" si="119"/>
        <v>#VALUE!</v>
      </c>
      <c r="IN6" t="e">
        <f t="shared" si="66"/>
        <v>#VALUE!</v>
      </c>
      <c r="IO6" t="e">
        <f t="shared" si="120"/>
        <v>#VALUE!</v>
      </c>
      <c r="IP6">
        <f t="shared" si="67"/>
        <v>12</v>
      </c>
      <c r="IQ6">
        <f t="shared" si="121"/>
        <v>8.1355932203389825E-2</v>
      </c>
      <c r="IR6">
        <f t="shared" si="68"/>
        <v>114.5</v>
      </c>
      <c r="IS6">
        <f t="shared" si="122"/>
        <v>0.77627118644067794</v>
      </c>
      <c r="IT6">
        <f t="shared" si="69"/>
        <v>0</v>
      </c>
      <c r="IU6">
        <f t="shared" si="123"/>
        <v>0</v>
      </c>
      <c r="IV6">
        <f t="shared" si="70"/>
        <v>9</v>
      </c>
      <c r="IW6">
        <f t="shared" si="124"/>
        <v>6.1016949152542375E-2</v>
      </c>
      <c r="IX6">
        <f t="shared" si="71"/>
        <v>17</v>
      </c>
      <c r="IY6">
        <f t="shared" si="125"/>
        <v>0.11525423728813559</v>
      </c>
      <c r="IZ6">
        <f t="shared" si="72"/>
        <v>8</v>
      </c>
      <c r="JA6">
        <f t="shared" si="126"/>
        <v>5.4237288135593219E-2</v>
      </c>
    </row>
    <row r="7" spans="1:261" x14ac:dyDescent="0.3">
      <c r="A7" t="s">
        <v>256</v>
      </c>
      <c r="B7">
        <v>12</v>
      </c>
      <c r="C7">
        <v>15</v>
      </c>
      <c r="D7" s="41" t="s">
        <v>834</v>
      </c>
      <c r="E7" t="s">
        <v>250</v>
      </c>
      <c r="F7" t="e">
        <f t="shared" si="0"/>
        <v>#VALUE!</v>
      </c>
      <c r="G7" t="s">
        <v>250</v>
      </c>
      <c r="H7" t="e">
        <f t="shared" si="1"/>
        <v>#VALUE!</v>
      </c>
      <c r="I7" t="s">
        <v>250</v>
      </c>
      <c r="J7" t="e">
        <f t="shared" si="2"/>
        <v>#VALUE!</v>
      </c>
      <c r="K7" t="s">
        <v>250</v>
      </c>
      <c r="L7" t="e">
        <f t="shared" si="3"/>
        <v>#VALUE!</v>
      </c>
      <c r="M7">
        <v>15</v>
      </c>
      <c r="N7">
        <f t="shared" si="4"/>
        <v>1</v>
      </c>
      <c r="O7">
        <v>0</v>
      </c>
      <c r="P7">
        <f t="shared" si="5"/>
        <v>0</v>
      </c>
      <c r="Q7">
        <v>0</v>
      </c>
      <c r="R7">
        <f t="shared" si="6"/>
        <v>0</v>
      </c>
      <c r="S7">
        <v>0</v>
      </c>
      <c r="T7">
        <f t="shared" si="7"/>
        <v>0</v>
      </c>
      <c r="U7">
        <v>0</v>
      </c>
      <c r="V7">
        <f t="shared" si="8"/>
        <v>0</v>
      </c>
      <c r="W7">
        <v>11</v>
      </c>
      <c r="X7" s="41" t="s">
        <v>834</v>
      </c>
      <c r="Y7" t="s">
        <v>250</v>
      </c>
      <c r="Z7" t="e">
        <f t="shared" si="9"/>
        <v>#VALUE!</v>
      </c>
      <c r="AA7" t="s">
        <v>250</v>
      </c>
      <c r="AB7" t="e">
        <f t="shared" si="10"/>
        <v>#VALUE!</v>
      </c>
      <c r="AC7" t="s">
        <v>250</v>
      </c>
      <c r="AD7" t="e">
        <f t="shared" si="11"/>
        <v>#VALUE!</v>
      </c>
      <c r="AE7" t="s">
        <v>250</v>
      </c>
      <c r="AF7" t="e">
        <f t="shared" si="12"/>
        <v>#VALUE!</v>
      </c>
      <c r="AG7">
        <v>10</v>
      </c>
      <c r="AH7">
        <f t="shared" si="13"/>
        <v>0.90909090909090906</v>
      </c>
      <c r="AI7">
        <v>0</v>
      </c>
      <c r="AJ7">
        <f t="shared" si="14"/>
        <v>0</v>
      </c>
      <c r="AK7">
        <v>0</v>
      </c>
      <c r="AL7">
        <f t="shared" si="15"/>
        <v>0</v>
      </c>
      <c r="AM7">
        <v>1</v>
      </c>
      <c r="AN7">
        <f t="shared" si="16"/>
        <v>9.0909090909090912E-2</v>
      </c>
      <c r="AO7">
        <v>0</v>
      </c>
      <c r="AP7">
        <f t="shared" si="17"/>
        <v>0</v>
      </c>
      <c r="AQ7">
        <v>12</v>
      </c>
      <c r="AR7" s="41" t="s">
        <v>834</v>
      </c>
      <c r="AS7" t="s">
        <v>250</v>
      </c>
      <c r="AT7" t="e">
        <f t="shared" si="18"/>
        <v>#VALUE!</v>
      </c>
      <c r="AU7" t="s">
        <v>250</v>
      </c>
      <c r="AV7" t="e">
        <f t="shared" si="19"/>
        <v>#VALUE!</v>
      </c>
      <c r="AW7" t="s">
        <v>250</v>
      </c>
      <c r="AX7" t="e">
        <f t="shared" si="20"/>
        <v>#VALUE!</v>
      </c>
      <c r="AY7" t="s">
        <v>250</v>
      </c>
      <c r="AZ7" t="e">
        <f t="shared" si="21"/>
        <v>#VALUE!</v>
      </c>
      <c r="BA7">
        <v>10.5</v>
      </c>
      <c r="BB7">
        <f t="shared" si="22"/>
        <v>0.875</v>
      </c>
      <c r="BC7">
        <v>0</v>
      </c>
      <c r="BD7">
        <f t="shared" si="23"/>
        <v>0</v>
      </c>
      <c r="BE7">
        <v>0</v>
      </c>
      <c r="BF7">
        <f t="shared" si="24"/>
        <v>0</v>
      </c>
      <c r="BG7">
        <v>1.5</v>
      </c>
      <c r="BH7">
        <f t="shared" si="25"/>
        <v>0.125</v>
      </c>
      <c r="BI7">
        <v>0</v>
      </c>
      <c r="BJ7">
        <f t="shared" si="26"/>
        <v>0</v>
      </c>
      <c r="BK7">
        <v>10.5</v>
      </c>
      <c r="BL7" s="41" t="s">
        <v>834</v>
      </c>
      <c r="BM7" t="s">
        <v>250</v>
      </c>
      <c r="BN7" t="e">
        <f t="shared" si="27"/>
        <v>#VALUE!</v>
      </c>
      <c r="BO7" t="s">
        <v>250</v>
      </c>
      <c r="BP7" t="e">
        <f t="shared" si="28"/>
        <v>#VALUE!</v>
      </c>
      <c r="BQ7" t="s">
        <v>250</v>
      </c>
      <c r="BR7" t="e">
        <f t="shared" si="29"/>
        <v>#VALUE!</v>
      </c>
      <c r="BS7" t="s">
        <v>250</v>
      </c>
      <c r="BT7" t="e">
        <f t="shared" si="30"/>
        <v>#VALUE!</v>
      </c>
      <c r="BU7">
        <v>10.5</v>
      </c>
      <c r="BV7">
        <f t="shared" si="31"/>
        <v>1</v>
      </c>
      <c r="BW7">
        <v>0</v>
      </c>
      <c r="BX7">
        <f t="shared" si="32"/>
        <v>0</v>
      </c>
      <c r="BY7">
        <v>0</v>
      </c>
      <c r="BZ7">
        <f t="shared" si="33"/>
        <v>0</v>
      </c>
      <c r="CA7">
        <v>0</v>
      </c>
      <c r="CB7">
        <f t="shared" si="34"/>
        <v>0</v>
      </c>
      <c r="CC7">
        <v>0</v>
      </c>
      <c r="CD7">
        <f t="shared" si="35"/>
        <v>0</v>
      </c>
      <c r="CE7">
        <v>12</v>
      </c>
      <c r="CF7" s="41" t="s">
        <v>834</v>
      </c>
      <c r="CG7" t="s">
        <v>250</v>
      </c>
      <c r="CH7" t="e">
        <f t="shared" si="36"/>
        <v>#VALUE!</v>
      </c>
      <c r="CI7" t="s">
        <v>250</v>
      </c>
      <c r="CJ7" t="e">
        <f t="shared" si="37"/>
        <v>#VALUE!</v>
      </c>
      <c r="CK7" t="s">
        <v>250</v>
      </c>
      <c r="CL7" t="e">
        <f t="shared" si="38"/>
        <v>#VALUE!</v>
      </c>
      <c r="CM7" t="s">
        <v>250</v>
      </c>
      <c r="CN7" t="e">
        <f t="shared" si="39"/>
        <v>#VALUE!</v>
      </c>
      <c r="CO7">
        <v>12</v>
      </c>
      <c r="CP7">
        <f t="shared" si="40"/>
        <v>1</v>
      </c>
      <c r="CQ7">
        <v>0</v>
      </c>
      <c r="CR7">
        <f t="shared" si="41"/>
        <v>0</v>
      </c>
      <c r="CS7">
        <v>0</v>
      </c>
      <c r="CT7">
        <f t="shared" si="42"/>
        <v>0</v>
      </c>
      <c r="CU7">
        <v>0</v>
      </c>
      <c r="CV7">
        <f t="shared" si="43"/>
        <v>0</v>
      </c>
      <c r="CW7">
        <v>0</v>
      </c>
      <c r="CX7">
        <f t="shared" si="44"/>
        <v>0</v>
      </c>
      <c r="CY7">
        <v>11</v>
      </c>
      <c r="CZ7" s="41" t="s">
        <v>834</v>
      </c>
      <c r="DA7" t="s">
        <v>250</v>
      </c>
      <c r="DB7" t="e">
        <f t="shared" si="45"/>
        <v>#VALUE!</v>
      </c>
      <c r="DC7" t="s">
        <v>250</v>
      </c>
      <c r="DD7" t="e">
        <f t="shared" si="46"/>
        <v>#VALUE!</v>
      </c>
      <c r="DE7" t="s">
        <v>250</v>
      </c>
      <c r="DF7" t="e">
        <f t="shared" si="47"/>
        <v>#VALUE!</v>
      </c>
      <c r="DG7" t="s">
        <v>250</v>
      </c>
      <c r="DH7" t="e">
        <f t="shared" si="48"/>
        <v>#VALUE!</v>
      </c>
      <c r="DI7">
        <v>11</v>
      </c>
      <c r="DJ7">
        <f t="shared" si="49"/>
        <v>1</v>
      </c>
      <c r="DK7">
        <v>0</v>
      </c>
      <c r="DL7">
        <f t="shared" si="50"/>
        <v>0</v>
      </c>
      <c r="DM7">
        <v>0</v>
      </c>
      <c r="DN7">
        <f t="shared" si="51"/>
        <v>0</v>
      </c>
      <c r="DO7">
        <v>0</v>
      </c>
      <c r="DP7">
        <f t="shared" si="52"/>
        <v>0</v>
      </c>
      <c r="DQ7">
        <v>0</v>
      </c>
      <c r="DR7">
        <f t="shared" si="53"/>
        <v>0</v>
      </c>
      <c r="DS7">
        <v>12.75</v>
      </c>
      <c r="DT7" s="41" t="s">
        <v>834</v>
      </c>
      <c r="DU7" t="s">
        <v>250</v>
      </c>
      <c r="DV7" t="e">
        <f t="shared" si="54"/>
        <v>#VALUE!</v>
      </c>
      <c r="DW7" t="s">
        <v>250</v>
      </c>
      <c r="DX7" t="e">
        <f t="shared" si="55"/>
        <v>#VALUE!</v>
      </c>
      <c r="DY7" t="s">
        <v>250</v>
      </c>
      <c r="DZ7" t="e">
        <f t="shared" si="56"/>
        <v>#VALUE!</v>
      </c>
      <c r="EA7" t="s">
        <v>250</v>
      </c>
      <c r="EB7" t="e">
        <f t="shared" si="57"/>
        <v>#VALUE!</v>
      </c>
      <c r="EC7">
        <v>12.75</v>
      </c>
      <c r="ED7">
        <f t="shared" si="58"/>
        <v>1</v>
      </c>
      <c r="EE7">
        <v>0</v>
      </c>
      <c r="EF7">
        <f t="shared" si="59"/>
        <v>0</v>
      </c>
      <c r="EG7">
        <v>0</v>
      </c>
      <c r="EH7">
        <f t="shared" si="60"/>
        <v>0</v>
      </c>
      <c r="EI7">
        <v>0</v>
      </c>
      <c r="EJ7">
        <f t="shared" si="61"/>
        <v>0</v>
      </c>
      <c r="EK7">
        <v>0</v>
      </c>
      <c r="EL7">
        <f t="shared" si="62"/>
        <v>0</v>
      </c>
      <c r="EM7">
        <v>10.75</v>
      </c>
      <c r="EN7" s="41" t="s">
        <v>834</v>
      </c>
      <c r="EO7" t="s">
        <v>250</v>
      </c>
      <c r="EP7" t="e">
        <f t="shared" si="73"/>
        <v>#VALUE!</v>
      </c>
      <c r="EQ7" t="s">
        <v>250</v>
      </c>
      <c r="ER7" t="e">
        <f t="shared" si="74"/>
        <v>#VALUE!</v>
      </c>
      <c r="ES7" t="s">
        <v>250</v>
      </c>
      <c r="ET7" t="e">
        <f t="shared" si="75"/>
        <v>#VALUE!</v>
      </c>
      <c r="EU7" t="s">
        <v>250</v>
      </c>
      <c r="EV7" t="e">
        <f t="shared" si="76"/>
        <v>#VALUE!</v>
      </c>
      <c r="EW7">
        <v>8.75</v>
      </c>
      <c r="EX7">
        <f t="shared" si="77"/>
        <v>0.81395348837209303</v>
      </c>
      <c r="EY7">
        <v>0</v>
      </c>
      <c r="EZ7">
        <f t="shared" si="78"/>
        <v>0</v>
      </c>
      <c r="FA7">
        <v>0</v>
      </c>
      <c r="FB7">
        <f t="shared" si="79"/>
        <v>0</v>
      </c>
      <c r="FC7">
        <v>0</v>
      </c>
      <c r="FD7">
        <f t="shared" si="80"/>
        <v>0</v>
      </c>
      <c r="FE7">
        <v>2</v>
      </c>
      <c r="FF7">
        <f t="shared" si="81"/>
        <v>0.18604651162790697</v>
      </c>
      <c r="FG7">
        <v>7.75</v>
      </c>
      <c r="FH7" s="41" t="s">
        <v>834</v>
      </c>
      <c r="FI7" t="s">
        <v>250</v>
      </c>
      <c r="FJ7" t="e">
        <f t="shared" si="82"/>
        <v>#VALUE!</v>
      </c>
      <c r="FK7" t="s">
        <v>250</v>
      </c>
      <c r="FL7" t="e">
        <f t="shared" si="83"/>
        <v>#VALUE!</v>
      </c>
      <c r="FM7" t="s">
        <v>250</v>
      </c>
      <c r="FN7" t="e">
        <f t="shared" si="84"/>
        <v>#VALUE!</v>
      </c>
      <c r="FO7" t="s">
        <v>250</v>
      </c>
      <c r="FP7" t="e">
        <f t="shared" si="85"/>
        <v>#VALUE!</v>
      </c>
      <c r="FQ7">
        <v>7.75</v>
      </c>
      <c r="FR7">
        <f t="shared" si="86"/>
        <v>1</v>
      </c>
      <c r="FS7">
        <v>0</v>
      </c>
      <c r="FT7">
        <f t="shared" si="87"/>
        <v>0</v>
      </c>
      <c r="FU7">
        <v>0</v>
      </c>
      <c r="FV7">
        <f t="shared" si="88"/>
        <v>0</v>
      </c>
      <c r="FW7">
        <v>0</v>
      </c>
      <c r="FX7">
        <f t="shared" si="89"/>
        <v>0</v>
      </c>
      <c r="FY7">
        <v>0</v>
      </c>
      <c r="FZ7">
        <f t="shared" si="90"/>
        <v>0</v>
      </c>
      <c r="GA7">
        <v>12.5</v>
      </c>
      <c r="GB7" s="41" t="s">
        <v>834</v>
      </c>
      <c r="GC7" t="s">
        <v>250</v>
      </c>
      <c r="GD7" t="e">
        <f t="shared" si="91"/>
        <v>#VALUE!</v>
      </c>
      <c r="GE7" t="s">
        <v>250</v>
      </c>
      <c r="GF7" t="e">
        <f t="shared" si="92"/>
        <v>#VALUE!</v>
      </c>
      <c r="GG7" t="s">
        <v>250</v>
      </c>
      <c r="GH7" t="e">
        <f t="shared" si="93"/>
        <v>#VALUE!</v>
      </c>
      <c r="GI7" t="s">
        <v>250</v>
      </c>
      <c r="GJ7" t="e">
        <f t="shared" si="94"/>
        <v>#VALUE!</v>
      </c>
      <c r="GK7">
        <v>12.5</v>
      </c>
      <c r="GL7">
        <f t="shared" si="95"/>
        <v>1</v>
      </c>
      <c r="GM7">
        <v>0</v>
      </c>
      <c r="GN7">
        <f t="shared" si="96"/>
        <v>0</v>
      </c>
      <c r="GO7">
        <v>0</v>
      </c>
      <c r="GP7">
        <f t="shared" si="97"/>
        <v>0</v>
      </c>
      <c r="GQ7">
        <v>0</v>
      </c>
      <c r="GR7">
        <f t="shared" si="98"/>
        <v>0</v>
      </c>
      <c r="GS7">
        <v>0</v>
      </c>
      <c r="GT7">
        <f t="shared" si="99"/>
        <v>0</v>
      </c>
      <c r="GU7">
        <v>9.5</v>
      </c>
      <c r="GV7" s="41" t="s">
        <v>834</v>
      </c>
      <c r="GW7" t="s">
        <v>250</v>
      </c>
      <c r="GX7" t="e">
        <f t="shared" si="100"/>
        <v>#VALUE!</v>
      </c>
      <c r="GY7" t="s">
        <v>250</v>
      </c>
      <c r="GZ7" t="e">
        <f t="shared" si="101"/>
        <v>#VALUE!</v>
      </c>
      <c r="HA7" t="s">
        <v>250</v>
      </c>
      <c r="HB7" t="e">
        <f t="shared" si="102"/>
        <v>#VALUE!</v>
      </c>
      <c r="HC7" t="s">
        <v>250</v>
      </c>
      <c r="HD7" t="e">
        <f t="shared" si="103"/>
        <v>#VALUE!</v>
      </c>
      <c r="HE7">
        <v>9.5</v>
      </c>
      <c r="HF7">
        <f t="shared" si="104"/>
        <v>1</v>
      </c>
      <c r="HG7">
        <v>0</v>
      </c>
      <c r="HH7">
        <f t="shared" si="105"/>
        <v>0</v>
      </c>
      <c r="HI7">
        <v>0</v>
      </c>
      <c r="HJ7">
        <f t="shared" si="106"/>
        <v>0</v>
      </c>
      <c r="HK7">
        <v>0</v>
      </c>
      <c r="HL7">
        <f t="shared" si="107"/>
        <v>0</v>
      </c>
      <c r="HM7">
        <v>0</v>
      </c>
      <c r="HN7">
        <f t="shared" si="108"/>
        <v>0</v>
      </c>
      <c r="HO7">
        <v>9.5</v>
      </c>
      <c r="HP7" s="41" t="s">
        <v>834</v>
      </c>
      <c r="HQ7" t="s">
        <v>250</v>
      </c>
      <c r="HR7" t="e">
        <f t="shared" si="109"/>
        <v>#VALUE!</v>
      </c>
      <c r="HS7" t="s">
        <v>250</v>
      </c>
      <c r="HT7" t="e">
        <f t="shared" si="110"/>
        <v>#VALUE!</v>
      </c>
      <c r="HU7" t="s">
        <v>250</v>
      </c>
      <c r="HV7" t="e">
        <f t="shared" si="111"/>
        <v>#VALUE!</v>
      </c>
      <c r="HW7" t="s">
        <v>250</v>
      </c>
      <c r="HX7" t="e">
        <f t="shared" si="112"/>
        <v>#VALUE!</v>
      </c>
      <c r="HY7">
        <v>4.25</v>
      </c>
      <c r="HZ7">
        <f t="shared" si="113"/>
        <v>0.44736842105263158</v>
      </c>
      <c r="IA7">
        <v>0</v>
      </c>
      <c r="IB7">
        <f t="shared" si="114"/>
        <v>0</v>
      </c>
      <c r="IC7">
        <v>5.25</v>
      </c>
      <c r="ID7">
        <f t="shared" si="115"/>
        <v>0.55263157894736847</v>
      </c>
      <c r="IE7">
        <v>0</v>
      </c>
      <c r="IF7">
        <f t="shared" si="116"/>
        <v>0</v>
      </c>
      <c r="IG7">
        <v>0</v>
      </c>
      <c r="IH7">
        <f t="shared" si="117"/>
        <v>0</v>
      </c>
      <c r="II7">
        <f t="shared" si="63"/>
        <v>134.25</v>
      </c>
      <c r="IJ7">
        <f t="shared" si="64"/>
        <v>0</v>
      </c>
      <c r="IK7">
        <f t="shared" si="118"/>
        <v>0</v>
      </c>
      <c r="IL7" t="e">
        <f t="shared" si="65"/>
        <v>#VALUE!</v>
      </c>
      <c r="IM7" t="e">
        <f t="shared" si="119"/>
        <v>#VALUE!</v>
      </c>
      <c r="IN7" t="e">
        <f t="shared" si="66"/>
        <v>#VALUE!</v>
      </c>
      <c r="IO7" t="e">
        <f t="shared" si="120"/>
        <v>#VALUE!</v>
      </c>
      <c r="IP7">
        <f t="shared" si="67"/>
        <v>0</v>
      </c>
      <c r="IQ7">
        <f t="shared" si="121"/>
        <v>0</v>
      </c>
      <c r="IR7">
        <f t="shared" si="68"/>
        <v>124.5</v>
      </c>
      <c r="IS7">
        <f t="shared" si="122"/>
        <v>0.92737430167597767</v>
      </c>
      <c r="IT7">
        <f t="shared" si="69"/>
        <v>0</v>
      </c>
      <c r="IU7">
        <f t="shared" si="123"/>
        <v>0</v>
      </c>
      <c r="IV7">
        <f t="shared" si="70"/>
        <v>5.25</v>
      </c>
      <c r="IW7">
        <f t="shared" si="124"/>
        <v>3.9106145251396648E-2</v>
      </c>
      <c r="IX7">
        <f t="shared" si="71"/>
        <v>2.5</v>
      </c>
      <c r="IY7">
        <f t="shared" si="125"/>
        <v>1.86219739292365E-2</v>
      </c>
      <c r="IZ7">
        <f t="shared" si="72"/>
        <v>2</v>
      </c>
      <c r="JA7">
        <f t="shared" si="126"/>
        <v>1.4897579143389199E-2</v>
      </c>
    </row>
    <row r="8" spans="1:261" x14ac:dyDescent="0.3">
      <c r="A8" t="s">
        <v>257</v>
      </c>
      <c r="B8">
        <v>12</v>
      </c>
      <c r="C8">
        <v>11.75</v>
      </c>
      <c r="D8" s="41" t="s">
        <v>834</v>
      </c>
      <c r="E8" t="s">
        <v>250</v>
      </c>
      <c r="F8" t="e">
        <f t="shared" si="0"/>
        <v>#VALUE!</v>
      </c>
      <c r="G8" t="s">
        <v>250</v>
      </c>
      <c r="H8" t="e">
        <f t="shared" si="1"/>
        <v>#VALUE!</v>
      </c>
      <c r="I8" t="s">
        <v>250</v>
      </c>
      <c r="J8" t="e">
        <f t="shared" si="2"/>
        <v>#VALUE!</v>
      </c>
      <c r="K8" t="s">
        <v>250</v>
      </c>
      <c r="L8" t="e">
        <f t="shared" si="3"/>
        <v>#VALUE!</v>
      </c>
      <c r="M8">
        <v>8.75</v>
      </c>
      <c r="N8">
        <f t="shared" si="4"/>
        <v>0.74468085106382975</v>
      </c>
      <c r="O8">
        <v>0</v>
      </c>
      <c r="P8">
        <f t="shared" si="5"/>
        <v>0</v>
      </c>
      <c r="Q8">
        <v>3</v>
      </c>
      <c r="R8">
        <f t="shared" si="6"/>
        <v>0.25531914893617019</v>
      </c>
      <c r="S8">
        <v>0</v>
      </c>
      <c r="T8">
        <f t="shared" si="7"/>
        <v>0</v>
      </c>
      <c r="U8">
        <v>0</v>
      </c>
      <c r="V8">
        <f t="shared" si="8"/>
        <v>0</v>
      </c>
      <c r="W8">
        <v>13</v>
      </c>
      <c r="X8" s="41" t="s">
        <v>834</v>
      </c>
      <c r="Y8" t="s">
        <v>250</v>
      </c>
      <c r="Z8" t="e">
        <f t="shared" si="9"/>
        <v>#VALUE!</v>
      </c>
      <c r="AA8" t="s">
        <v>250</v>
      </c>
      <c r="AB8" t="e">
        <f t="shared" si="10"/>
        <v>#VALUE!</v>
      </c>
      <c r="AC8" t="s">
        <v>250</v>
      </c>
      <c r="AD8" t="e">
        <f t="shared" si="11"/>
        <v>#VALUE!</v>
      </c>
      <c r="AE8" t="s">
        <v>250</v>
      </c>
      <c r="AF8" t="e">
        <f t="shared" si="12"/>
        <v>#VALUE!</v>
      </c>
      <c r="AG8">
        <v>8</v>
      </c>
      <c r="AH8">
        <f t="shared" si="13"/>
        <v>0.61538461538461542</v>
      </c>
      <c r="AI8">
        <v>0</v>
      </c>
      <c r="AJ8">
        <f t="shared" si="14"/>
        <v>0</v>
      </c>
      <c r="AK8">
        <v>5</v>
      </c>
      <c r="AL8">
        <f t="shared" si="15"/>
        <v>0.38461538461538464</v>
      </c>
      <c r="AM8">
        <v>0</v>
      </c>
      <c r="AN8">
        <f t="shared" si="16"/>
        <v>0</v>
      </c>
      <c r="AO8">
        <v>0</v>
      </c>
      <c r="AP8">
        <f t="shared" si="17"/>
        <v>0</v>
      </c>
      <c r="AQ8">
        <v>13</v>
      </c>
      <c r="AR8" s="41" t="s">
        <v>834</v>
      </c>
      <c r="AS8" t="s">
        <v>250</v>
      </c>
      <c r="AT8" t="e">
        <f t="shared" si="18"/>
        <v>#VALUE!</v>
      </c>
      <c r="AU8" t="s">
        <v>250</v>
      </c>
      <c r="AV8" t="e">
        <f t="shared" si="19"/>
        <v>#VALUE!</v>
      </c>
      <c r="AW8" t="s">
        <v>250</v>
      </c>
      <c r="AX8" t="e">
        <f t="shared" si="20"/>
        <v>#VALUE!</v>
      </c>
      <c r="AY8" t="s">
        <v>250</v>
      </c>
      <c r="AZ8" t="e">
        <f t="shared" si="21"/>
        <v>#VALUE!</v>
      </c>
      <c r="BA8">
        <v>8</v>
      </c>
      <c r="BB8">
        <f t="shared" si="22"/>
        <v>0.61538461538461542</v>
      </c>
      <c r="BC8">
        <v>3</v>
      </c>
      <c r="BD8">
        <f t="shared" si="23"/>
        <v>0.23076923076923078</v>
      </c>
      <c r="BE8">
        <v>2</v>
      </c>
      <c r="BF8">
        <f t="shared" si="24"/>
        <v>0.15384615384615385</v>
      </c>
      <c r="BG8">
        <v>0</v>
      </c>
      <c r="BH8">
        <f t="shared" si="25"/>
        <v>0</v>
      </c>
      <c r="BI8">
        <v>0</v>
      </c>
      <c r="BJ8">
        <f t="shared" si="26"/>
        <v>0</v>
      </c>
      <c r="BK8">
        <v>13</v>
      </c>
      <c r="BL8" s="41" t="s">
        <v>834</v>
      </c>
      <c r="BM8" t="s">
        <v>250</v>
      </c>
      <c r="BN8" t="e">
        <f t="shared" si="27"/>
        <v>#VALUE!</v>
      </c>
      <c r="BO8" t="s">
        <v>250</v>
      </c>
      <c r="BP8" t="e">
        <f t="shared" si="28"/>
        <v>#VALUE!</v>
      </c>
      <c r="BQ8" t="s">
        <v>250</v>
      </c>
      <c r="BR8" t="e">
        <f t="shared" si="29"/>
        <v>#VALUE!</v>
      </c>
      <c r="BS8" t="s">
        <v>250</v>
      </c>
      <c r="BT8" t="e">
        <f t="shared" si="30"/>
        <v>#VALUE!</v>
      </c>
      <c r="BU8">
        <v>5</v>
      </c>
      <c r="BV8">
        <f t="shared" si="31"/>
        <v>0.38461538461538464</v>
      </c>
      <c r="BW8">
        <v>3</v>
      </c>
      <c r="BX8">
        <f t="shared" si="32"/>
        <v>0.23076923076923078</v>
      </c>
      <c r="BY8">
        <v>3.5</v>
      </c>
      <c r="BZ8">
        <f t="shared" si="33"/>
        <v>0.26923076923076922</v>
      </c>
      <c r="CA8">
        <v>1.5</v>
      </c>
      <c r="CB8">
        <f t="shared" si="34"/>
        <v>0.11538461538461539</v>
      </c>
      <c r="CC8">
        <v>0</v>
      </c>
      <c r="CD8">
        <f t="shared" si="35"/>
        <v>0</v>
      </c>
      <c r="CE8">
        <v>12</v>
      </c>
      <c r="CF8" s="41" t="s">
        <v>834</v>
      </c>
      <c r="CG8" t="s">
        <v>250</v>
      </c>
      <c r="CH8" t="e">
        <f t="shared" si="36"/>
        <v>#VALUE!</v>
      </c>
      <c r="CI8" t="s">
        <v>250</v>
      </c>
      <c r="CJ8" t="e">
        <f t="shared" si="37"/>
        <v>#VALUE!</v>
      </c>
      <c r="CK8" t="s">
        <v>250</v>
      </c>
      <c r="CL8" t="e">
        <f t="shared" si="38"/>
        <v>#VALUE!</v>
      </c>
      <c r="CM8" t="s">
        <v>250</v>
      </c>
      <c r="CN8" t="e">
        <f t="shared" si="39"/>
        <v>#VALUE!</v>
      </c>
      <c r="CO8">
        <v>9</v>
      </c>
      <c r="CP8">
        <f t="shared" si="40"/>
        <v>0.75</v>
      </c>
      <c r="CQ8">
        <v>0</v>
      </c>
      <c r="CR8">
        <f t="shared" si="41"/>
        <v>0</v>
      </c>
      <c r="CS8">
        <v>1.5</v>
      </c>
      <c r="CT8">
        <f t="shared" si="42"/>
        <v>0.125</v>
      </c>
      <c r="CU8">
        <v>1.5</v>
      </c>
      <c r="CV8">
        <f t="shared" si="43"/>
        <v>0.125</v>
      </c>
      <c r="CW8">
        <v>0</v>
      </c>
      <c r="CX8">
        <f t="shared" si="44"/>
        <v>0</v>
      </c>
      <c r="CY8">
        <v>13</v>
      </c>
      <c r="CZ8" s="41" t="s">
        <v>834</v>
      </c>
      <c r="DA8" t="s">
        <v>250</v>
      </c>
      <c r="DB8" t="e">
        <f t="shared" si="45"/>
        <v>#VALUE!</v>
      </c>
      <c r="DC8" t="s">
        <v>250</v>
      </c>
      <c r="DD8" t="e">
        <f t="shared" si="46"/>
        <v>#VALUE!</v>
      </c>
      <c r="DE8" t="s">
        <v>250</v>
      </c>
      <c r="DF8" t="e">
        <f t="shared" si="47"/>
        <v>#VALUE!</v>
      </c>
      <c r="DG8" t="s">
        <v>250</v>
      </c>
      <c r="DH8" t="e">
        <f t="shared" si="48"/>
        <v>#VALUE!</v>
      </c>
      <c r="DI8">
        <v>10</v>
      </c>
      <c r="DJ8">
        <f t="shared" si="49"/>
        <v>0.76923076923076927</v>
      </c>
      <c r="DK8">
        <v>0</v>
      </c>
      <c r="DL8">
        <f t="shared" si="50"/>
        <v>0</v>
      </c>
      <c r="DM8">
        <v>3</v>
      </c>
      <c r="DN8">
        <f t="shared" si="51"/>
        <v>0.23076923076923078</v>
      </c>
      <c r="DO8">
        <v>0</v>
      </c>
      <c r="DP8">
        <f t="shared" si="52"/>
        <v>0</v>
      </c>
      <c r="DQ8">
        <v>0</v>
      </c>
      <c r="DR8">
        <f t="shared" si="53"/>
        <v>0</v>
      </c>
      <c r="DS8">
        <v>12.5</v>
      </c>
      <c r="DT8" s="41" t="s">
        <v>834</v>
      </c>
      <c r="DU8" t="s">
        <v>250</v>
      </c>
      <c r="DV8" t="e">
        <f t="shared" si="54"/>
        <v>#VALUE!</v>
      </c>
      <c r="DW8" t="s">
        <v>250</v>
      </c>
      <c r="DX8" t="e">
        <f t="shared" si="55"/>
        <v>#VALUE!</v>
      </c>
      <c r="DY8" t="s">
        <v>250</v>
      </c>
      <c r="DZ8" t="e">
        <f t="shared" si="56"/>
        <v>#VALUE!</v>
      </c>
      <c r="EA8" t="s">
        <v>250</v>
      </c>
      <c r="EB8" t="e">
        <f t="shared" si="57"/>
        <v>#VALUE!</v>
      </c>
      <c r="EC8">
        <v>7.5</v>
      </c>
      <c r="ED8">
        <f t="shared" si="58"/>
        <v>0.6</v>
      </c>
      <c r="EE8">
        <v>3</v>
      </c>
      <c r="EF8">
        <f t="shared" si="59"/>
        <v>0.24</v>
      </c>
      <c r="EG8">
        <v>2</v>
      </c>
      <c r="EH8">
        <f t="shared" si="60"/>
        <v>0.16</v>
      </c>
      <c r="EI8">
        <v>0</v>
      </c>
      <c r="EJ8">
        <f t="shared" si="61"/>
        <v>0</v>
      </c>
      <c r="EK8">
        <v>0</v>
      </c>
      <c r="EL8">
        <f t="shared" si="62"/>
        <v>0</v>
      </c>
      <c r="EM8">
        <v>12</v>
      </c>
      <c r="EN8" s="41" t="s">
        <v>834</v>
      </c>
      <c r="EO8" t="s">
        <v>250</v>
      </c>
      <c r="EP8" t="e">
        <f t="shared" si="73"/>
        <v>#VALUE!</v>
      </c>
      <c r="EQ8" t="s">
        <v>250</v>
      </c>
      <c r="ER8" t="e">
        <f t="shared" si="74"/>
        <v>#VALUE!</v>
      </c>
      <c r="ES8" t="s">
        <v>250</v>
      </c>
      <c r="ET8" t="e">
        <f t="shared" si="75"/>
        <v>#VALUE!</v>
      </c>
      <c r="EU8" t="s">
        <v>250</v>
      </c>
      <c r="EV8" t="e">
        <f t="shared" si="76"/>
        <v>#VALUE!</v>
      </c>
      <c r="EW8">
        <v>7</v>
      </c>
      <c r="EX8">
        <f t="shared" si="77"/>
        <v>0.58333333333333337</v>
      </c>
      <c r="EY8">
        <v>5</v>
      </c>
      <c r="EZ8">
        <f t="shared" si="78"/>
        <v>0.41666666666666669</v>
      </c>
      <c r="FA8">
        <v>0</v>
      </c>
      <c r="FB8">
        <f t="shared" si="79"/>
        <v>0</v>
      </c>
      <c r="FC8">
        <v>0</v>
      </c>
      <c r="FD8">
        <f t="shared" si="80"/>
        <v>0</v>
      </c>
      <c r="FE8">
        <v>0</v>
      </c>
      <c r="FF8">
        <f t="shared" si="81"/>
        <v>0</v>
      </c>
      <c r="FG8">
        <v>14</v>
      </c>
      <c r="FH8" s="41" t="s">
        <v>834</v>
      </c>
      <c r="FI8" t="s">
        <v>250</v>
      </c>
      <c r="FJ8" t="e">
        <f t="shared" si="82"/>
        <v>#VALUE!</v>
      </c>
      <c r="FK8" t="s">
        <v>250</v>
      </c>
      <c r="FL8" t="e">
        <f t="shared" si="83"/>
        <v>#VALUE!</v>
      </c>
      <c r="FM8" t="s">
        <v>250</v>
      </c>
      <c r="FN8" t="e">
        <f t="shared" si="84"/>
        <v>#VALUE!</v>
      </c>
      <c r="FO8" t="s">
        <v>250</v>
      </c>
      <c r="FP8" t="e">
        <f t="shared" si="85"/>
        <v>#VALUE!</v>
      </c>
      <c r="FQ8">
        <v>9</v>
      </c>
      <c r="FR8">
        <f t="shared" si="86"/>
        <v>0.6428571428571429</v>
      </c>
      <c r="FS8">
        <v>3.5</v>
      </c>
      <c r="FT8">
        <f t="shared" si="87"/>
        <v>0.25</v>
      </c>
      <c r="FU8">
        <v>0.5</v>
      </c>
      <c r="FV8">
        <f t="shared" si="88"/>
        <v>3.5714285714285712E-2</v>
      </c>
      <c r="FW8">
        <v>1</v>
      </c>
      <c r="FX8">
        <f t="shared" si="89"/>
        <v>7.1428571428571425E-2</v>
      </c>
      <c r="FY8">
        <v>0</v>
      </c>
      <c r="FZ8">
        <f t="shared" si="90"/>
        <v>0</v>
      </c>
      <c r="GA8">
        <v>13</v>
      </c>
      <c r="GB8" s="41" t="s">
        <v>834</v>
      </c>
      <c r="GC8" t="s">
        <v>250</v>
      </c>
      <c r="GD8" t="e">
        <f t="shared" si="91"/>
        <v>#VALUE!</v>
      </c>
      <c r="GE8" t="s">
        <v>250</v>
      </c>
      <c r="GF8" t="e">
        <f t="shared" si="92"/>
        <v>#VALUE!</v>
      </c>
      <c r="GG8" t="s">
        <v>250</v>
      </c>
      <c r="GH8" t="e">
        <f t="shared" si="93"/>
        <v>#VALUE!</v>
      </c>
      <c r="GI8" t="s">
        <v>250</v>
      </c>
      <c r="GJ8" t="e">
        <f t="shared" si="94"/>
        <v>#VALUE!</v>
      </c>
      <c r="GK8">
        <v>6</v>
      </c>
      <c r="GL8">
        <f t="shared" si="95"/>
        <v>0.46153846153846156</v>
      </c>
      <c r="GM8">
        <v>5</v>
      </c>
      <c r="GN8">
        <f t="shared" si="96"/>
        <v>0.38461538461538464</v>
      </c>
      <c r="GO8">
        <v>1</v>
      </c>
      <c r="GP8">
        <f t="shared" si="97"/>
        <v>7.6923076923076927E-2</v>
      </c>
      <c r="GQ8">
        <v>0.5</v>
      </c>
      <c r="GR8">
        <f t="shared" si="98"/>
        <v>3.8461538461538464E-2</v>
      </c>
      <c r="GS8">
        <v>0.5</v>
      </c>
      <c r="GT8">
        <f t="shared" si="99"/>
        <v>3.8461538461538464E-2</v>
      </c>
      <c r="GU8">
        <v>13</v>
      </c>
      <c r="GV8" s="41" t="s">
        <v>834</v>
      </c>
      <c r="GW8" t="s">
        <v>250</v>
      </c>
      <c r="GX8" t="e">
        <f t="shared" si="100"/>
        <v>#VALUE!</v>
      </c>
      <c r="GY8" t="s">
        <v>250</v>
      </c>
      <c r="GZ8" t="e">
        <f t="shared" si="101"/>
        <v>#VALUE!</v>
      </c>
      <c r="HA8" t="s">
        <v>250</v>
      </c>
      <c r="HB8" t="e">
        <f t="shared" si="102"/>
        <v>#VALUE!</v>
      </c>
      <c r="HC8" t="s">
        <v>250</v>
      </c>
      <c r="HD8" t="e">
        <f t="shared" si="103"/>
        <v>#VALUE!</v>
      </c>
      <c r="HE8">
        <v>7</v>
      </c>
      <c r="HF8">
        <f t="shared" si="104"/>
        <v>0.53846153846153844</v>
      </c>
      <c r="HG8">
        <v>2</v>
      </c>
      <c r="HH8">
        <f t="shared" si="105"/>
        <v>0.15384615384615385</v>
      </c>
      <c r="HI8">
        <v>2</v>
      </c>
      <c r="HJ8">
        <f t="shared" si="106"/>
        <v>0.15384615384615385</v>
      </c>
      <c r="HK8">
        <v>2</v>
      </c>
      <c r="HL8">
        <f t="shared" si="107"/>
        <v>0.15384615384615385</v>
      </c>
      <c r="HM8">
        <v>0</v>
      </c>
      <c r="HN8">
        <f t="shared" si="108"/>
        <v>0</v>
      </c>
      <c r="HO8">
        <v>15</v>
      </c>
      <c r="HP8" s="41" t="s">
        <v>837</v>
      </c>
      <c r="HQ8" t="s">
        <v>250</v>
      </c>
      <c r="HR8" t="e">
        <f t="shared" si="109"/>
        <v>#VALUE!</v>
      </c>
      <c r="HS8" t="s">
        <v>250</v>
      </c>
      <c r="HT8" t="e">
        <f t="shared" si="110"/>
        <v>#VALUE!</v>
      </c>
      <c r="HU8" t="s">
        <v>250</v>
      </c>
      <c r="HV8" t="e">
        <f t="shared" si="111"/>
        <v>#VALUE!</v>
      </c>
      <c r="HW8" t="s">
        <v>250</v>
      </c>
      <c r="HX8" t="e">
        <f t="shared" si="112"/>
        <v>#VALUE!</v>
      </c>
      <c r="HY8">
        <v>8</v>
      </c>
      <c r="HZ8">
        <f t="shared" si="113"/>
        <v>0.53333333333333333</v>
      </c>
      <c r="IA8">
        <v>0</v>
      </c>
      <c r="IB8">
        <f t="shared" si="114"/>
        <v>0</v>
      </c>
      <c r="IC8">
        <v>6</v>
      </c>
      <c r="ID8">
        <f t="shared" si="115"/>
        <v>0.4</v>
      </c>
      <c r="IE8">
        <v>1</v>
      </c>
      <c r="IF8">
        <f t="shared" si="116"/>
        <v>6.6666666666666666E-2</v>
      </c>
      <c r="IG8">
        <v>0</v>
      </c>
      <c r="IH8">
        <f t="shared" si="117"/>
        <v>0</v>
      </c>
      <c r="II8">
        <f t="shared" si="63"/>
        <v>155.25</v>
      </c>
      <c r="IJ8">
        <f t="shared" si="64"/>
        <v>0</v>
      </c>
      <c r="IK8">
        <f t="shared" si="118"/>
        <v>0</v>
      </c>
      <c r="IL8" t="e">
        <f t="shared" si="65"/>
        <v>#VALUE!</v>
      </c>
      <c r="IM8" t="e">
        <f t="shared" si="119"/>
        <v>#VALUE!</v>
      </c>
      <c r="IN8" t="e">
        <f t="shared" si="66"/>
        <v>#VALUE!</v>
      </c>
      <c r="IO8" t="e">
        <f t="shared" si="120"/>
        <v>#VALUE!</v>
      </c>
      <c r="IP8">
        <f t="shared" si="67"/>
        <v>0</v>
      </c>
      <c r="IQ8">
        <f t="shared" si="121"/>
        <v>0</v>
      </c>
      <c r="IR8">
        <f t="shared" si="68"/>
        <v>93.25</v>
      </c>
      <c r="IS8">
        <f t="shared" si="122"/>
        <v>0.60064412238325282</v>
      </c>
      <c r="IT8">
        <f t="shared" si="69"/>
        <v>21.740000000000002</v>
      </c>
      <c r="IU8">
        <f t="shared" si="123"/>
        <v>0.14003220611916264</v>
      </c>
      <c r="IV8">
        <f t="shared" si="70"/>
        <v>29.5</v>
      </c>
      <c r="IW8">
        <f t="shared" si="124"/>
        <v>0.19001610305958133</v>
      </c>
      <c r="IX8">
        <f t="shared" si="71"/>
        <v>7.5</v>
      </c>
      <c r="IY8">
        <f t="shared" si="125"/>
        <v>4.8309178743961352E-2</v>
      </c>
      <c r="IZ8">
        <f t="shared" si="72"/>
        <v>0.5</v>
      </c>
      <c r="JA8">
        <f t="shared" si="126"/>
        <v>3.2206119162640902E-3</v>
      </c>
    </row>
    <row r="9" spans="1:261" x14ac:dyDescent="0.3">
      <c r="A9" t="s">
        <v>258</v>
      </c>
      <c r="B9">
        <v>7</v>
      </c>
      <c r="C9">
        <v>12</v>
      </c>
      <c r="D9" s="41" t="s">
        <v>834</v>
      </c>
      <c r="E9">
        <v>9</v>
      </c>
      <c r="F9">
        <f t="shared" si="0"/>
        <v>0.75</v>
      </c>
      <c r="G9">
        <v>0</v>
      </c>
      <c r="H9">
        <f t="shared" si="1"/>
        <v>0</v>
      </c>
      <c r="I9">
        <v>3</v>
      </c>
      <c r="J9">
        <f t="shared" si="2"/>
        <v>0.25</v>
      </c>
      <c r="K9">
        <v>0</v>
      </c>
      <c r="L9">
        <f t="shared" si="3"/>
        <v>0</v>
      </c>
      <c r="M9">
        <v>8</v>
      </c>
      <c r="N9">
        <f t="shared" si="4"/>
        <v>0.66666666666666663</v>
      </c>
      <c r="O9">
        <v>0</v>
      </c>
      <c r="P9">
        <f t="shared" si="5"/>
        <v>0</v>
      </c>
      <c r="Q9">
        <v>3.5</v>
      </c>
      <c r="R9">
        <f t="shared" si="6"/>
        <v>0.29166666666666669</v>
      </c>
      <c r="S9">
        <v>0</v>
      </c>
      <c r="T9">
        <f t="shared" si="7"/>
        <v>0</v>
      </c>
      <c r="U9">
        <v>0.5</v>
      </c>
      <c r="V9">
        <f t="shared" si="8"/>
        <v>4.1666666666666664E-2</v>
      </c>
      <c r="W9">
        <v>12</v>
      </c>
      <c r="X9" s="41" t="s">
        <v>834</v>
      </c>
      <c r="Y9">
        <v>12</v>
      </c>
      <c r="Z9">
        <f t="shared" si="9"/>
        <v>1</v>
      </c>
      <c r="AA9">
        <v>0</v>
      </c>
      <c r="AB9">
        <f t="shared" si="10"/>
        <v>0</v>
      </c>
      <c r="AC9">
        <v>0</v>
      </c>
      <c r="AD9">
        <f t="shared" si="11"/>
        <v>0</v>
      </c>
      <c r="AE9">
        <v>0</v>
      </c>
      <c r="AF9">
        <f t="shared" si="12"/>
        <v>0</v>
      </c>
      <c r="AG9">
        <v>9</v>
      </c>
      <c r="AH9">
        <f t="shared" si="13"/>
        <v>0.75</v>
      </c>
      <c r="AI9">
        <v>0</v>
      </c>
      <c r="AJ9">
        <f t="shared" si="14"/>
        <v>0</v>
      </c>
      <c r="AK9">
        <v>3</v>
      </c>
      <c r="AL9">
        <f t="shared" si="15"/>
        <v>0.25</v>
      </c>
      <c r="AM9">
        <v>0</v>
      </c>
      <c r="AN9">
        <f t="shared" si="16"/>
        <v>0</v>
      </c>
      <c r="AO9">
        <v>0</v>
      </c>
      <c r="AP9">
        <f t="shared" si="17"/>
        <v>0</v>
      </c>
      <c r="AQ9">
        <v>10</v>
      </c>
      <c r="AR9" s="41" t="s">
        <v>834</v>
      </c>
      <c r="AS9">
        <v>8</v>
      </c>
      <c r="AT9">
        <f t="shared" si="18"/>
        <v>0.8</v>
      </c>
      <c r="AU9">
        <v>0</v>
      </c>
      <c r="AV9">
        <f t="shared" si="19"/>
        <v>0</v>
      </c>
      <c r="AW9">
        <v>2</v>
      </c>
      <c r="AX9">
        <f t="shared" si="20"/>
        <v>0.2</v>
      </c>
      <c r="AY9">
        <v>0</v>
      </c>
      <c r="AZ9">
        <f t="shared" si="21"/>
        <v>0</v>
      </c>
      <c r="BA9">
        <v>8</v>
      </c>
      <c r="BB9">
        <f t="shared" si="22"/>
        <v>0.8</v>
      </c>
      <c r="BC9">
        <v>0</v>
      </c>
      <c r="BD9">
        <f t="shared" si="23"/>
        <v>0</v>
      </c>
      <c r="BE9">
        <v>1</v>
      </c>
      <c r="BF9">
        <f t="shared" si="24"/>
        <v>0.1</v>
      </c>
      <c r="BG9">
        <v>1</v>
      </c>
      <c r="BH9">
        <f t="shared" si="25"/>
        <v>0.1</v>
      </c>
      <c r="BI9">
        <v>0</v>
      </c>
      <c r="BJ9">
        <f t="shared" si="26"/>
        <v>0</v>
      </c>
      <c r="BK9">
        <v>8</v>
      </c>
      <c r="BL9" s="41" t="s">
        <v>834</v>
      </c>
      <c r="BM9">
        <v>8</v>
      </c>
      <c r="BN9">
        <f t="shared" si="27"/>
        <v>1</v>
      </c>
      <c r="BO9">
        <v>0</v>
      </c>
      <c r="BP9">
        <f t="shared" si="28"/>
        <v>0</v>
      </c>
      <c r="BQ9">
        <v>0</v>
      </c>
      <c r="BR9">
        <f t="shared" si="29"/>
        <v>0</v>
      </c>
      <c r="BS9">
        <v>0</v>
      </c>
      <c r="BT9">
        <f t="shared" si="30"/>
        <v>0</v>
      </c>
      <c r="BU9">
        <v>8</v>
      </c>
      <c r="BV9">
        <f t="shared" si="31"/>
        <v>1</v>
      </c>
      <c r="BW9">
        <v>0</v>
      </c>
      <c r="BX9">
        <f t="shared" si="32"/>
        <v>0</v>
      </c>
      <c r="BY9">
        <v>0</v>
      </c>
      <c r="BZ9">
        <f t="shared" si="33"/>
        <v>0</v>
      </c>
      <c r="CA9">
        <v>0</v>
      </c>
      <c r="CB9">
        <f t="shared" si="34"/>
        <v>0</v>
      </c>
      <c r="CC9">
        <v>0</v>
      </c>
      <c r="CD9">
        <f t="shared" si="35"/>
        <v>0</v>
      </c>
      <c r="CE9">
        <v>7</v>
      </c>
      <c r="CF9" s="41" t="s">
        <v>834</v>
      </c>
      <c r="CG9">
        <v>6</v>
      </c>
      <c r="CH9">
        <f t="shared" si="36"/>
        <v>0.8571428571428571</v>
      </c>
      <c r="CI9">
        <v>0</v>
      </c>
      <c r="CJ9">
        <f t="shared" si="37"/>
        <v>0</v>
      </c>
      <c r="CK9">
        <v>1</v>
      </c>
      <c r="CL9">
        <f t="shared" si="38"/>
        <v>0.14285714285714285</v>
      </c>
      <c r="CM9">
        <v>0</v>
      </c>
      <c r="CN9">
        <f t="shared" si="39"/>
        <v>0</v>
      </c>
      <c r="CO9">
        <v>7</v>
      </c>
      <c r="CP9">
        <f t="shared" si="40"/>
        <v>1</v>
      </c>
      <c r="CQ9">
        <v>0</v>
      </c>
      <c r="CR9">
        <f t="shared" si="41"/>
        <v>0</v>
      </c>
      <c r="CS9">
        <v>0</v>
      </c>
      <c r="CT9">
        <f t="shared" si="42"/>
        <v>0</v>
      </c>
      <c r="CU9">
        <v>0</v>
      </c>
      <c r="CV9">
        <f t="shared" si="43"/>
        <v>0</v>
      </c>
      <c r="CW9">
        <v>0</v>
      </c>
      <c r="CX9">
        <f t="shared" si="44"/>
        <v>0</v>
      </c>
      <c r="CY9">
        <v>9</v>
      </c>
      <c r="CZ9" s="41" t="s">
        <v>837</v>
      </c>
      <c r="DA9">
        <v>8</v>
      </c>
      <c r="DB9">
        <f t="shared" si="45"/>
        <v>0.88888888888888884</v>
      </c>
      <c r="DC9">
        <v>0</v>
      </c>
      <c r="DD9">
        <f t="shared" si="46"/>
        <v>0</v>
      </c>
      <c r="DE9">
        <v>1</v>
      </c>
      <c r="DF9">
        <f t="shared" si="47"/>
        <v>0.1111111111111111</v>
      </c>
      <c r="DG9">
        <v>0</v>
      </c>
      <c r="DH9">
        <f t="shared" si="48"/>
        <v>0</v>
      </c>
      <c r="DI9">
        <v>6</v>
      </c>
      <c r="DJ9">
        <f t="shared" si="49"/>
        <v>0.66666666666666663</v>
      </c>
      <c r="DK9">
        <v>0</v>
      </c>
      <c r="DL9">
        <f t="shared" si="50"/>
        <v>0</v>
      </c>
      <c r="DM9">
        <v>3</v>
      </c>
      <c r="DN9">
        <f t="shared" si="51"/>
        <v>0.33333333333333331</v>
      </c>
      <c r="DO9">
        <v>0</v>
      </c>
      <c r="DP9">
        <f t="shared" si="52"/>
        <v>0</v>
      </c>
      <c r="DQ9">
        <v>0</v>
      </c>
      <c r="DR9">
        <f t="shared" si="53"/>
        <v>0</v>
      </c>
      <c r="DS9">
        <v>9</v>
      </c>
      <c r="DT9" s="41" t="s">
        <v>837</v>
      </c>
      <c r="DU9">
        <v>6</v>
      </c>
      <c r="DV9">
        <f t="shared" si="54"/>
        <v>0.66666666666666663</v>
      </c>
      <c r="DW9">
        <v>0</v>
      </c>
      <c r="DX9">
        <f t="shared" si="55"/>
        <v>0</v>
      </c>
      <c r="DY9">
        <v>3</v>
      </c>
      <c r="DZ9">
        <f t="shared" si="56"/>
        <v>0.33333333333333331</v>
      </c>
      <c r="EA9">
        <v>0</v>
      </c>
      <c r="EB9">
        <f t="shared" si="57"/>
        <v>0</v>
      </c>
      <c r="EC9">
        <v>8</v>
      </c>
      <c r="ED9">
        <f t="shared" si="58"/>
        <v>0.88888888888888884</v>
      </c>
      <c r="EE9">
        <v>0</v>
      </c>
      <c r="EF9">
        <f t="shared" si="59"/>
        <v>0</v>
      </c>
      <c r="EG9">
        <v>0</v>
      </c>
      <c r="EH9">
        <f t="shared" si="60"/>
        <v>0</v>
      </c>
      <c r="EI9">
        <v>1</v>
      </c>
      <c r="EJ9">
        <f t="shared" si="61"/>
        <v>0.1111111111111111</v>
      </c>
      <c r="EK9">
        <v>0</v>
      </c>
      <c r="EL9">
        <f t="shared" si="62"/>
        <v>0</v>
      </c>
      <c r="EP9" t="e">
        <f t="shared" si="73"/>
        <v>#DIV/0!</v>
      </c>
      <c r="ER9" t="e">
        <f t="shared" si="74"/>
        <v>#DIV/0!</v>
      </c>
      <c r="ET9" t="e">
        <f t="shared" si="75"/>
        <v>#DIV/0!</v>
      </c>
      <c r="EV9" t="e">
        <f t="shared" si="76"/>
        <v>#DIV/0!</v>
      </c>
      <c r="EX9" t="e">
        <f t="shared" si="77"/>
        <v>#DIV/0!</v>
      </c>
      <c r="EZ9" t="e">
        <f t="shared" si="78"/>
        <v>#DIV/0!</v>
      </c>
      <c r="FB9" t="e">
        <f t="shared" si="79"/>
        <v>#DIV/0!</v>
      </c>
      <c r="FD9" t="e">
        <f t="shared" si="80"/>
        <v>#DIV/0!</v>
      </c>
      <c r="FF9" t="e">
        <f t="shared" si="81"/>
        <v>#DIV/0!</v>
      </c>
      <c r="FJ9" t="e">
        <f t="shared" si="82"/>
        <v>#DIV/0!</v>
      </c>
      <c r="FL9" t="e">
        <f t="shared" si="83"/>
        <v>#DIV/0!</v>
      </c>
      <c r="FN9" t="e">
        <f t="shared" si="84"/>
        <v>#DIV/0!</v>
      </c>
      <c r="FP9" t="e">
        <f t="shared" si="85"/>
        <v>#DIV/0!</v>
      </c>
      <c r="FR9" t="e">
        <f t="shared" si="86"/>
        <v>#DIV/0!</v>
      </c>
      <c r="FT9" t="e">
        <f t="shared" si="87"/>
        <v>#DIV/0!</v>
      </c>
      <c r="FV9" t="e">
        <f t="shared" si="88"/>
        <v>#DIV/0!</v>
      </c>
      <c r="FX9" t="e">
        <f t="shared" si="89"/>
        <v>#DIV/0!</v>
      </c>
      <c r="FZ9" t="e">
        <f t="shared" si="90"/>
        <v>#DIV/0!</v>
      </c>
      <c r="GD9" t="e">
        <f t="shared" si="91"/>
        <v>#DIV/0!</v>
      </c>
      <c r="GF9" t="e">
        <f t="shared" si="92"/>
        <v>#DIV/0!</v>
      </c>
      <c r="GH9" t="e">
        <f t="shared" si="93"/>
        <v>#DIV/0!</v>
      </c>
      <c r="GJ9" t="e">
        <f t="shared" si="94"/>
        <v>#DIV/0!</v>
      </c>
      <c r="GL9" t="e">
        <f t="shared" si="95"/>
        <v>#DIV/0!</v>
      </c>
      <c r="GN9" t="e">
        <f t="shared" si="96"/>
        <v>#DIV/0!</v>
      </c>
      <c r="GP9" t="e">
        <f t="shared" si="97"/>
        <v>#DIV/0!</v>
      </c>
      <c r="GR9" t="e">
        <f t="shared" si="98"/>
        <v>#DIV/0!</v>
      </c>
      <c r="GT9" t="e">
        <f t="shared" si="99"/>
        <v>#DIV/0!</v>
      </c>
      <c r="GX9" t="e">
        <f t="shared" si="100"/>
        <v>#DIV/0!</v>
      </c>
      <c r="GZ9" t="e">
        <f t="shared" si="101"/>
        <v>#DIV/0!</v>
      </c>
      <c r="HB9" t="e">
        <f t="shared" si="102"/>
        <v>#DIV/0!</v>
      </c>
      <c r="HD9" t="e">
        <f t="shared" si="103"/>
        <v>#DIV/0!</v>
      </c>
      <c r="HF9" t="e">
        <f t="shared" si="104"/>
        <v>#DIV/0!</v>
      </c>
      <c r="HH9" t="e">
        <f t="shared" si="105"/>
        <v>#DIV/0!</v>
      </c>
      <c r="HJ9" t="e">
        <f t="shared" si="106"/>
        <v>#DIV/0!</v>
      </c>
      <c r="HL9" t="e">
        <f t="shared" si="107"/>
        <v>#DIV/0!</v>
      </c>
      <c r="HN9" t="e">
        <f t="shared" si="108"/>
        <v>#DIV/0!</v>
      </c>
      <c r="HR9" t="e">
        <f t="shared" si="109"/>
        <v>#DIV/0!</v>
      </c>
      <c r="HT9" t="e">
        <f t="shared" si="110"/>
        <v>#DIV/0!</v>
      </c>
      <c r="HV9" t="e">
        <f t="shared" si="111"/>
        <v>#DIV/0!</v>
      </c>
      <c r="HX9" t="e">
        <f t="shared" si="112"/>
        <v>#DIV/0!</v>
      </c>
      <c r="HZ9" t="e">
        <f t="shared" si="113"/>
        <v>#DIV/0!</v>
      </c>
      <c r="IB9" t="e">
        <f t="shared" si="114"/>
        <v>#DIV/0!</v>
      </c>
      <c r="ID9" t="e">
        <f t="shared" si="115"/>
        <v>#DIV/0!</v>
      </c>
      <c r="IF9" t="e">
        <f t="shared" si="116"/>
        <v>#DIV/0!</v>
      </c>
      <c r="IH9" t="e">
        <f t="shared" si="117"/>
        <v>#DIV/0!</v>
      </c>
      <c r="II9">
        <f t="shared" si="63"/>
        <v>67</v>
      </c>
      <c r="IJ9">
        <f t="shared" si="64"/>
        <v>57</v>
      </c>
      <c r="IK9">
        <f t="shared" si="118"/>
        <v>0.85074626865671643</v>
      </c>
      <c r="IL9">
        <f t="shared" si="65"/>
        <v>0</v>
      </c>
      <c r="IM9">
        <f t="shared" si="119"/>
        <v>0</v>
      </c>
      <c r="IN9">
        <f t="shared" si="66"/>
        <v>7.25</v>
      </c>
      <c r="IO9">
        <f t="shared" si="120"/>
        <v>0.10820895522388059</v>
      </c>
      <c r="IP9">
        <f t="shared" si="67"/>
        <v>0</v>
      </c>
      <c r="IQ9">
        <f t="shared" si="121"/>
        <v>0</v>
      </c>
      <c r="IR9">
        <f t="shared" si="68"/>
        <v>54</v>
      </c>
      <c r="IS9">
        <f t="shared" si="122"/>
        <v>0.80597014925373134</v>
      </c>
      <c r="IT9">
        <f t="shared" si="69"/>
        <v>0</v>
      </c>
      <c r="IU9">
        <f t="shared" si="123"/>
        <v>0</v>
      </c>
      <c r="IV9">
        <f t="shared" si="70"/>
        <v>10.5</v>
      </c>
      <c r="IW9">
        <f t="shared" si="124"/>
        <v>0.15671641791044777</v>
      </c>
      <c r="IX9">
        <f t="shared" si="71"/>
        <v>2</v>
      </c>
      <c r="IY9">
        <f t="shared" si="125"/>
        <v>2.9850746268656716E-2</v>
      </c>
      <c r="IZ9">
        <f t="shared" si="72"/>
        <v>0.5</v>
      </c>
      <c r="JA9">
        <f t="shared" si="126"/>
        <v>7.462686567164179E-3</v>
      </c>
    </row>
    <row r="10" spans="1:261" x14ac:dyDescent="0.3">
      <c r="A10" t="s">
        <v>259</v>
      </c>
      <c r="B10">
        <v>12</v>
      </c>
      <c r="C10">
        <v>13</v>
      </c>
      <c r="D10" s="41" t="s">
        <v>834</v>
      </c>
      <c r="E10">
        <v>13</v>
      </c>
      <c r="F10">
        <f t="shared" si="0"/>
        <v>1</v>
      </c>
      <c r="G10">
        <v>0</v>
      </c>
      <c r="H10">
        <f t="shared" si="1"/>
        <v>0</v>
      </c>
      <c r="I10">
        <v>0</v>
      </c>
      <c r="J10">
        <f t="shared" si="2"/>
        <v>0</v>
      </c>
      <c r="K10">
        <v>0</v>
      </c>
      <c r="L10">
        <f t="shared" si="3"/>
        <v>0</v>
      </c>
      <c r="M10">
        <v>8.5</v>
      </c>
      <c r="N10">
        <f t="shared" si="4"/>
        <v>0.65384615384615385</v>
      </c>
      <c r="O10">
        <v>0</v>
      </c>
      <c r="P10">
        <f t="shared" si="5"/>
        <v>0</v>
      </c>
      <c r="Q10">
        <v>0</v>
      </c>
      <c r="R10">
        <f t="shared" si="6"/>
        <v>0</v>
      </c>
      <c r="S10">
        <v>4.5</v>
      </c>
      <c r="T10">
        <f t="shared" si="7"/>
        <v>0.34615384615384615</v>
      </c>
      <c r="U10">
        <v>0</v>
      </c>
      <c r="V10">
        <f t="shared" si="8"/>
        <v>0</v>
      </c>
      <c r="W10">
        <v>13</v>
      </c>
      <c r="X10" s="41" t="s">
        <v>835</v>
      </c>
      <c r="Y10">
        <v>12</v>
      </c>
      <c r="Z10">
        <f t="shared" si="9"/>
        <v>0.92307692307692313</v>
      </c>
      <c r="AA10">
        <v>1</v>
      </c>
      <c r="AB10">
        <f t="shared" si="10"/>
        <v>7.6923076923076927E-2</v>
      </c>
      <c r="AC10">
        <v>0</v>
      </c>
      <c r="AD10">
        <f t="shared" si="11"/>
        <v>0</v>
      </c>
      <c r="AE10">
        <v>0</v>
      </c>
      <c r="AF10">
        <f t="shared" si="12"/>
        <v>0</v>
      </c>
      <c r="AG10">
        <v>11</v>
      </c>
      <c r="AH10">
        <f t="shared" si="13"/>
        <v>0.84615384615384615</v>
      </c>
      <c r="AI10">
        <v>0</v>
      </c>
      <c r="AJ10">
        <f t="shared" si="14"/>
        <v>0</v>
      </c>
      <c r="AK10">
        <v>0</v>
      </c>
      <c r="AL10">
        <f t="shared" si="15"/>
        <v>0</v>
      </c>
      <c r="AM10">
        <v>2</v>
      </c>
      <c r="AN10">
        <f t="shared" si="16"/>
        <v>0.15384615384615385</v>
      </c>
      <c r="AO10">
        <v>0</v>
      </c>
      <c r="AP10">
        <f t="shared" si="17"/>
        <v>0</v>
      </c>
      <c r="AQ10">
        <v>13.5</v>
      </c>
      <c r="AR10" s="41" t="s">
        <v>834</v>
      </c>
      <c r="AS10">
        <v>13.5</v>
      </c>
      <c r="AT10">
        <f t="shared" si="18"/>
        <v>1</v>
      </c>
      <c r="AU10">
        <v>0</v>
      </c>
      <c r="AV10">
        <f t="shared" si="19"/>
        <v>0</v>
      </c>
      <c r="AW10">
        <v>0</v>
      </c>
      <c r="AX10">
        <f t="shared" si="20"/>
        <v>0</v>
      </c>
      <c r="AY10">
        <v>0</v>
      </c>
      <c r="AZ10">
        <f t="shared" si="21"/>
        <v>0</v>
      </c>
      <c r="BA10">
        <v>12.25</v>
      </c>
      <c r="BB10">
        <f t="shared" si="22"/>
        <v>0.90740740740740744</v>
      </c>
      <c r="BC10">
        <v>0</v>
      </c>
      <c r="BD10">
        <f t="shared" si="23"/>
        <v>0</v>
      </c>
      <c r="BE10">
        <v>0</v>
      </c>
      <c r="BF10">
        <f t="shared" si="24"/>
        <v>0</v>
      </c>
      <c r="BG10">
        <v>1.25</v>
      </c>
      <c r="BH10">
        <f t="shared" si="25"/>
        <v>9.2592592592592587E-2</v>
      </c>
      <c r="BI10">
        <v>0</v>
      </c>
      <c r="BJ10">
        <f t="shared" si="26"/>
        <v>0</v>
      </c>
      <c r="BK10">
        <v>15</v>
      </c>
      <c r="BL10" s="41" t="s">
        <v>834</v>
      </c>
      <c r="BM10">
        <v>15</v>
      </c>
      <c r="BN10">
        <f t="shared" si="27"/>
        <v>1</v>
      </c>
      <c r="BO10">
        <v>0</v>
      </c>
      <c r="BP10">
        <f t="shared" si="28"/>
        <v>0</v>
      </c>
      <c r="BQ10">
        <v>0</v>
      </c>
      <c r="BR10">
        <f t="shared" si="29"/>
        <v>0</v>
      </c>
      <c r="BS10">
        <v>0</v>
      </c>
      <c r="BT10">
        <f t="shared" si="30"/>
        <v>0</v>
      </c>
      <c r="BU10">
        <v>14</v>
      </c>
      <c r="BV10">
        <f t="shared" si="31"/>
        <v>0.93333333333333335</v>
      </c>
      <c r="BW10">
        <v>0</v>
      </c>
      <c r="BX10">
        <f t="shared" si="32"/>
        <v>0</v>
      </c>
      <c r="BY10">
        <v>0</v>
      </c>
      <c r="BZ10">
        <f t="shared" si="33"/>
        <v>0</v>
      </c>
      <c r="CA10">
        <v>1</v>
      </c>
      <c r="CB10">
        <f t="shared" si="34"/>
        <v>6.6666666666666666E-2</v>
      </c>
      <c r="CC10">
        <v>0</v>
      </c>
      <c r="CD10">
        <f t="shared" si="35"/>
        <v>0</v>
      </c>
      <c r="CE10">
        <v>15</v>
      </c>
      <c r="CF10" s="41" t="s">
        <v>835</v>
      </c>
      <c r="CG10">
        <v>15</v>
      </c>
      <c r="CH10">
        <f t="shared" si="36"/>
        <v>1</v>
      </c>
      <c r="CI10">
        <v>0</v>
      </c>
      <c r="CJ10">
        <f t="shared" si="37"/>
        <v>0</v>
      </c>
      <c r="CK10">
        <v>0</v>
      </c>
      <c r="CL10">
        <f t="shared" si="38"/>
        <v>0</v>
      </c>
      <c r="CM10">
        <v>0</v>
      </c>
      <c r="CN10">
        <f t="shared" si="39"/>
        <v>0</v>
      </c>
      <c r="CO10">
        <v>15</v>
      </c>
      <c r="CP10">
        <f t="shared" si="40"/>
        <v>1</v>
      </c>
      <c r="CQ10">
        <v>0</v>
      </c>
      <c r="CR10">
        <f t="shared" si="41"/>
        <v>0</v>
      </c>
      <c r="CS10">
        <v>0</v>
      </c>
      <c r="CT10">
        <f t="shared" si="42"/>
        <v>0</v>
      </c>
      <c r="CU10">
        <v>0</v>
      </c>
      <c r="CV10">
        <f t="shared" si="43"/>
        <v>0</v>
      </c>
      <c r="CW10">
        <v>0</v>
      </c>
      <c r="CX10">
        <f t="shared" si="44"/>
        <v>0</v>
      </c>
      <c r="CY10">
        <v>14</v>
      </c>
      <c r="CZ10" s="41" t="s">
        <v>834</v>
      </c>
      <c r="DA10">
        <v>14</v>
      </c>
      <c r="DB10">
        <f t="shared" si="45"/>
        <v>1</v>
      </c>
      <c r="DC10">
        <v>0</v>
      </c>
      <c r="DD10">
        <f t="shared" si="46"/>
        <v>0</v>
      </c>
      <c r="DE10">
        <v>0</v>
      </c>
      <c r="DF10">
        <f t="shared" si="47"/>
        <v>0</v>
      </c>
      <c r="DG10">
        <v>0</v>
      </c>
      <c r="DH10">
        <f t="shared" si="48"/>
        <v>0</v>
      </c>
      <c r="DI10">
        <v>14</v>
      </c>
      <c r="DJ10">
        <f t="shared" si="49"/>
        <v>1</v>
      </c>
      <c r="DK10">
        <v>0</v>
      </c>
      <c r="DL10">
        <f t="shared" si="50"/>
        <v>0</v>
      </c>
      <c r="DM10">
        <v>0</v>
      </c>
      <c r="DN10">
        <f t="shared" si="51"/>
        <v>0</v>
      </c>
      <c r="DO10">
        <v>0</v>
      </c>
      <c r="DP10">
        <f t="shared" si="52"/>
        <v>0</v>
      </c>
      <c r="DQ10">
        <v>0</v>
      </c>
      <c r="DR10">
        <f t="shared" si="53"/>
        <v>0</v>
      </c>
      <c r="DS10">
        <v>13.75</v>
      </c>
      <c r="DT10" s="41" t="s">
        <v>834</v>
      </c>
      <c r="DU10">
        <v>13.75</v>
      </c>
      <c r="DV10">
        <f t="shared" si="54"/>
        <v>1</v>
      </c>
      <c r="DW10">
        <v>0</v>
      </c>
      <c r="DX10">
        <f t="shared" si="55"/>
        <v>0</v>
      </c>
      <c r="DY10">
        <v>0</v>
      </c>
      <c r="DZ10">
        <f t="shared" si="56"/>
        <v>0</v>
      </c>
      <c r="EA10">
        <v>0</v>
      </c>
      <c r="EB10">
        <f t="shared" si="57"/>
        <v>0</v>
      </c>
      <c r="EC10">
        <v>13.75</v>
      </c>
      <c r="ED10">
        <f t="shared" si="58"/>
        <v>1</v>
      </c>
      <c r="EE10">
        <v>0</v>
      </c>
      <c r="EF10">
        <f t="shared" si="59"/>
        <v>0</v>
      </c>
      <c r="EG10">
        <v>0</v>
      </c>
      <c r="EH10">
        <f t="shared" si="60"/>
        <v>0</v>
      </c>
      <c r="EI10">
        <v>0</v>
      </c>
      <c r="EJ10">
        <f t="shared" si="61"/>
        <v>0</v>
      </c>
      <c r="EK10">
        <v>0</v>
      </c>
      <c r="EL10">
        <f t="shared" si="62"/>
        <v>0</v>
      </c>
      <c r="EM10">
        <v>13</v>
      </c>
      <c r="EN10" s="41" t="s">
        <v>834</v>
      </c>
      <c r="EO10">
        <v>13</v>
      </c>
      <c r="EP10">
        <f t="shared" si="73"/>
        <v>1</v>
      </c>
      <c r="EQ10">
        <v>0</v>
      </c>
      <c r="ER10">
        <f t="shared" si="74"/>
        <v>0</v>
      </c>
      <c r="ES10">
        <v>0</v>
      </c>
      <c r="ET10">
        <f t="shared" si="75"/>
        <v>0</v>
      </c>
      <c r="EU10">
        <v>0</v>
      </c>
      <c r="EV10">
        <f t="shared" si="76"/>
        <v>0</v>
      </c>
      <c r="EW10">
        <v>0</v>
      </c>
      <c r="EX10">
        <f t="shared" si="77"/>
        <v>0</v>
      </c>
      <c r="EY10">
        <v>100</v>
      </c>
      <c r="EZ10">
        <f t="shared" si="78"/>
        <v>7.6923076923076925</v>
      </c>
      <c r="FA10">
        <v>0</v>
      </c>
      <c r="FB10">
        <f t="shared" si="79"/>
        <v>0</v>
      </c>
      <c r="FC10">
        <v>0</v>
      </c>
      <c r="FD10">
        <f t="shared" si="80"/>
        <v>0</v>
      </c>
      <c r="FE10">
        <v>0</v>
      </c>
      <c r="FF10">
        <f t="shared" si="81"/>
        <v>0</v>
      </c>
      <c r="FG10">
        <v>13.5</v>
      </c>
      <c r="FH10" s="41" t="s">
        <v>835</v>
      </c>
      <c r="FI10">
        <v>13.5</v>
      </c>
      <c r="FJ10">
        <f t="shared" si="82"/>
        <v>1</v>
      </c>
      <c r="FK10">
        <v>0</v>
      </c>
      <c r="FL10">
        <f t="shared" si="83"/>
        <v>0</v>
      </c>
      <c r="FM10">
        <v>0</v>
      </c>
      <c r="FN10">
        <f t="shared" si="84"/>
        <v>0</v>
      </c>
      <c r="FO10">
        <v>0</v>
      </c>
      <c r="FP10">
        <f t="shared" si="85"/>
        <v>0</v>
      </c>
      <c r="FQ10">
        <v>13.5</v>
      </c>
      <c r="FR10">
        <f t="shared" si="86"/>
        <v>1</v>
      </c>
      <c r="FS10">
        <v>0</v>
      </c>
      <c r="FT10">
        <f t="shared" si="87"/>
        <v>0</v>
      </c>
      <c r="FU10">
        <v>0</v>
      </c>
      <c r="FV10">
        <f t="shared" si="88"/>
        <v>0</v>
      </c>
      <c r="FW10">
        <v>0</v>
      </c>
      <c r="FX10">
        <f t="shared" si="89"/>
        <v>0</v>
      </c>
      <c r="FY10">
        <v>0</v>
      </c>
      <c r="FZ10">
        <f t="shared" si="90"/>
        <v>0</v>
      </c>
      <c r="GA10">
        <v>12.75</v>
      </c>
      <c r="GB10" s="41" t="s">
        <v>834</v>
      </c>
      <c r="GC10">
        <v>12.75</v>
      </c>
      <c r="GD10">
        <f t="shared" si="91"/>
        <v>1</v>
      </c>
      <c r="GE10">
        <v>0</v>
      </c>
      <c r="GF10">
        <f t="shared" si="92"/>
        <v>0</v>
      </c>
      <c r="GG10">
        <v>0</v>
      </c>
      <c r="GH10">
        <f t="shared" si="93"/>
        <v>0</v>
      </c>
      <c r="GI10">
        <v>0</v>
      </c>
      <c r="GJ10">
        <f t="shared" si="94"/>
        <v>0</v>
      </c>
      <c r="GK10">
        <v>12.25</v>
      </c>
      <c r="GL10">
        <f t="shared" si="95"/>
        <v>0.96078431372549022</v>
      </c>
      <c r="GM10">
        <v>0</v>
      </c>
      <c r="GN10">
        <f t="shared" si="96"/>
        <v>0</v>
      </c>
      <c r="GO10">
        <v>0</v>
      </c>
      <c r="GP10">
        <f t="shared" si="97"/>
        <v>0</v>
      </c>
      <c r="GQ10">
        <v>0.5</v>
      </c>
      <c r="GR10">
        <f t="shared" si="98"/>
        <v>3.9215686274509803E-2</v>
      </c>
      <c r="GS10">
        <v>0</v>
      </c>
      <c r="GT10">
        <f t="shared" si="99"/>
        <v>0</v>
      </c>
      <c r="GU10">
        <v>12</v>
      </c>
      <c r="GV10" s="41" t="s">
        <v>834</v>
      </c>
      <c r="GW10">
        <v>10</v>
      </c>
      <c r="GX10">
        <f t="shared" si="100"/>
        <v>0.83333333333333337</v>
      </c>
      <c r="GY10">
        <v>0</v>
      </c>
      <c r="GZ10">
        <f t="shared" si="101"/>
        <v>0</v>
      </c>
      <c r="HA10">
        <v>2</v>
      </c>
      <c r="HB10">
        <f t="shared" si="102"/>
        <v>0.16666666666666666</v>
      </c>
      <c r="HC10">
        <v>0</v>
      </c>
      <c r="HD10">
        <f t="shared" si="103"/>
        <v>0</v>
      </c>
      <c r="HE10">
        <v>10.5</v>
      </c>
      <c r="HF10">
        <f t="shared" si="104"/>
        <v>0.875</v>
      </c>
      <c r="HG10">
        <v>0</v>
      </c>
      <c r="HH10">
        <f t="shared" si="105"/>
        <v>0</v>
      </c>
      <c r="HI10">
        <v>0</v>
      </c>
      <c r="HJ10">
        <f t="shared" si="106"/>
        <v>0</v>
      </c>
      <c r="HK10">
        <v>0</v>
      </c>
      <c r="HL10">
        <f t="shared" si="107"/>
        <v>0</v>
      </c>
      <c r="HM10">
        <v>1.5</v>
      </c>
      <c r="HN10">
        <f t="shared" si="108"/>
        <v>0.125</v>
      </c>
      <c r="HO10">
        <v>13.5</v>
      </c>
      <c r="HP10" s="41" t="s">
        <v>834</v>
      </c>
      <c r="HQ10">
        <v>13</v>
      </c>
      <c r="HR10">
        <f t="shared" si="109"/>
        <v>0.96296296296296291</v>
      </c>
      <c r="HS10">
        <v>0</v>
      </c>
      <c r="HT10">
        <f t="shared" si="110"/>
        <v>0</v>
      </c>
      <c r="HU10">
        <v>0.5</v>
      </c>
      <c r="HV10">
        <f t="shared" si="111"/>
        <v>3.7037037037037035E-2</v>
      </c>
      <c r="HW10">
        <v>0</v>
      </c>
      <c r="HX10">
        <f t="shared" si="112"/>
        <v>0</v>
      </c>
      <c r="HY10">
        <v>12.25</v>
      </c>
      <c r="HZ10">
        <f t="shared" si="113"/>
        <v>0.90740740740740744</v>
      </c>
      <c r="IA10">
        <v>0</v>
      </c>
      <c r="IB10">
        <f t="shared" si="114"/>
        <v>0</v>
      </c>
      <c r="IC10">
        <v>0</v>
      </c>
      <c r="ID10">
        <f t="shared" si="115"/>
        <v>0</v>
      </c>
      <c r="IE10">
        <v>0.75</v>
      </c>
      <c r="IF10">
        <f t="shared" si="116"/>
        <v>5.5555555555555552E-2</v>
      </c>
      <c r="IG10">
        <v>0</v>
      </c>
      <c r="IH10">
        <f t="shared" si="117"/>
        <v>0</v>
      </c>
      <c r="II10">
        <f t="shared" si="63"/>
        <v>162</v>
      </c>
      <c r="IJ10">
        <f t="shared" si="64"/>
        <v>158.5</v>
      </c>
      <c r="IK10">
        <f t="shared" si="118"/>
        <v>0.97839506172839508</v>
      </c>
      <c r="IL10">
        <f t="shared" si="65"/>
        <v>1</v>
      </c>
      <c r="IM10">
        <f t="shared" si="119"/>
        <v>6.1728395061728392E-3</v>
      </c>
      <c r="IN10">
        <f t="shared" si="66"/>
        <v>2.5</v>
      </c>
      <c r="IO10">
        <f t="shared" si="120"/>
        <v>1.5432098765432098E-2</v>
      </c>
      <c r="IP10">
        <f t="shared" si="67"/>
        <v>0</v>
      </c>
      <c r="IQ10">
        <f t="shared" si="121"/>
        <v>0</v>
      </c>
      <c r="IR10">
        <f t="shared" si="68"/>
        <v>137</v>
      </c>
      <c r="IS10">
        <f t="shared" si="122"/>
        <v>0.84567901234567899</v>
      </c>
      <c r="IT10">
        <f t="shared" si="69"/>
        <v>100</v>
      </c>
      <c r="IU10">
        <f t="shared" si="123"/>
        <v>0.61728395061728392</v>
      </c>
      <c r="IV10">
        <f t="shared" si="70"/>
        <v>0</v>
      </c>
      <c r="IW10">
        <f t="shared" si="124"/>
        <v>0</v>
      </c>
      <c r="IX10">
        <f t="shared" si="71"/>
        <v>10</v>
      </c>
      <c r="IY10">
        <f t="shared" si="125"/>
        <v>6.1728395061728392E-2</v>
      </c>
      <c r="IZ10">
        <f t="shared" si="72"/>
        <v>1.5</v>
      </c>
      <c r="JA10">
        <f t="shared" si="126"/>
        <v>9.2592592592592587E-3</v>
      </c>
    </row>
    <row r="11" spans="1:261" x14ac:dyDescent="0.3">
      <c r="A11" t="s">
        <v>260</v>
      </c>
      <c r="B11">
        <v>12</v>
      </c>
      <c r="C11">
        <v>13</v>
      </c>
      <c r="D11" s="41" t="s">
        <v>834</v>
      </c>
      <c r="E11">
        <v>6</v>
      </c>
      <c r="F11">
        <f t="shared" si="0"/>
        <v>0.46153846153846156</v>
      </c>
      <c r="G11">
        <v>1</v>
      </c>
      <c r="H11">
        <f t="shared" si="1"/>
        <v>7.6923076923076927E-2</v>
      </c>
      <c r="I11">
        <v>6</v>
      </c>
      <c r="J11">
        <f t="shared" si="2"/>
        <v>0.46153846153846156</v>
      </c>
      <c r="K11">
        <v>0</v>
      </c>
      <c r="L11">
        <f t="shared" si="3"/>
        <v>0</v>
      </c>
      <c r="M11">
        <v>13</v>
      </c>
      <c r="N11">
        <f t="shared" si="4"/>
        <v>1</v>
      </c>
      <c r="O11">
        <v>0</v>
      </c>
      <c r="P11">
        <f t="shared" si="5"/>
        <v>0</v>
      </c>
      <c r="Q11">
        <v>0</v>
      </c>
      <c r="R11">
        <f t="shared" si="6"/>
        <v>0</v>
      </c>
      <c r="S11">
        <v>0</v>
      </c>
      <c r="T11">
        <f t="shared" si="7"/>
        <v>0</v>
      </c>
      <c r="U11">
        <v>0</v>
      </c>
      <c r="V11">
        <f t="shared" si="8"/>
        <v>0</v>
      </c>
      <c r="W11">
        <v>14</v>
      </c>
      <c r="X11" s="41" t="s">
        <v>835</v>
      </c>
      <c r="Y11">
        <v>0</v>
      </c>
      <c r="Z11">
        <f t="shared" si="9"/>
        <v>0</v>
      </c>
      <c r="AA11">
        <v>0</v>
      </c>
      <c r="AB11">
        <f t="shared" si="10"/>
        <v>0</v>
      </c>
      <c r="AC11">
        <v>13</v>
      </c>
      <c r="AD11">
        <f t="shared" si="11"/>
        <v>0.9285714285714286</v>
      </c>
      <c r="AE11">
        <v>0</v>
      </c>
      <c r="AF11">
        <f t="shared" si="12"/>
        <v>0</v>
      </c>
      <c r="AG11">
        <v>0</v>
      </c>
      <c r="AH11">
        <f t="shared" si="13"/>
        <v>0</v>
      </c>
      <c r="AI11">
        <v>13</v>
      </c>
      <c r="AJ11">
        <f t="shared" si="14"/>
        <v>0.9285714285714286</v>
      </c>
      <c r="AK11">
        <v>0</v>
      </c>
      <c r="AL11">
        <f t="shared" si="15"/>
        <v>0</v>
      </c>
      <c r="AM11">
        <v>0</v>
      </c>
      <c r="AN11">
        <f t="shared" si="16"/>
        <v>0</v>
      </c>
      <c r="AO11">
        <v>0</v>
      </c>
      <c r="AP11">
        <f t="shared" si="17"/>
        <v>0</v>
      </c>
      <c r="AQ11">
        <v>12</v>
      </c>
      <c r="AR11" s="41" t="s">
        <v>835</v>
      </c>
      <c r="AS11">
        <v>0</v>
      </c>
      <c r="AT11">
        <f t="shared" si="18"/>
        <v>0</v>
      </c>
      <c r="AU11">
        <v>0</v>
      </c>
      <c r="AV11">
        <f t="shared" si="19"/>
        <v>0</v>
      </c>
      <c r="AW11">
        <v>0</v>
      </c>
      <c r="AX11">
        <f t="shared" si="20"/>
        <v>0</v>
      </c>
      <c r="AY11">
        <v>12</v>
      </c>
      <c r="AZ11">
        <f t="shared" si="21"/>
        <v>1</v>
      </c>
      <c r="BA11">
        <v>12</v>
      </c>
      <c r="BB11">
        <f t="shared" si="22"/>
        <v>1</v>
      </c>
      <c r="BC11">
        <v>0</v>
      </c>
      <c r="BD11">
        <f t="shared" si="23"/>
        <v>0</v>
      </c>
      <c r="BE11">
        <v>0</v>
      </c>
      <c r="BF11">
        <f t="shared" si="24"/>
        <v>0</v>
      </c>
      <c r="BG11">
        <v>0</v>
      </c>
      <c r="BH11">
        <f t="shared" si="25"/>
        <v>0</v>
      </c>
      <c r="BI11">
        <v>0</v>
      </c>
      <c r="BJ11">
        <f t="shared" si="26"/>
        <v>0</v>
      </c>
      <c r="BK11">
        <v>10.5</v>
      </c>
      <c r="BL11" s="41" t="s">
        <v>834</v>
      </c>
      <c r="BM11">
        <v>0</v>
      </c>
      <c r="BN11">
        <f t="shared" si="27"/>
        <v>0</v>
      </c>
      <c r="BO11">
        <v>0</v>
      </c>
      <c r="BP11">
        <f t="shared" si="28"/>
        <v>0</v>
      </c>
      <c r="BQ11">
        <v>10.5</v>
      </c>
      <c r="BR11">
        <f t="shared" si="29"/>
        <v>1</v>
      </c>
      <c r="BS11">
        <v>0</v>
      </c>
      <c r="BT11">
        <f t="shared" si="30"/>
        <v>0</v>
      </c>
      <c r="BU11">
        <v>8.5</v>
      </c>
      <c r="BV11">
        <f t="shared" si="31"/>
        <v>0.80952380952380953</v>
      </c>
      <c r="BW11">
        <v>0</v>
      </c>
      <c r="BX11">
        <f t="shared" si="32"/>
        <v>0</v>
      </c>
      <c r="BY11">
        <v>0</v>
      </c>
      <c r="BZ11">
        <f t="shared" si="33"/>
        <v>0</v>
      </c>
      <c r="CA11">
        <v>2</v>
      </c>
      <c r="CB11">
        <f t="shared" si="34"/>
        <v>0.19047619047619047</v>
      </c>
      <c r="CC11">
        <v>0</v>
      </c>
      <c r="CD11">
        <f t="shared" si="35"/>
        <v>0</v>
      </c>
      <c r="CE11">
        <v>13</v>
      </c>
      <c r="CF11" s="41" t="s">
        <v>837</v>
      </c>
      <c r="CG11">
        <v>11.5</v>
      </c>
      <c r="CH11">
        <f t="shared" si="36"/>
        <v>0.88461538461538458</v>
      </c>
      <c r="CI11">
        <v>0</v>
      </c>
      <c r="CJ11">
        <f t="shared" si="37"/>
        <v>0</v>
      </c>
      <c r="CK11">
        <v>1.5</v>
      </c>
      <c r="CL11">
        <f t="shared" si="38"/>
        <v>0.11538461538461539</v>
      </c>
      <c r="CM11">
        <v>0</v>
      </c>
      <c r="CN11">
        <f t="shared" si="39"/>
        <v>0</v>
      </c>
      <c r="CO11">
        <v>11.5</v>
      </c>
      <c r="CP11">
        <f t="shared" si="40"/>
        <v>0.88461538461538458</v>
      </c>
      <c r="CQ11">
        <v>0</v>
      </c>
      <c r="CR11">
        <f t="shared" si="41"/>
        <v>0</v>
      </c>
      <c r="CS11">
        <v>0</v>
      </c>
      <c r="CT11">
        <f t="shared" si="42"/>
        <v>0</v>
      </c>
      <c r="CU11">
        <v>1.5</v>
      </c>
      <c r="CV11">
        <f t="shared" si="43"/>
        <v>0.11538461538461539</v>
      </c>
      <c r="CW11">
        <v>0</v>
      </c>
      <c r="CX11">
        <f t="shared" si="44"/>
        <v>0</v>
      </c>
      <c r="CY11">
        <v>16</v>
      </c>
      <c r="CZ11" s="41" t="s">
        <v>834</v>
      </c>
      <c r="DA11">
        <v>16</v>
      </c>
      <c r="DB11">
        <f t="shared" si="45"/>
        <v>1</v>
      </c>
      <c r="DC11">
        <v>0</v>
      </c>
      <c r="DD11">
        <f t="shared" si="46"/>
        <v>0</v>
      </c>
      <c r="DE11">
        <v>0</v>
      </c>
      <c r="DF11">
        <f t="shared" si="47"/>
        <v>0</v>
      </c>
      <c r="DG11">
        <v>0</v>
      </c>
      <c r="DH11">
        <f t="shared" si="48"/>
        <v>0</v>
      </c>
      <c r="DI11">
        <v>11</v>
      </c>
      <c r="DJ11">
        <f t="shared" si="49"/>
        <v>0.6875</v>
      </c>
      <c r="DK11">
        <v>0</v>
      </c>
      <c r="DL11">
        <f t="shared" si="50"/>
        <v>0</v>
      </c>
      <c r="DN11">
        <f t="shared" si="51"/>
        <v>0</v>
      </c>
      <c r="DO11">
        <v>1</v>
      </c>
      <c r="DP11">
        <f t="shared" si="52"/>
        <v>6.25E-2</v>
      </c>
      <c r="DQ11">
        <v>0</v>
      </c>
      <c r="DR11">
        <f t="shared" si="53"/>
        <v>0</v>
      </c>
      <c r="DS11">
        <v>11</v>
      </c>
      <c r="DT11" s="41" t="s">
        <v>834</v>
      </c>
      <c r="DU11">
        <v>11</v>
      </c>
      <c r="DV11">
        <f t="shared" si="54"/>
        <v>1</v>
      </c>
      <c r="DW11">
        <v>0</v>
      </c>
      <c r="DX11">
        <f t="shared" si="55"/>
        <v>0</v>
      </c>
      <c r="DY11">
        <v>0</v>
      </c>
      <c r="DZ11">
        <f t="shared" si="56"/>
        <v>0</v>
      </c>
      <c r="EA11">
        <v>0</v>
      </c>
      <c r="EB11">
        <f t="shared" si="57"/>
        <v>0</v>
      </c>
      <c r="EC11">
        <v>11</v>
      </c>
      <c r="ED11">
        <f t="shared" si="58"/>
        <v>1</v>
      </c>
      <c r="EE11">
        <v>0</v>
      </c>
      <c r="EF11">
        <f t="shared" si="59"/>
        <v>0</v>
      </c>
      <c r="EG11">
        <v>0</v>
      </c>
      <c r="EH11">
        <f t="shared" si="60"/>
        <v>0</v>
      </c>
      <c r="EI11">
        <v>0</v>
      </c>
      <c r="EJ11">
        <f t="shared" si="61"/>
        <v>0</v>
      </c>
      <c r="EK11">
        <v>0</v>
      </c>
      <c r="EL11">
        <f t="shared" si="62"/>
        <v>0</v>
      </c>
      <c r="EM11">
        <v>16</v>
      </c>
      <c r="EN11" s="41" t="s">
        <v>835</v>
      </c>
      <c r="EO11">
        <v>3</v>
      </c>
      <c r="EP11">
        <f t="shared" si="73"/>
        <v>0.1875</v>
      </c>
      <c r="EQ11">
        <v>5</v>
      </c>
      <c r="ER11">
        <f t="shared" si="74"/>
        <v>0.3125</v>
      </c>
      <c r="ES11">
        <v>8</v>
      </c>
      <c r="ET11">
        <f t="shared" si="75"/>
        <v>0.5</v>
      </c>
      <c r="EU11">
        <v>0</v>
      </c>
      <c r="EV11">
        <f t="shared" si="76"/>
        <v>0</v>
      </c>
      <c r="EW11">
        <v>16</v>
      </c>
      <c r="EX11">
        <f t="shared" si="77"/>
        <v>1</v>
      </c>
      <c r="EY11">
        <v>0</v>
      </c>
      <c r="EZ11">
        <f t="shared" si="78"/>
        <v>0</v>
      </c>
      <c r="FA11">
        <v>0</v>
      </c>
      <c r="FB11">
        <f t="shared" si="79"/>
        <v>0</v>
      </c>
      <c r="FC11">
        <v>0</v>
      </c>
      <c r="FD11">
        <f t="shared" si="80"/>
        <v>0</v>
      </c>
      <c r="FE11">
        <v>0</v>
      </c>
      <c r="FF11">
        <f t="shared" si="81"/>
        <v>0</v>
      </c>
      <c r="FG11">
        <v>15</v>
      </c>
      <c r="FH11" s="41" t="s">
        <v>835</v>
      </c>
      <c r="FI11">
        <v>0</v>
      </c>
      <c r="FJ11">
        <f t="shared" si="82"/>
        <v>0</v>
      </c>
      <c r="FK11">
        <v>0</v>
      </c>
      <c r="FL11">
        <f t="shared" si="83"/>
        <v>0</v>
      </c>
      <c r="FM11">
        <v>15</v>
      </c>
      <c r="FN11">
        <f t="shared" si="84"/>
        <v>1</v>
      </c>
      <c r="FO11">
        <v>0</v>
      </c>
      <c r="FP11">
        <f t="shared" si="85"/>
        <v>0</v>
      </c>
      <c r="FQ11">
        <v>11</v>
      </c>
      <c r="FR11">
        <f t="shared" si="86"/>
        <v>0.73333333333333328</v>
      </c>
      <c r="FS11">
        <v>0</v>
      </c>
      <c r="FT11">
        <f t="shared" si="87"/>
        <v>0</v>
      </c>
      <c r="FU11">
        <v>4</v>
      </c>
      <c r="FV11">
        <f t="shared" si="88"/>
        <v>0.26666666666666666</v>
      </c>
      <c r="FW11">
        <v>0</v>
      </c>
      <c r="FX11">
        <f t="shared" si="89"/>
        <v>0</v>
      </c>
      <c r="FY11">
        <v>0</v>
      </c>
      <c r="FZ11">
        <f t="shared" si="90"/>
        <v>0</v>
      </c>
      <c r="GA11">
        <v>14</v>
      </c>
      <c r="GB11" s="41" t="s">
        <v>835</v>
      </c>
      <c r="GC11">
        <v>5</v>
      </c>
      <c r="GD11">
        <f t="shared" si="91"/>
        <v>0.35714285714285715</v>
      </c>
      <c r="GE11">
        <v>3</v>
      </c>
      <c r="GF11">
        <f t="shared" si="92"/>
        <v>0.21428571428571427</v>
      </c>
      <c r="GG11">
        <v>6</v>
      </c>
      <c r="GH11">
        <f t="shared" si="93"/>
        <v>0.42857142857142855</v>
      </c>
      <c r="GI11">
        <v>0</v>
      </c>
      <c r="GJ11">
        <f t="shared" si="94"/>
        <v>0</v>
      </c>
      <c r="GK11">
        <v>14</v>
      </c>
      <c r="GL11">
        <f t="shared" si="95"/>
        <v>1</v>
      </c>
      <c r="GM11">
        <v>0</v>
      </c>
      <c r="GN11">
        <f t="shared" si="96"/>
        <v>0</v>
      </c>
      <c r="GO11">
        <v>0</v>
      </c>
      <c r="GP11">
        <f t="shared" si="97"/>
        <v>0</v>
      </c>
      <c r="GQ11">
        <v>0</v>
      </c>
      <c r="GR11">
        <f t="shared" si="98"/>
        <v>0</v>
      </c>
      <c r="GS11">
        <v>0</v>
      </c>
      <c r="GT11">
        <f t="shared" si="99"/>
        <v>0</v>
      </c>
      <c r="GU11">
        <v>13</v>
      </c>
      <c r="GV11" s="41" t="s">
        <v>834</v>
      </c>
      <c r="GW11">
        <v>13</v>
      </c>
      <c r="GX11">
        <f t="shared" si="100"/>
        <v>1</v>
      </c>
      <c r="GY11">
        <v>0</v>
      </c>
      <c r="GZ11">
        <f t="shared" si="101"/>
        <v>0</v>
      </c>
      <c r="HA11">
        <v>0</v>
      </c>
      <c r="HB11">
        <f t="shared" si="102"/>
        <v>0</v>
      </c>
      <c r="HC11">
        <v>0</v>
      </c>
      <c r="HD11">
        <f t="shared" si="103"/>
        <v>0</v>
      </c>
      <c r="HE11">
        <v>13</v>
      </c>
      <c r="HF11">
        <f t="shared" si="104"/>
        <v>1</v>
      </c>
      <c r="HG11">
        <v>0</v>
      </c>
      <c r="HH11">
        <f t="shared" si="105"/>
        <v>0</v>
      </c>
      <c r="HI11">
        <v>0</v>
      </c>
      <c r="HJ11">
        <f t="shared" si="106"/>
        <v>0</v>
      </c>
      <c r="HK11">
        <v>0</v>
      </c>
      <c r="HL11">
        <f t="shared" si="107"/>
        <v>0</v>
      </c>
      <c r="HM11">
        <v>0</v>
      </c>
      <c r="HN11">
        <f t="shared" si="108"/>
        <v>0</v>
      </c>
      <c r="HO11">
        <v>13</v>
      </c>
      <c r="HP11" s="41" t="s">
        <v>834</v>
      </c>
      <c r="HQ11">
        <v>0</v>
      </c>
      <c r="HR11">
        <f t="shared" si="109"/>
        <v>0</v>
      </c>
      <c r="HS11">
        <v>0</v>
      </c>
      <c r="HT11">
        <f t="shared" si="110"/>
        <v>0</v>
      </c>
      <c r="HU11">
        <v>0</v>
      </c>
      <c r="HV11">
        <f t="shared" si="111"/>
        <v>0</v>
      </c>
      <c r="HW11">
        <v>13</v>
      </c>
      <c r="HX11">
        <f t="shared" si="112"/>
        <v>1</v>
      </c>
      <c r="HY11">
        <v>13</v>
      </c>
      <c r="HZ11">
        <f t="shared" si="113"/>
        <v>1</v>
      </c>
      <c r="IA11">
        <v>0</v>
      </c>
      <c r="IB11">
        <f t="shared" si="114"/>
        <v>0</v>
      </c>
      <c r="IC11">
        <v>0</v>
      </c>
      <c r="ID11">
        <f t="shared" si="115"/>
        <v>0</v>
      </c>
      <c r="IE11">
        <v>0</v>
      </c>
      <c r="IF11">
        <f t="shared" si="116"/>
        <v>0</v>
      </c>
      <c r="IG11">
        <v>0</v>
      </c>
      <c r="IH11">
        <f t="shared" si="117"/>
        <v>0</v>
      </c>
      <c r="II11">
        <f t="shared" si="63"/>
        <v>160.5</v>
      </c>
      <c r="IJ11">
        <f t="shared" si="64"/>
        <v>65.5</v>
      </c>
      <c r="IK11">
        <f t="shared" si="118"/>
        <v>0.40809968847352024</v>
      </c>
      <c r="IL11">
        <f t="shared" si="65"/>
        <v>9</v>
      </c>
      <c r="IM11">
        <f t="shared" si="119"/>
        <v>5.6074766355140186E-2</v>
      </c>
      <c r="IN11">
        <f t="shared" si="66"/>
        <v>54.46153846153846</v>
      </c>
      <c r="IO11">
        <f t="shared" si="120"/>
        <v>0.33932422717469446</v>
      </c>
      <c r="IP11">
        <f t="shared" si="67"/>
        <v>25</v>
      </c>
      <c r="IQ11">
        <f t="shared" si="121"/>
        <v>0.1557632398753894</v>
      </c>
      <c r="IR11">
        <f t="shared" si="68"/>
        <v>134</v>
      </c>
      <c r="IS11">
        <f t="shared" si="122"/>
        <v>0.83489096573208721</v>
      </c>
      <c r="IT11">
        <f t="shared" si="69"/>
        <v>13</v>
      </c>
      <c r="IU11">
        <f t="shared" si="123"/>
        <v>8.0996884735202487E-2</v>
      </c>
      <c r="IV11">
        <f t="shared" si="70"/>
        <v>4</v>
      </c>
      <c r="IW11">
        <f t="shared" si="124"/>
        <v>2.4922118380062305E-2</v>
      </c>
      <c r="IX11">
        <f t="shared" si="71"/>
        <v>4.5</v>
      </c>
      <c r="IY11">
        <f t="shared" si="125"/>
        <v>2.8037383177570093E-2</v>
      </c>
      <c r="IZ11">
        <f t="shared" si="72"/>
        <v>0</v>
      </c>
      <c r="JA11">
        <f t="shared" si="126"/>
        <v>0</v>
      </c>
    </row>
    <row r="12" spans="1:261" x14ac:dyDescent="0.3">
      <c r="A12" t="s">
        <v>261</v>
      </c>
      <c r="B12">
        <v>12</v>
      </c>
      <c r="C12">
        <v>11</v>
      </c>
      <c r="D12" s="41" t="s">
        <v>835</v>
      </c>
      <c r="E12">
        <v>8.5</v>
      </c>
      <c r="F12">
        <f t="shared" si="0"/>
        <v>0.77272727272727271</v>
      </c>
      <c r="G12">
        <v>0</v>
      </c>
      <c r="H12">
        <f t="shared" si="1"/>
        <v>0</v>
      </c>
      <c r="I12">
        <v>2.5</v>
      </c>
      <c r="J12">
        <f t="shared" si="2"/>
        <v>0.22727272727272727</v>
      </c>
      <c r="K12">
        <v>0</v>
      </c>
      <c r="L12">
        <f t="shared" si="3"/>
        <v>0</v>
      </c>
      <c r="M12">
        <v>4.24</v>
      </c>
      <c r="N12">
        <f t="shared" si="4"/>
        <v>0.38545454545454549</v>
      </c>
      <c r="O12">
        <v>0</v>
      </c>
      <c r="P12">
        <f t="shared" si="5"/>
        <v>0</v>
      </c>
      <c r="Q12">
        <v>1.88</v>
      </c>
      <c r="R12">
        <f t="shared" si="6"/>
        <v>0.1709090909090909</v>
      </c>
      <c r="S12">
        <v>4.88</v>
      </c>
      <c r="T12">
        <f t="shared" si="7"/>
        <v>0.44363636363636361</v>
      </c>
      <c r="U12">
        <v>0</v>
      </c>
      <c r="V12">
        <f t="shared" si="8"/>
        <v>0</v>
      </c>
      <c r="W12">
        <v>11.5</v>
      </c>
      <c r="X12" s="41" t="s">
        <v>834</v>
      </c>
      <c r="Y12">
        <v>4.5</v>
      </c>
      <c r="Z12">
        <f t="shared" si="9"/>
        <v>0.39130434782608697</v>
      </c>
      <c r="AA12">
        <v>0</v>
      </c>
      <c r="AB12">
        <f t="shared" si="10"/>
        <v>0</v>
      </c>
      <c r="AC12">
        <v>7</v>
      </c>
      <c r="AD12">
        <f t="shared" si="11"/>
        <v>0.60869565217391308</v>
      </c>
      <c r="AE12">
        <v>0</v>
      </c>
      <c r="AF12">
        <f t="shared" si="12"/>
        <v>0</v>
      </c>
      <c r="AG12">
        <v>11</v>
      </c>
      <c r="AH12">
        <f t="shared" si="13"/>
        <v>0.95652173913043481</v>
      </c>
      <c r="AI12">
        <v>0</v>
      </c>
      <c r="AJ12">
        <f t="shared" si="14"/>
        <v>0</v>
      </c>
      <c r="AK12">
        <v>0</v>
      </c>
      <c r="AL12">
        <f t="shared" si="15"/>
        <v>0</v>
      </c>
      <c r="AM12">
        <v>0</v>
      </c>
      <c r="AN12">
        <f t="shared" si="16"/>
        <v>0</v>
      </c>
      <c r="AO12">
        <v>0</v>
      </c>
      <c r="AP12">
        <f t="shared" si="17"/>
        <v>0</v>
      </c>
      <c r="AQ12">
        <v>9.5</v>
      </c>
      <c r="AR12" s="41" t="s">
        <v>834</v>
      </c>
      <c r="AS12">
        <v>6.5</v>
      </c>
      <c r="AT12">
        <f t="shared" si="18"/>
        <v>0.68421052631578949</v>
      </c>
      <c r="AU12">
        <v>0</v>
      </c>
      <c r="AV12">
        <f t="shared" si="19"/>
        <v>0</v>
      </c>
      <c r="AW12">
        <v>3</v>
      </c>
      <c r="AX12">
        <f t="shared" si="20"/>
        <v>0.31578947368421051</v>
      </c>
      <c r="AY12">
        <v>0</v>
      </c>
      <c r="AZ12">
        <f t="shared" si="21"/>
        <v>0</v>
      </c>
      <c r="BA12">
        <v>6</v>
      </c>
      <c r="BB12">
        <f t="shared" si="22"/>
        <v>0.63157894736842102</v>
      </c>
      <c r="BC12">
        <v>0</v>
      </c>
      <c r="BD12">
        <f t="shared" si="23"/>
        <v>0</v>
      </c>
      <c r="BE12">
        <v>1.5</v>
      </c>
      <c r="BF12">
        <f t="shared" si="24"/>
        <v>0.15789473684210525</v>
      </c>
      <c r="BG12">
        <v>2</v>
      </c>
      <c r="BH12">
        <f t="shared" si="25"/>
        <v>0.21052631578947367</v>
      </c>
      <c r="BI12">
        <v>0</v>
      </c>
      <c r="BJ12">
        <f t="shared" si="26"/>
        <v>0</v>
      </c>
      <c r="BK12">
        <v>13</v>
      </c>
      <c r="BL12" s="41" t="s">
        <v>836</v>
      </c>
      <c r="BM12">
        <v>13</v>
      </c>
      <c r="BN12">
        <f t="shared" si="27"/>
        <v>1</v>
      </c>
      <c r="BO12">
        <v>0</v>
      </c>
      <c r="BP12">
        <f t="shared" si="28"/>
        <v>0</v>
      </c>
      <c r="BQ12">
        <v>0</v>
      </c>
      <c r="BR12">
        <f t="shared" si="29"/>
        <v>0</v>
      </c>
      <c r="BS12">
        <v>0</v>
      </c>
      <c r="BT12">
        <f t="shared" si="30"/>
        <v>0</v>
      </c>
      <c r="BU12">
        <v>13</v>
      </c>
      <c r="BV12">
        <f t="shared" si="31"/>
        <v>1</v>
      </c>
      <c r="BW12">
        <v>0</v>
      </c>
      <c r="BX12">
        <f t="shared" si="32"/>
        <v>0</v>
      </c>
      <c r="BY12">
        <v>0</v>
      </c>
      <c r="BZ12">
        <f t="shared" si="33"/>
        <v>0</v>
      </c>
      <c r="CA12">
        <v>0</v>
      </c>
      <c r="CB12">
        <f t="shared" si="34"/>
        <v>0</v>
      </c>
      <c r="CC12">
        <v>0</v>
      </c>
      <c r="CD12">
        <f t="shared" si="35"/>
        <v>0</v>
      </c>
      <c r="CE12">
        <v>14</v>
      </c>
      <c r="CF12" s="41" t="s">
        <v>834</v>
      </c>
      <c r="CG12">
        <v>7</v>
      </c>
      <c r="CH12">
        <f t="shared" si="36"/>
        <v>0.5</v>
      </c>
      <c r="CI12">
        <v>0</v>
      </c>
      <c r="CJ12">
        <f t="shared" si="37"/>
        <v>0</v>
      </c>
      <c r="CK12">
        <v>7</v>
      </c>
      <c r="CL12">
        <f t="shared" si="38"/>
        <v>0.5</v>
      </c>
      <c r="CM12">
        <v>0</v>
      </c>
      <c r="CN12">
        <f t="shared" si="39"/>
        <v>0</v>
      </c>
      <c r="CO12">
        <v>12</v>
      </c>
      <c r="CP12">
        <f t="shared" si="40"/>
        <v>0.8571428571428571</v>
      </c>
      <c r="CQ12">
        <v>0</v>
      </c>
      <c r="CR12">
        <f t="shared" si="41"/>
        <v>0</v>
      </c>
      <c r="CS12">
        <v>0</v>
      </c>
      <c r="CT12">
        <f t="shared" si="42"/>
        <v>0</v>
      </c>
      <c r="CU12">
        <v>2</v>
      </c>
      <c r="CV12">
        <f t="shared" si="43"/>
        <v>0.14285714285714285</v>
      </c>
      <c r="CW12">
        <v>0</v>
      </c>
      <c r="CX12">
        <f t="shared" si="44"/>
        <v>0</v>
      </c>
      <c r="CY12">
        <v>13</v>
      </c>
      <c r="CZ12" s="41" t="s">
        <v>834</v>
      </c>
      <c r="DA12">
        <v>9</v>
      </c>
      <c r="DB12">
        <f t="shared" si="45"/>
        <v>0.69230769230769229</v>
      </c>
      <c r="DC12">
        <v>0</v>
      </c>
      <c r="DD12">
        <f t="shared" si="46"/>
        <v>0</v>
      </c>
      <c r="DE12">
        <v>4</v>
      </c>
      <c r="DF12">
        <f t="shared" si="47"/>
        <v>0.30769230769230771</v>
      </c>
      <c r="DG12">
        <v>0</v>
      </c>
      <c r="DH12">
        <f t="shared" si="48"/>
        <v>0</v>
      </c>
      <c r="DI12">
        <v>13</v>
      </c>
      <c r="DJ12">
        <f t="shared" si="49"/>
        <v>1</v>
      </c>
      <c r="DK12">
        <v>0</v>
      </c>
      <c r="DL12">
        <f t="shared" si="50"/>
        <v>0</v>
      </c>
      <c r="DM12">
        <v>0</v>
      </c>
      <c r="DN12">
        <f t="shared" si="51"/>
        <v>0</v>
      </c>
      <c r="DO12">
        <v>0</v>
      </c>
      <c r="DP12">
        <f t="shared" si="52"/>
        <v>0</v>
      </c>
      <c r="DQ12">
        <v>0</v>
      </c>
      <c r="DR12">
        <f t="shared" si="53"/>
        <v>0</v>
      </c>
      <c r="DS12">
        <v>12.5</v>
      </c>
      <c r="DT12" s="41" t="s">
        <v>834</v>
      </c>
      <c r="DU12">
        <v>7.5</v>
      </c>
      <c r="DV12">
        <f t="shared" si="54"/>
        <v>0.6</v>
      </c>
      <c r="DW12">
        <v>1</v>
      </c>
      <c r="DX12">
        <f t="shared" si="55"/>
        <v>0.08</v>
      </c>
      <c r="DY12">
        <v>4</v>
      </c>
      <c r="DZ12">
        <f t="shared" si="56"/>
        <v>0.32</v>
      </c>
      <c r="EA12">
        <v>0</v>
      </c>
      <c r="EB12">
        <f t="shared" si="57"/>
        <v>0</v>
      </c>
      <c r="EC12">
        <v>10.5</v>
      </c>
      <c r="ED12">
        <f t="shared" si="58"/>
        <v>0.84</v>
      </c>
      <c r="EE12">
        <v>0</v>
      </c>
      <c r="EF12">
        <f t="shared" si="59"/>
        <v>0</v>
      </c>
      <c r="EG12">
        <v>0</v>
      </c>
      <c r="EH12">
        <f t="shared" si="60"/>
        <v>0</v>
      </c>
      <c r="EI12">
        <v>2</v>
      </c>
      <c r="EJ12">
        <f t="shared" si="61"/>
        <v>0.16</v>
      </c>
      <c r="EK12">
        <v>0</v>
      </c>
      <c r="EL12">
        <f t="shared" si="62"/>
        <v>0</v>
      </c>
      <c r="EM12">
        <v>9</v>
      </c>
      <c r="EN12" s="41" t="s">
        <v>836</v>
      </c>
      <c r="EO12">
        <v>5.5</v>
      </c>
      <c r="EP12">
        <f t="shared" si="73"/>
        <v>0.61111111111111116</v>
      </c>
      <c r="EQ12">
        <v>0</v>
      </c>
      <c r="ER12">
        <f t="shared" si="74"/>
        <v>0</v>
      </c>
      <c r="ES12">
        <v>3.5</v>
      </c>
      <c r="ET12">
        <f t="shared" si="75"/>
        <v>0.3888888888888889</v>
      </c>
      <c r="EU12">
        <v>0</v>
      </c>
      <c r="EV12">
        <f t="shared" si="76"/>
        <v>0</v>
      </c>
      <c r="EW12">
        <v>6</v>
      </c>
      <c r="EX12">
        <f t="shared" si="77"/>
        <v>0.66666666666666663</v>
      </c>
      <c r="EY12">
        <v>0</v>
      </c>
      <c r="EZ12">
        <f t="shared" si="78"/>
        <v>0</v>
      </c>
      <c r="FA12">
        <v>0</v>
      </c>
      <c r="FB12">
        <f t="shared" si="79"/>
        <v>0</v>
      </c>
      <c r="FC12">
        <v>3</v>
      </c>
      <c r="FD12">
        <f t="shared" si="80"/>
        <v>0.33333333333333331</v>
      </c>
      <c r="FE12">
        <v>0</v>
      </c>
      <c r="FF12">
        <f t="shared" si="81"/>
        <v>0</v>
      </c>
      <c r="FG12">
        <v>10</v>
      </c>
      <c r="FH12" s="41" t="s">
        <v>836</v>
      </c>
      <c r="FI12">
        <v>6</v>
      </c>
      <c r="FJ12">
        <f t="shared" si="82"/>
        <v>0.6</v>
      </c>
      <c r="FK12">
        <v>1</v>
      </c>
      <c r="FL12">
        <f t="shared" si="83"/>
        <v>0.1</v>
      </c>
      <c r="FM12">
        <v>3</v>
      </c>
      <c r="FN12">
        <f t="shared" si="84"/>
        <v>0.3</v>
      </c>
      <c r="FO12">
        <v>0</v>
      </c>
      <c r="FP12">
        <f t="shared" si="85"/>
        <v>0</v>
      </c>
      <c r="FQ12">
        <v>10</v>
      </c>
      <c r="FR12">
        <f t="shared" si="86"/>
        <v>1</v>
      </c>
      <c r="FS12">
        <v>0</v>
      </c>
      <c r="FT12">
        <f t="shared" si="87"/>
        <v>0</v>
      </c>
      <c r="FU12">
        <v>0</v>
      </c>
      <c r="FV12">
        <f t="shared" si="88"/>
        <v>0</v>
      </c>
      <c r="FW12">
        <v>0</v>
      </c>
      <c r="FX12">
        <f t="shared" si="89"/>
        <v>0</v>
      </c>
      <c r="FY12">
        <v>0</v>
      </c>
      <c r="FZ12">
        <f t="shared" si="90"/>
        <v>0</v>
      </c>
      <c r="GA12">
        <v>12</v>
      </c>
      <c r="GB12" s="41" t="s">
        <v>836</v>
      </c>
      <c r="GC12">
        <v>8</v>
      </c>
      <c r="GD12">
        <f t="shared" si="91"/>
        <v>0.66666666666666663</v>
      </c>
      <c r="GE12">
        <v>0</v>
      </c>
      <c r="GF12">
        <f t="shared" si="92"/>
        <v>0</v>
      </c>
      <c r="GG12">
        <v>4</v>
      </c>
      <c r="GH12">
        <f t="shared" si="93"/>
        <v>0.33333333333333331</v>
      </c>
      <c r="GI12">
        <v>0</v>
      </c>
      <c r="GJ12">
        <f t="shared" si="94"/>
        <v>0</v>
      </c>
      <c r="GK12">
        <v>12</v>
      </c>
      <c r="GL12">
        <f t="shared" si="95"/>
        <v>1</v>
      </c>
      <c r="GM12">
        <v>0</v>
      </c>
      <c r="GN12">
        <f t="shared" si="96"/>
        <v>0</v>
      </c>
      <c r="GO12">
        <v>0</v>
      </c>
      <c r="GP12">
        <f t="shared" si="97"/>
        <v>0</v>
      </c>
      <c r="GQ12">
        <v>0</v>
      </c>
      <c r="GR12">
        <f t="shared" si="98"/>
        <v>0</v>
      </c>
      <c r="GS12">
        <v>0</v>
      </c>
      <c r="GT12">
        <f t="shared" si="99"/>
        <v>0</v>
      </c>
      <c r="GU12">
        <v>15</v>
      </c>
      <c r="GV12" s="41" t="s">
        <v>834</v>
      </c>
      <c r="GW12">
        <v>8</v>
      </c>
      <c r="GX12">
        <f t="shared" si="100"/>
        <v>0.53333333333333333</v>
      </c>
      <c r="GY12">
        <v>0</v>
      </c>
      <c r="GZ12">
        <f t="shared" si="101"/>
        <v>0</v>
      </c>
      <c r="HA12">
        <v>7</v>
      </c>
      <c r="HB12">
        <f t="shared" si="102"/>
        <v>0.46666666666666667</v>
      </c>
      <c r="HC12">
        <v>0</v>
      </c>
      <c r="HD12">
        <f t="shared" si="103"/>
        <v>0</v>
      </c>
      <c r="HE12">
        <v>10</v>
      </c>
      <c r="HF12">
        <f t="shared" si="104"/>
        <v>0.66666666666666663</v>
      </c>
      <c r="HG12">
        <v>0</v>
      </c>
      <c r="HH12">
        <f t="shared" si="105"/>
        <v>0</v>
      </c>
      <c r="HI12">
        <v>0.5</v>
      </c>
      <c r="HJ12">
        <f t="shared" si="106"/>
        <v>3.3333333333333333E-2</v>
      </c>
      <c r="HK12">
        <v>4.5</v>
      </c>
      <c r="HL12">
        <f t="shared" si="107"/>
        <v>0.3</v>
      </c>
      <c r="HM12">
        <v>0</v>
      </c>
      <c r="HN12">
        <f t="shared" si="108"/>
        <v>0</v>
      </c>
      <c r="HO12">
        <v>14</v>
      </c>
      <c r="HP12" s="41" t="s">
        <v>834</v>
      </c>
      <c r="HQ12">
        <v>0</v>
      </c>
      <c r="HR12">
        <f t="shared" si="109"/>
        <v>0</v>
      </c>
      <c r="HS12">
        <v>0</v>
      </c>
      <c r="HT12">
        <f t="shared" si="110"/>
        <v>0</v>
      </c>
      <c r="HU12">
        <v>14</v>
      </c>
      <c r="HV12">
        <f t="shared" si="111"/>
        <v>1</v>
      </c>
      <c r="HW12">
        <v>0</v>
      </c>
      <c r="HX12">
        <f t="shared" si="112"/>
        <v>0</v>
      </c>
      <c r="HY12">
        <v>12</v>
      </c>
      <c r="HZ12">
        <f t="shared" si="113"/>
        <v>0.8571428571428571</v>
      </c>
      <c r="IA12">
        <v>0</v>
      </c>
      <c r="IB12">
        <f t="shared" si="114"/>
        <v>0</v>
      </c>
      <c r="IC12">
        <v>0</v>
      </c>
      <c r="ID12">
        <f t="shared" si="115"/>
        <v>0</v>
      </c>
      <c r="IE12">
        <v>2</v>
      </c>
      <c r="IF12">
        <f t="shared" si="116"/>
        <v>0.14285714285714285</v>
      </c>
      <c r="IG12">
        <v>0</v>
      </c>
      <c r="IH12">
        <f t="shared" si="117"/>
        <v>0</v>
      </c>
      <c r="II12">
        <f t="shared" si="63"/>
        <v>144.5</v>
      </c>
      <c r="IJ12">
        <f t="shared" si="64"/>
        <v>83.5</v>
      </c>
      <c r="IK12">
        <f t="shared" si="118"/>
        <v>0.57785467128027679</v>
      </c>
      <c r="IL12">
        <f t="shared" si="65"/>
        <v>2</v>
      </c>
      <c r="IM12">
        <f t="shared" si="119"/>
        <v>1.384083044982699E-2</v>
      </c>
      <c r="IN12">
        <f t="shared" si="66"/>
        <v>56.727272727272727</v>
      </c>
      <c r="IO12">
        <f t="shared" si="120"/>
        <v>0.39257628184963822</v>
      </c>
      <c r="IP12">
        <f t="shared" si="67"/>
        <v>0</v>
      </c>
      <c r="IQ12">
        <f t="shared" si="121"/>
        <v>0</v>
      </c>
      <c r="IR12">
        <f t="shared" si="68"/>
        <v>119.74000000000001</v>
      </c>
      <c r="IS12">
        <f t="shared" si="122"/>
        <v>0.82865051903114195</v>
      </c>
      <c r="IT12">
        <f t="shared" si="69"/>
        <v>0</v>
      </c>
      <c r="IU12">
        <f t="shared" si="123"/>
        <v>0</v>
      </c>
      <c r="IV12">
        <f t="shared" si="70"/>
        <v>3.88</v>
      </c>
      <c r="IW12">
        <f t="shared" si="124"/>
        <v>2.685121107266436E-2</v>
      </c>
      <c r="IX12">
        <f t="shared" si="71"/>
        <v>20.38</v>
      </c>
      <c r="IY12">
        <f t="shared" si="125"/>
        <v>0.14103806228373703</v>
      </c>
      <c r="IZ12">
        <f t="shared" si="72"/>
        <v>0</v>
      </c>
      <c r="JA12">
        <f t="shared" si="126"/>
        <v>0</v>
      </c>
    </row>
    <row r="13" spans="1:261" x14ac:dyDescent="0.3">
      <c r="A13" t="s">
        <v>262</v>
      </c>
      <c r="B13">
        <v>12</v>
      </c>
      <c r="C13">
        <v>13</v>
      </c>
      <c r="D13" s="41" t="s">
        <v>834</v>
      </c>
      <c r="E13" t="s">
        <v>255</v>
      </c>
      <c r="F13" t="e">
        <f t="shared" si="0"/>
        <v>#VALUE!</v>
      </c>
      <c r="G13" t="s">
        <v>255</v>
      </c>
      <c r="H13" t="e">
        <f t="shared" si="1"/>
        <v>#VALUE!</v>
      </c>
      <c r="I13" t="s">
        <v>255</v>
      </c>
      <c r="J13" t="e">
        <f t="shared" si="2"/>
        <v>#VALUE!</v>
      </c>
      <c r="K13" t="s">
        <v>255</v>
      </c>
      <c r="L13" t="e">
        <f t="shared" si="3"/>
        <v>#VALUE!</v>
      </c>
      <c r="M13">
        <v>12.75</v>
      </c>
      <c r="N13">
        <f t="shared" si="4"/>
        <v>0.98076923076923073</v>
      </c>
      <c r="O13">
        <v>0</v>
      </c>
      <c r="P13">
        <f t="shared" si="5"/>
        <v>0</v>
      </c>
      <c r="Q13">
        <v>0</v>
      </c>
      <c r="R13">
        <f t="shared" si="6"/>
        <v>0</v>
      </c>
      <c r="S13">
        <v>0.25</v>
      </c>
      <c r="T13">
        <f t="shared" si="7"/>
        <v>1.9230769230769232E-2</v>
      </c>
      <c r="U13">
        <v>0</v>
      </c>
      <c r="V13">
        <f t="shared" si="8"/>
        <v>0</v>
      </c>
      <c r="W13">
        <v>13</v>
      </c>
      <c r="X13" s="41" t="s">
        <v>834</v>
      </c>
      <c r="Y13" t="s">
        <v>255</v>
      </c>
      <c r="Z13" t="e">
        <f t="shared" si="9"/>
        <v>#VALUE!</v>
      </c>
      <c r="AA13" t="s">
        <v>255</v>
      </c>
      <c r="AB13" t="e">
        <f t="shared" si="10"/>
        <v>#VALUE!</v>
      </c>
      <c r="AC13" t="s">
        <v>255</v>
      </c>
      <c r="AD13" t="e">
        <f t="shared" si="11"/>
        <v>#VALUE!</v>
      </c>
      <c r="AE13" t="s">
        <v>255</v>
      </c>
      <c r="AF13" t="e">
        <f t="shared" si="12"/>
        <v>#VALUE!</v>
      </c>
      <c r="AG13">
        <v>9</v>
      </c>
      <c r="AH13">
        <f t="shared" si="13"/>
        <v>0.69230769230769229</v>
      </c>
      <c r="AI13">
        <v>0</v>
      </c>
      <c r="AJ13">
        <f t="shared" si="14"/>
        <v>0</v>
      </c>
      <c r="AK13">
        <v>0</v>
      </c>
      <c r="AL13">
        <f t="shared" si="15"/>
        <v>0</v>
      </c>
      <c r="AM13">
        <v>4</v>
      </c>
      <c r="AN13">
        <f t="shared" si="16"/>
        <v>0.30769230769230771</v>
      </c>
      <c r="AO13">
        <v>0</v>
      </c>
      <c r="AP13">
        <f t="shared" si="17"/>
        <v>0</v>
      </c>
      <c r="AQ13">
        <v>13</v>
      </c>
      <c r="AR13" s="41" t="s">
        <v>834</v>
      </c>
      <c r="AS13" t="s">
        <v>255</v>
      </c>
      <c r="AT13" t="e">
        <f t="shared" si="18"/>
        <v>#VALUE!</v>
      </c>
      <c r="AU13" t="s">
        <v>255</v>
      </c>
      <c r="AV13" t="e">
        <f t="shared" si="19"/>
        <v>#VALUE!</v>
      </c>
      <c r="AW13" t="s">
        <v>255</v>
      </c>
      <c r="AX13" t="e">
        <f t="shared" si="20"/>
        <v>#VALUE!</v>
      </c>
      <c r="AY13" t="s">
        <v>255</v>
      </c>
      <c r="AZ13" t="e">
        <f t="shared" si="21"/>
        <v>#VALUE!</v>
      </c>
      <c r="BA13">
        <v>9</v>
      </c>
      <c r="BB13">
        <f t="shared" si="22"/>
        <v>0.69230769230769229</v>
      </c>
      <c r="BC13">
        <v>0</v>
      </c>
      <c r="BD13">
        <f t="shared" si="23"/>
        <v>0</v>
      </c>
      <c r="BE13">
        <v>3</v>
      </c>
      <c r="BF13">
        <f t="shared" si="24"/>
        <v>0.23076923076923078</v>
      </c>
      <c r="BG13">
        <v>1</v>
      </c>
      <c r="BH13">
        <f t="shared" si="25"/>
        <v>7.6923076923076927E-2</v>
      </c>
      <c r="BI13">
        <v>0</v>
      </c>
      <c r="BJ13">
        <f t="shared" si="26"/>
        <v>0</v>
      </c>
      <c r="BK13">
        <v>11</v>
      </c>
      <c r="BL13" s="41" t="s">
        <v>835</v>
      </c>
      <c r="BM13" t="s">
        <v>255</v>
      </c>
      <c r="BN13" t="e">
        <f t="shared" si="27"/>
        <v>#VALUE!</v>
      </c>
      <c r="BO13" t="s">
        <v>255</v>
      </c>
      <c r="BP13" t="e">
        <f t="shared" si="28"/>
        <v>#VALUE!</v>
      </c>
      <c r="BQ13" t="s">
        <v>255</v>
      </c>
      <c r="BR13" t="e">
        <f t="shared" si="29"/>
        <v>#VALUE!</v>
      </c>
      <c r="BS13" t="s">
        <v>255</v>
      </c>
      <c r="BT13" t="e">
        <f t="shared" si="30"/>
        <v>#VALUE!</v>
      </c>
      <c r="BU13">
        <v>1</v>
      </c>
      <c r="BV13">
        <f t="shared" si="31"/>
        <v>9.0909090909090912E-2</v>
      </c>
      <c r="BW13">
        <v>0</v>
      </c>
      <c r="BX13">
        <f t="shared" si="32"/>
        <v>0</v>
      </c>
      <c r="BY13">
        <v>8</v>
      </c>
      <c r="BZ13">
        <f t="shared" si="33"/>
        <v>0.72727272727272729</v>
      </c>
      <c r="CA13">
        <v>1</v>
      </c>
      <c r="CB13">
        <f t="shared" si="34"/>
        <v>9.0909090909090912E-2</v>
      </c>
      <c r="CC13">
        <v>1</v>
      </c>
      <c r="CD13">
        <f t="shared" si="35"/>
        <v>9.0909090909090912E-2</v>
      </c>
      <c r="CE13">
        <v>12</v>
      </c>
      <c r="CF13" s="41" t="s">
        <v>834</v>
      </c>
      <c r="CG13">
        <v>8</v>
      </c>
      <c r="CH13">
        <f t="shared" si="36"/>
        <v>0.66666666666666663</v>
      </c>
      <c r="CI13">
        <v>4</v>
      </c>
      <c r="CJ13">
        <f t="shared" si="37"/>
        <v>0.33333333333333331</v>
      </c>
      <c r="CK13">
        <v>0</v>
      </c>
      <c r="CL13">
        <f t="shared" si="38"/>
        <v>0</v>
      </c>
      <c r="CM13">
        <v>0</v>
      </c>
      <c r="CN13">
        <f t="shared" si="39"/>
        <v>0</v>
      </c>
      <c r="CO13">
        <v>3</v>
      </c>
      <c r="CP13">
        <f t="shared" si="40"/>
        <v>0.25</v>
      </c>
      <c r="CQ13">
        <v>0</v>
      </c>
      <c r="CR13">
        <f t="shared" si="41"/>
        <v>0</v>
      </c>
      <c r="CS13">
        <v>4</v>
      </c>
      <c r="CT13">
        <f t="shared" si="42"/>
        <v>0.33333333333333331</v>
      </c>
      <c r="CU13">
        <v>2</v>
      </c>
      <c r="CV13">
        <f t="shared" si="43"/>
        <v>0.16666666666666666</v>
      </c>
      <c r="CW13">
        <v>3</v>
      </c>
      <c r="CX13">
        <f t="shared" si="44"/>
        <v>0.25</v>
      </c>
      <c r="CY13">
        <v>12</v>
      </c>
      <c r="CZ13" s="41" t="s">
        <v>834</v>
      </c>
      <c r="DA13">
        <v>6</v>
      </c>
      <c r="DB13">
        <f t="shared" si="45"/>
        <v>0.5</v>
      </c>
      <c r="DC13">
        <v>3</v>
      </c>
      <c r="DD13">
        <f t="shared" si="46"/>
        <v>0.25</v>
      </c>
      <c r="DE13">
        <v>3</v>
      </c>
      <c r="DF13">
        <f t="shared" si="47"/>
        <v>0.25</v>
      </c>
      <c r="DG13">
        <v>0</v>
      </c>
      <c r="DH13">
        <f t="shared" si="48"/>
        <v>0</v>
      </c>
      <c r="DI13">
        <v>0</v>
      </c>
      <c r="DJ13">
        <f t="shared" si="49"/>
        <v>0</v>
      </c>
      <c r="DK13">
        <v>0</v>
      </c>
      <c r="DL13">
        <f t="shared" si="50"/>
        <v>0</v>
      </c>
      <c r="DM13">
        <v>6</v>
      </c>
      <c r="DN13">
        <f t="shared" si="51"/>
        <v>0.5</v>
      </c>
      <c r="DO13">
        <v>4</v>
      </c>
      <c r="DP13">
        <f t="shared" si="52"/>
        <v>0.33333333333333331</v>
      </c>
      <c r="DQ13">
        <v>2</v>
      </c>
      <c r="DR13">
        <f t="shared" si="53"/>
        <v>0.16666666666666666</v>
      </c>
      <c r="DS13">
        <v>15</v>
      </c>
      <c r="DT13" s="41" t="s">
        <v>834</v>
      </c>
      <c r="DU13">
        <v>12</v>
      </c>
      <c r="DV13">
        <f t="shared" si="54"/>
        <v>0.8</v>
      </c>
      <c r="DW13">
        <v>3</v>
      </c>
      <c r="DX13">
        <f t="shared" si="55"/>
        <v>0.2</v>
      </c>
      <c r="DY13">
        <v>0</v>
      </c>
      <c r="DZ13">
        <f t="shared" si="56"/>
        <v>0</v>
      </c>
      <c r="EA13">
        <v>0</v>
      </c>
      <c r="EB13">
        <f t="shared" si="57"/>
        <v>0</v>
      </c>
      <c r="EC13">
        <v>4</v>
      </c>
      <c r="ED13">
        <f t="shared" si="58"/>
        <v>0.26666666666666666</v>
      </c>
      <c r="EE13">
        <v>9</v>
      </c>
      <c r="EF13">
        <f t="shared" si="59"/>
        <v>0.6</v>
      </c>
      <c r="EG13">
        <v>0</v>
      </c>
      <c r="EH13">
        <f t="shared" si="60"/>
        <v>0</v>
      </c>
      <c r="EI13">
        <v>2</v>
      </c>
      <c r="EJ13">
        <f t="shared" si="61"/>
        <v>0.13333333333333333</v>
      </c>
      <c r="EK13">
        <v>0</v>
      </c>
      <c r="EL13">
        <f t="shared" si="62"/>
        <v>0</v>
      </c>
      <c r="EM13">
        <v>13</v>
      </c>
      <c r="EN13" s="41" t="s">
        <v>834</v>
      </c>
      <c r="EO13">
        <v>10</v>
      </c>
      <c r="EP13">
        <f t="shared" si="73"/>
        <v>0.76923076923076927</v>
      </c>
      <c r="EQ13">
        <v>1</v>
      </c>
      <c r="ER13">
        <f t="shared" si="74"/>
        <v>7.6923076923076927E-2</v>
      </c>
      <c r="ES13">
        <v>2</v>
      </c>
      <c r="ET13">
        <f t="shared" si="75"/>
        <v>0.15384615384615385</v>
      </c>
      <c r="EU13">
        <v>0</v>
      </c>
      <c r="EV13">
        <f t="shared" si="76"/>
        <v>0</v>
      </c>
      <c r="EW13">
        <v>8</v>
      </c>
      <c r="EX13">
        <f t="shared" si="77"/>
        <v>0.61538461538461542</v>
      </c>
      <c r="EY13">
        <v>0</v>
      </c>
      <c r="EZ13">
        <f t="shared" si="78"/>
        <v>0</v>
      </c>
      <c r="FA13">
        <v>3</v>
      </c>
      <c r="FB13">
        <f t="shared" si="79"/>
        <v>0.23076923076923078</v>
      </c>
      <c r="FC13">
        <v>0</v>
      </c>
      <c r="FD13">
        <f t="shared" si="80"/>
        <v>0</v>
      </c>
      <c r="FE13">
        <v>2</v>
      </c>
      <c r="FF13">
        <f t="shared" si="81"/>
        <v>0.15384615384615385</v>
      </c>
      <c r="FG13">
        <v>13</v>
      </c>
      <c r="FH13" s="41" t="s">
        <v>835</v>
      </c>
      <c r="FI13">
        <v>6</v>
      </c>
      <c r="FJ13">
        <f t="shared" si="82"/>
        <v>0.46153846153846156</v>
      </c>
      <c r="FK13">
        <v>3</v>
      </c>
      <c r="FL13">
        <f t="shared" si="83"/>
        <v>0.23076923076923078</v>
      </c>
      <c r="FM13">
        <v>4</v>
      </c>
      <c r="FN13">
        <f t="shared" si="84"/>
        <v>0.30769230769230771</v>
      </c>
      <c r="FO13">
        <v>0</v>
      </c>
      <c r="FP13">
        <f t="shared" si="85"/>
        <v>0</v>
      </c>
      <c r="FQ13">
        <v>13</v>
      </c>
      <c r="FR13">
        <f t="shared" si="86"/>
        <v>1</v>
      </c>
      <c r="FS13">
        <v>0</v>
      </c>
      <c r="FT13">
        <f t="shared" si="87"/>
        <v>0</v>
      </c>
      <c r="FU13">
        <v>0</v>
      </c>
      <c r="FV13">
        <f t="shared" si="88"/>
        <v>0</v>
      </c>
      <c r="FW13">
        <v>0</v>
      </c>
      <c r="FX13">
        <f t="shared" si="89"/>
        <v>0</v>
      </c>
      <c r="FY13">
        <v>0</v>
      </c>
      <c r="FZ13">
        <f t="shared" si="90"/>
        <v>0</v>
      </c>
      <c r="GA13">
        <v>12</v>
      </c>
      <c r="GB13" s="41" t="s">
        <v>834</v>
      </c>
      <c r="GC13">
        <v>9</v>
      </c>
      <c r="GD13">
        <f t="shared" si="91"/>
        <v>0.75</v>
      </c>
      <c r="GE13">
        <v>1</v>
      </c>
      <c r="GF13">
        <f t="shared" si="92"/>
        <v>8.3333333333333329E-2</v>
      </c>
      <c r="GG13">
        <v>2</v>
      </c>
      <c r="GH13">
        <f t="shared" si="93"/>
        <v>0.16666666666666666</v>
      </c>
      <c r="GI13">
        <v>0</v>
      </c>
      <c r="GJ13">
        <f t="shared" si="94"/>
        <v>0</v>
      </c>
      <c r="GK13">
        <v>12</v>
      </c>
      <c r="GL13">
        <f t="shared" si="95"/>
        <v>1</v>
      </c>
      <c r="GM13">
        <v>0</v>
      </c>
      <c r="GN13">
        <f t="shared" si="96"/>
        <v>0</v>
      </c>
      <c r="GO13">
        <v>0</v>
      </c>
      <c r="GP13">
        <f t="shared" si="97"/>
        <v>0</v>
      </c>
      <c r="GQ13">
        <v>0</v>
      </c>
      <c r="GR13">
        <f t="shared" si="98"/>
        <v>0</v>
      </c>
      <c r="GS13">
        <v>0</v>
      </c>
      <c r="GT13">
        <f t="shared" si="99"/>
        <v>0</v>
      </c>
      <c r="GU13">
        <v>12</v>
      </c>
      <c r="GV13" s="41" t="s">
        <v>835</v>
      </c>
      <c r="GW13">
        <v>12</v>
      </c>
      <c r="GX13">
        <f t="shared" si="100"/>
        <v>1</v>
      </c>
      <c r="GY13">
        <v>0</v>
      </c>
      <c r="GZ13">
        <f t="shared" si="101"/>
        <v>0</v>
      </c>
      <c r="HA13">
        <v>0</v>
      </c>
      <c r="HB13">
        <f t="shared" si="102"/>
        <v>0</v>
      </c>
      <c r="HC13">
        <v>0</v>
      </c>
      <c r="HD13">
        <f t="shared" si="103"/>
        <v>0</v>
      </c>
      <c r="HE13">
        <v>5</v>
      </c>
      <c r="HF13">
        <f t="shared" si="104"/>
        <v>0.41666666666666669</v>
      </c>
      <c r="HG13">
        <v>0</v>
      </c>
      <c r="HH13">
        <f t="shared" si="105"/>
        <v>0</v>
      </c>
      <c r="HI13">
        <v>3</v>
      </c>
      <c r="HJ13">
        <f t="shared" si="106"/>
        <v>0.25</v>
      </c>
      <c r="HK13">
        <v>0</v>
      </c>
      <c r="HL13">
        <f t="shared" si="107"/>
        <v>0</v>
      </c>
      <c r="HM13">
        <v>4</v>
      </c>
      <c r="HN13">
        <f t="shared" si="108"/>
        <v>0.33333333333333331</v>
      </c>
      <c r="HO13">
        <v>13</v>
      </c>
      <c r="HP13" s="41" t="s">
        <v>834</v>
      </c>
      <c r="HQ13">
        <v>11</v>
      </c>
      <c r="HR13">
        <f t="shared" si="109"/>
        <v>0.84615384615384615</v>
      </c>
      <c r="HS13">
        <v>2</v>
      </c>
      <c r="HT13">
        <f t="shared" si="110"/>
        <v>0.15384615384615385</v>
      </c>
      <c r="HU13">
        <v>0</v>
      </c>
      <c r="HV13">
        <f t="shared" si="111"/>
        <v>0</v>
      </c>
      <c r="HW13">
        <v>0</v>
      </c>
      <c r="HX13">
        <f t="shared" si="112"/>
        <v>0</v>
      </c>
      <c r="HY13">
        <v>4</v>
      </c>
      <c r="HZ13">
        <f t="shared" si="113"/>
        <v>0.30769230769230771</v>
      </c>
      <c r="IA13">
        <v>9</v>
      </c>
      <c r="IB13">
        <f t="shared" si="114"/>
        <v>0.69230769230769229</v>
      </c>
      <c r="IC13">
        <v>0</v>
      </c>
      <c r="ID13">
        <f t="shared" si="115"/>
        <v>0</v>
      </c>
      <c r="IE13">
        <v>0</v>
      </c>
      <c r="IF13">
        <f t="shared" si="116"/>
        <v>0</v>
      </c>
      <c r="IG13">
        <v>0</v>
      </c>
      <c r="IH13">
        <f t="shared" si="117"/>
        <v>0</v>
      </c>
      <c r="II13">
        <f t="shared" si="63"/>
        <v>152</v>
      </c>
      <c r="IJ13">
        <f t="shared" si="64"/>
        <v>74</v>
      </c>
      <c r="IK13">
        <f t="shared" si="118"/>
        <v>0.48684210526315791</v>
      </c>
      <c r="IL13">
        <f t="shared" si="65"/>
        <v>14.25</v>
      </c>
      <c r="IM13">
        <f t="shared" si="119"/>
        <v>9.375E-2</v>
      </c>
      <c r="IN13" t="e">
        <f t="shared" si="66"/>
        <v>#VALUE!</v>
      </c>
      <c r="IO13" t="e">
        <f t="shared" si="120"/>
        <v>#VALUE!</v>
      </c>
      <c r="IP13">
        <f t="shared" si="67"/>
        <v>0</v>
      </c>
      <c r="IQ13">
        <f t="shared" si="121"/>
        <v>0</v>
      </c>
      <c r="IR13">
        <f t="shared" si="68"/>
        <v>80.75</v>
      </c>
      <c r="IS13">
        <f t="shared" si="122"/>
        <v>0.53125</v>
      </c>
      <c r="IT13">
        <f t="shared" si="69"/>
        <v>9.6</v>
      </c>
      <c r="IU13">
        <f t="shared" si="123"/>
        <v>6.3157894736842107E-2</v>
      </c>
      <c r="IV13">
        <f t="shared" si="70"/>
        <v>27</v>
      </c>
      <c r="IW13">
        <f t="shared" si="124"/>
        <v>0.17763157894736842</v>
      </c>
      <c r="IX13">
        <f t="shared" si="71"/>
        <v>14.25</v>
      </c>
      <c r="IY13">
        <f t="shared" si="125"/>
        <v>9.375E-2</v>
      </c>
      <c r="IZ13">
        <f t="shared" si="72"/>
        <v>12</v>
      </c>
      <c r="JA13">
        <f t="shared" si="126"/>
        <v>7.8947368421052627E-2</v>
      </c>
    </row>
    <row r="14" spans="1:261" x14ac:dyDescent="0.3">
      <c r="A14" t="s">
        <v>263</v>
      </c>
      <c r="B14">
        <v>12</v>
      </c>
      <c r="C14">
        <v>12.25</v>
      </c>
      <c r="D14" s="41" t="s">
        <v>834</v>
      </c>
      <c r="E14">
        <v>10</v>
      </c>
      <c r="F14">
        <f t="shared" si="0"/>
        <v>0.81632653061224492</v>
      </c>
      <c r="G14">
        <v>0</v>
      </c>
      <c r="H14">
        <f t="shared" si="1"/>
        <v>0</v>
      </c>
      <c r="I14">
        <v>2.25</v>
      </c>
      <c r="J14">
        <f t="shared" si="2"/>
        <v>0.18367346938775511</v>
      </c>
      <c r="K14">
        <v>0</v>
      </c>
      <c r="L14">
        <f t="shared" si="3"/>
        <v>0</v>
      </c>
      <c r="M14">
        <v>11.75</v>
      </c>
      <c r="N14">
        <f t="shared" si="4"/>
        <v>0.95918367346938771</v>
      </c>
      <c r="O14">
        <v>0</v>
      </c>
      <c r="P14">
        <f t="shared" si="5"/>
        <v>0</v>
      </c>
      <c r="Q14">
        <v>0</v>
      </c>
      <c r="R14">
        <f t="shared" si="6"/>
        <v>0</v>
      </c>
      <c r="S14">
        <v>0.5</v>
      </c>
      <c r="T14">
        <f t="shared" si="7"/>
        <v>4.0816326530612242E-2</v>
      </c>
      <c r="U14">
        <v>0</v>
      </c>
      <c r="V14">
        <f t="shared" si="8"/>
        <v>0</v>
      </c>
      <c r="W14">
        <v>11</v>
      </c>
      <c r="X14" s="41" t="s">
        <v>834</v>
      </c>
      <c r="Y14">
        <v>8.25</v>
      </c>
      <c r="Z14">
        <f t="shared" si="9"/>
        <v>0.75</v>
      </c>
      <c r="AA14">
        <v>0</v>
      </c>
      <c r="AB14">
        <f t="shared" si="10"/>
        <v>0</v>
      </c>
      <c r="AC14">
        <v>2.75</v>
      </c>
      <c r="AD14">
        <f t="shared" si="11"/>
        <v>0.25</v>
      </c>
      <c r="AE14">
        <v>0</v>
      </c>
      <c r="AF14">
        <f t="shared" si="12"/>
        <v>0</v>
      </c>
      <c r="AG14">
        <v>10</v>
      </c>
      <c r="AH14">
        <f t="shared" si="13"/>
        <v>0.90909090909090906</v>
      </c>
      <c r="AI14">
        <v>0</v>
      </c>
      <c r="AJ14">
        <f t="shared" si="14"/>
        <v>0</v>
      </c>
      <c r="AK14">
        <v>0</v>
      </c>
      <c r="AL14">
        <f t="shared" si="15"/>
        <v>0</v>
      </c>
      <c r="AM14">
        <v>1</v>
      </c>
      <c r="AN14">
        <f t="shared" si="16"/>
        <v>9.0909090909090912E-2</v>
      </c>
      <c r="AO14">
        <v>0</v>
      </c>
      <c r="AP14">
        <f t="shared" si="17"/>
        <v>0</v>
      </c>
      <c r="AQ14">
        <v>13</v>
      </c>
      <c r="AR14" s="41" t="s">
        <v>834</v>
      </c>
      <c r="AS14">
        <v>7</v>
      </c>
      <c r="AT14">
        <f t="shared" si="18"/>
        <v>0.53846153846153844</v>
      </c>
      <c r="AU14">
        <v>0</v>
      </c>
      <c r="AV14">
        <f t="shared" si="19"/>
        <v>0</v>
      </c>
      <c r="AW14">
        <v>6</v>
      </c>
      <c r="AX14">
        <f t="shared" si="20"/>
        <v>0.46153846153846156</v>
      </c>
      <c r="AY14">
        <v>0</v>
      </c>
      <c r="AZ14">
        <f t="shared" si="21"/>
        <v>0</v>
      </c>
      <c r="BA14">
        <v>9.5</v>
      </c>
      <c r="BB14">
        <f t="shared" si="22"/>
        <v>0.73076923076923073</v>
      </c>
      <c r="BC14">
        <v>0</v>
      </c>
      <c r="BD14">
        <f t="shared" si="23"/>
        <v>0</v>
      </c>
      <c r="BE14">
        <v>0</v>
      </c>
      <c r="BF14">
        <f t="shared" si="24"/>
        <v>0</v>
      </c>
      <c r="BG14">
        <v>3.5</v>
      </c>
      <c r="BH14">
        <f t="shared" si="25"/>
        <v>0.26923076923076922</v>
      </c>
      <c r="BI14">
        <v>0</v>
      </c>
      <c r="BJ14">
        <f t="shared" si="26"/>
        <v>0</v>
      </c>
      <c r="BK14">
        <v>11.5</v>
      </c>
      <c r="BL14" s="41" t="s">
        <v>835</v>
      </c>
      <c r="BM14">
        <v>0</v>
      </c>
      <c r="BN14">
        <f t="shared" si="27"/>
        <v>0</v>
      </c>
      <c r="BO14">
        <v>0</v>
      </c>
      <c r="BP14">
        <f t="shared" si="28"/>
        <v>0</v>
      </c>
      <c r="BQ14">
        <v>11.5</v>
      </c>
      <c r="BR14">
        <f t="shared" si="29"/>
        <v>1</v>
      </c>
      <c r="BS14">
        <v>0</v>
      </c>
      <c r="BT14">
        <f t="shared" si="30"/>
        <v>0</v>
      </c>
      <c r="BU14">
        <v>10.5</v>
      </c>
      <c r="BV14">
        <f t="shared" si="31"/>
        <v>0.91304347826086951</v>
      </c>
      <c r="BW14">
        <v>0</v>
      </c>
      <c r="BX14">
        <f t="shared" si="32"/>
        <v>0</v>
      </c>
      <c r="BY14">
        <v>0</v>
      </c>
      <c r="BZ14">
        <f t="shared" si="33"/>
        <v>0</v>
      </c>
      <c r="CA14">
        <v>1</v>
      </c>
      <c r="CB14">
        <f t="shared" si="34"/>
        <v>8.6956521739130432E-2</v>
      </c>
      <c r="CC14">
        <v>0</v>
      </c>
      <c r="CD14">
        <f t="shared" si="35"/>
        <v>0</v>
      </c>
      <c r="CE14">
        <v>12</v>
      </c>
      <c r="CF14" s="41" t="s">
        <v>834</v>
      </c>
      <c r="CG14">
        <v>12</v>
      </c>
      <c r="CH14">
        <f t="shared" si="36"/>
        <v>1</v>
      </c>
      <c r="CI14">
        <v>0</v>
      </c>
      <c r="CJ14">
        <f t="shared" si="37"/>
        <v>0</v>
      </c>
      <c r="CK14">
        <v>0</v>
      </c>
      <c r="CL14">
        <f t="shared" si="38"/>
        <v>0</v>
      </c>
      <c r="CM14">
        <v>0</v>
      </c>
      <c r="CN14">
        <f t="shared" si="39"/>
        <v>0</v>
      </c>
      <c r="CO14">
        <v>11</v>
      </c>
      <c r="CP14">
        <f t="shared" si="40"/>
        <v>0.91666666666666663</v>
      </c>
      <c r="CQ14">
        <v>0</v>
      </c>
      <c r="CR14">
        <f t="shared" si="41"/>
        <v>0</v>
      </c>
      <c r="CS14">
        <v>0</v>
      </c>
      <c r="CT14">
        <f t="shared" si="42"/>
        <v>0</v>
      </c>
      <c r="CU14">
        <v>1</v>
      </c>
      <c r="CV14">
        <f t="shared" si="43"/>
        <v>8.3333333333333329E-2</v>
      </c>
      <c r="CW14">
        <v>0</v>
      </c>
      <c r="CX14">
        <f t="shared" si="44"/>
        <v>0</v>
      </c>
      <c r="CY14">
        <v>13</v>
      </c>
      <c r="CZ14" s="41" t="s">
        <v>834</v>
      </c>
      <c r="DA14">
        <v>0</v>
      </c>
      <c r="DB14">
        <f t="shared" si="45"/>
        <v>0</v>
      </c>
      <c r="DC14">
        <v>0</v>
      </c>
      <c r="DD14">
        <f t="shared" si="46"/>
        <v>0</v>
      </c>
      <c r="DE14">
        <v>0</v>
      </c>
      <c r="DF14">
        <f t="shared" si="47"/>
        <v>0</v>
      </c>
      <c r="DG14">
        <v>13</v>
      </c>
      <c r="DH14">
        <f t="shared" si="48"/>
        <v>1</v>
      </c>
      <c r="DI14">
        <v>9</v>
      </c>
      <c r="DJ14">
        <f t="shared" si="49"/>
        <v>0.69230769230769229</v>
      </c>
      <c r="DK14">
        <v>0</v>
      </c>
      <c r="DL14">
        <f t="shared" si="50"/>
        <v>0</v>
      </c>
      <c r="DM14">
        <v>2</v>
      </c>
      <c r="DN14">
        <f t="shared" si="51"/>
        <v>0.15384615384615385</v>
      </c>
      <c r="DO14">
        <v>2</v>
      </c>
      <c r="DP14">
        <f t="shared" si="52"/>
        <v>0.15384615384615385</v>
      </c>
      <c r="DQ14">
        <v>0</v>
      </c>
      <c r="DR14">
        <f t="shared" si="53"/>
        <v>0</v>
      </c>
      <c r="DS14">
        <v>6.75</v>
      </c>
      <c r="DT14" s="41" t="s">
        <v>835</v>
      </c>
      <c r="DU14">
        <v>6.75</v>
      </c>
      <c r="DV14">
        <f t="shared" si="54"/>
        <v>1</v>
      </c>
      <c r="DW14">
        <v>0</v>
      </c>
      <c r="DX14">
        <f t="shared" si="55"/>
        <v>0</v>
      </c>
      <c r="DY14">
        <v>0</v>
      </c>
      <c r="DZ14">
        <f t="shared" si="56"/>
        <v>0</v>
      </c>
      <c r="EA14">
        <v>0</v>
      </c>
      <c r="EB14">
        <f t="shared" si="57"/>
        <v>0</v>
      </c>
      <c r="EC14">
        <v>6.75</v>
      </c>
      <c r="ED14">
        <f t="shared" si="58"/>
        <v>1</v>
      </c>
      <c r="EE14">
        <v>0</v>
      </c>
      <c r="EF14">
        <f t="shared" si="59"/>
        <v>0</v>
      </c>
      <c r="EG14">
        <v>0</v>
      </c>
      <c r="EH14">
        <f t="shared" si="60"/>
        <v>0</v>
      </c>
      <c r="EI14">
        <v>0</v>
      </c>
      <c r="EJ14">
        <f t="shared" si="61"/>
        <v>0</v>
      </c>
      <c r="EK14">
        <v>0</v>
      </c>
      <c r="EL14">
        <f t="shared" si="62"/>
        <v>0</v>
      </c>
      <c r="EM14">
        <v>13</v>
      </c>
      <c r="EN14" s="41" t="s">
        <v>834</v>
      </c>
      <c r="EO14">
        <v>10</v>
      </c>
      <c r="EP14">
        <f t="shared" si="73"/>
        <v>0.76923076923076927</v>
      </c>
      <c r="EQ14">
        <v>0</v>
      </c>
      <c r="ER14">
        <f t="shared" si="74"/>
        <v>0</v>
      </c>
      <c r="ES14">
        <v>3</v>
      </c>
      <c r="ET14">
        <f t="shared" si="75"/>
        <v>0.23076923076923078</v>
      </c>
      <c r="EU14">
        <v>0</v>
      </c>
      <c r="EV14">
        <f t="shared" si="76"/>
        <v>0</v>
      </c>
      <c r="EW14">
        <v>13</v>
      </c>
      <c r="EX14">
        <f t="shared" si="77"/>
        <v>1</v>
      </c>
      <c r="EY14">
        <v>0</v>
      </c>
      <c r="EZ14">
        <f t="shared" si="78"/>
        <v>0</v>
      </c>
      <c r="FA14">
        <v>0</v>
      </c>
      <c r="FB14">
        <f t="shared" si="79"/>
        <v>0</v>
      </c>
      <c r="FC14">
        <v>0</v>
      </c>
      <c r="FD14">
        <f t="shared" si="80"/>
        <v>0</v>
      </c>
      <c r="FE14">
        <v>0</v>
      </c>
      <c r="FF14">
        <f t="shared" si="81"/>
        <v>0</v>
      </c>
      <c r="FG14">
        <v>10.5</v>
      </c>
      <c r="FH14" s="41" t="s">
        <v>834</v>
      </c>
      <c r="FI14">
        <v>10.5</v>
      </c>
      <c r="FJ14">
        <f t="shared" si="82"/>
        <v>1</v>
      </c>
      <c r="FK14">
        <v>0</v>
      </c>
      <c r="FL14">
        <f t="shared" si="83"/>
        <v>0</v>
      </c>
      <c r="FM14">
        <v>0</v>
      </c>
      <c r="FN14">
        <f t="shared" si="84"/>
        <v>0</v>
      </c>
      <c r="FO14">
        <v>0</v>
      </c>
      <c r="FP14">
        <f t="shared" si="85"/>
        <v>0</v>
      </c>
      <c r="FQ14">
        <v>10.5</v>
      </c>
      <c r="FR14">
        <f t="shared" si="86"/>
        <v>1</v>
      </c>
      <c r="FS14">
        <v>0</v>
      </c>
      <c r="FT14">
        <f t="shared" si="87"/>
        <v>0</v>
      </c>
      <c r="FU14">
        <v>0</v>
      </c>
      <c r="FV14">
        <f t="shared" si="88"/>
        <v>0</v>
      </c>
      <c r="FW14">
        <v>0</v>
      </c>
      <c r="FX14">
        <f t="shared" si="89"/>
        <v>0</v>
      </c>
      <c r="FY14">
        <v>0</v>
      </c>
      <c r="FZ14">
        <f t="shared" si="90"/>
        <v>0</v>
      </c>
      <c r="GA14">
        <v>12</v>
      </c>
      <c r="GB14" s="41" t="s">
        <v>834</v>
      </c>
      <c r="GC14">
        <v>12</v>
      </c>
      <c r="GD14">
        <f t="shared" si="91"/>
        <v>1</v>
      </c>
      <c r="GE14">
        <v>0</v>
      </c>
      <c r="GF14">
        <f t="shared" si="92"/>
        <v>0</v>
      </c>
      <c r="GG14">
        <v>0</v>
      </c>
      <c r="GH14">
        <f t="shared" si="93"/>
        <v>0</v>
      </c>
      <c r="GI14">
        <v>0</v>
      </c>
      <c r="GJ14">
        <f t="shared" si="94"/>
        <v>0</v>
      </c>
      <c r="GK14">
        <v>10</v>
      </c>
      <c r="GL14">
        <f t="shared" si="95"/>
        <v>0.83333333333333337</v>
      </c>
      <c r="GM14">
        <v>0</v>
      </c>
      <c r="GN14">
        <f t="shared" si="96"/>
        <v>0</v>
      </c>
      <c r="GO14">
        <v>0</v>
      </c>
      <c r="GP14">
        <f t="shared" si="97"/>
        <v>0</v>
      </c>
      <c r="GQ14">
        <v>2</v>
      </c>
      <c r="GR14">
        <f t="shared" si="98"/>
        <v>0.16666666666666666</v>
      </c>
      <c r="GS14">
        <v>0</v>
      </c>
      <c r="GT14">
        <f t="shared" si="99"/>
        <v>0</v>
      </c>
      <c r="GU14">
        <v>11</v>
      </c>
      <c r="GV14" s="41" t="s">
        <v>834</v>
      </c>
      <c r="GW14">
        <v>11</v>
      </c>
      <c r="GX14">
        <f t="shared" si="100"/>
        <v>1</v>
      </c>
      <c r="GY14">
        <v>0</v>
      </c>
      <c r="GZ14">
        <f t="shared" si="101"/>
        <v>0</v>
      </c>
      <c r="HA14">
        <v>0</v>
      </c>
      <c r="HB14">
        <f t="shared" si="102"/>
        <v>0</v>
      </c>
      <c r="HC14">
        <v>0</v>
      </c>
      <c r="HD14">
        <f t="shared" si="103"/>
        <v>0</v>
      </c>
      <c r="HE14">
        <v>11</v>
      </c>
      <c r="HF14">
        <f t="shared" si="104"/>
        <v>1</v>
      </c>
      <c r="HG14">
        <v>0</v>
      </c>
      <c r="HH14">
        <f t="shared" si="105"/>
        <v>0</v>
      </c>
      <c r="HI14">
        <v>0</v>
      </c>
      <c r="HJ14">
        <f t="shared" si="106"/>
        <v>0</v>
      </c>
      <c r="HK14">
        <v>0</v>
      </c>
      <c r="HL14">
        <f t="shared" si="107"/>
        <v>0</v>
      </c>
      <c r="HM14">
        <v>0</v>
      </c>
      <c r="HN14">
        <f t="shared" si="108"/>
        <v>0</v>
      </c>
      <c r="HO14">
        <v>11</v>
      </c>
      <c r="HP14" s="41" t="s">
        <v>835</v>
      </c>
      <c r="HQ14">
        <v>10</v>
      </c>
      <c r="HR14">
        <f t="shared" si="109"/>
        <v>0.90909090909090906</v>
      </c>
      <c r="HS14">
        <v>0</v>
      </c>
      <c r="HT14">
        <f t="shared" si="110"/>
        <v>0</v>
      </c>
      <c r="HU14">
        <v>1</v>
      </c>
      <c r="HV14">
        <f t="shared" si="111"/>
        <v>9.0909090909090912E-2</v>
      </c>
      <c r="HW14">
        <v>0</v>
      </c>
      <c r="HX14">
        <f t="shared" si="112"/>
        <v>0</v>
      </c>
      <c r="HY14">
        <v>8.5</v>
      </c>
      <c r="HZ14">
        <f t="shared" si="113"/>
        <v>0.77272727272727271</v>
      </c>
      <c r="IA14">
        <v>0</v>
      </c>
      <c r="IB14">
        <f t="shared" si="114"/>
        <v>0</v>
      </c>
      <c r="IC14">
        <v>0</v>
      </c>
      <c r="ID14">
        <f t="shared" si="115"/>
        <v>0</v>
      </c>
      <c r="IE14">
        <v>2.5</v>
      </c>
      <c r="IF14">
        <f t="shared" si="116"/>
        <v>0.22727272727272727</v>
      </c>
      <c r="IG14">
        <v>0</v>
      </c>
      <c r="IH14">
        <f t="shared" si="117"/>
        <v>0</v>
      </c>
      <c r="II14">
        <f t="shared" si="63"/>
        <v>137</v>
      </c>
      <c r="IJ14">
        <f t="shared" si="64"/>
        <v>97.5</v>
      </c>
      <c r="IK14">
        <f t="shared" si="118"/>
        <v>0.71167883211678828</v>
      </c>
      <c r="IL14">
        <f t="shared" si="65"/>
        <v>0</v>
      </c>
      <c r="IM14">
        <f t="shared" si="119"/>
        <v>0</v>
      </c>
      <c r="IN14">
        <f t="shared" si="66"/>
        <v>24.433673469387756</v>
      </c>
      <c r="IO14">
        <f t="shared" si="120"/>
        <v>0.17834798152837777</v>
      </c>
      <c r="IP14">
        <f t="shared" si="67"/>
        <v>13</v>
      </c>
      <c r="IQ14">
        <f t="shared" si="121"/>
        <v>9.4890510948905105E-2</v>
      </c>
      <c r="IR14">
        <f t="shared" si="68"/>
        <v>121.5</v>
      </c>
      <c r="IS14">
        <f t="shared" si="122"/>
        <v>0.88686131386861311</v>
      </c>
      <c r="IT14">
        <f t="shared" si="69"/>
        <v>0</v>
      </c>
      <c r="IU14">
        <f t="shared" si="123"/>
        <v>0</v>
      </c>
      <c r="IV14">
        <f t="shared" si="70"/>
        <v>2</v>
      </c>
      <c r="IW14">
        <f t="shared" si="124"/>
        <v>1.4598540145985401E-2</v>
      </c>
      <c r="IX14">
        <f t="shared" si="71"/>
        <v>13.5</v>
      </c>
      <c r="IY14">
        <f t="shared" si="125"/>
        <v>9.8540145985401464E-2</v>
      </c>
      <c r="IZ14">
        <f t="shared" si="72"/>
        <v>0</v>
      </c>
      <c r="JA14">
        <f t="shared" si="126"/>
        <v>0</v>
      </c>
    </row>
    <row r="15" spans="1:261" x14ac:dyDescent="0.3">
      <c r="A15" t="s">
        <v>264</v>
      </c>
      <c r="B15">
        <v>12</v>
      </c>
      <c r="C15">
        <v>13.5</v>
      </c>
      <c r="D15" s="41" t="s">
        <v>834</v>
      </c>
      <c r="E15">
        <v>9.5</v>
      </c>
      <c r="F15">
        <f t="shared" si="0"/>
        <v>0.70370370370370372</v>
      </c>
      <c r="G15">
        <v>2</v>
      </c>
      <c r="H15">
        <f t="shared" si="1"/>
        <v>0.14814814814814814</v>
      </c>
      <c r="I15">
        <v>2</v>
      </c>
      <c r="J15">
        <f t="shared" si="2"/>
        <v>0.14814814814814814</v>
      </c>
      <c r="K15">
        <v>0</v>
      </c>
      <c r="L15">
        <f t="shared" si="3"/>
        <v>0</v>
      </c>
      <c r="M15">
        <v>12</v>
      </c>
      <c r="N15">
        <f t="shared" si="4"/>
        <v>0.88888888888888884</v>
      </c>
      <c r="O15">
        <v>0</v>
      </c>
      <c r="P15">
        <f t="shared" si="5"/>
        <v>0</v>
      </c>
      <c r="Q15">
        <v>0</v>
      </c>
      <c r="R15">
        <f t="shared" si="6"/>
        <v>0</v>
      </c>
      <c r="S15">
        <v>1.5</v>
      </c>
      <c r="T15">
        <f t="shared" si="7"/>
        <v>0.1111111111111111</v>
      </c>
      <c r="U15">
        <v>0</v>
      </c>
      <c r="V15">
        <f t="shared" si="8"/>
        <v>0</v>
      </c>
      <c r="W15">
        <v>13.5</v>
      </c>
      <c r="X15" s="41" t="s">
        <v>834</v>
      </c>
      <c r="Y15">
        <v>10.5</v>
      </c>
      <c r="Z15">
        <f t="shared" si="9"/>
        <v>0.77777777777777779</v>
      </c>
      <c r="AA15">
        <v>2</v>
      </c>
      <c r="AB15">
        <f t="shared" si="10"/>
        <v>0.14814814814814814</v>
      </c>
      <c r="AC15">
        <v>1</v>
      </c>
      <c r="AD15">
        <f t="shared" si="11"/>
        <v>7.407407407407407E-2</v>
      </c>
      <c r="AE15">
        <v>0</v>
      </c>
      <c r="AF15">
        <f t="shared" si="12"/>
        <v>0</v>
      </c>
      <c r="AG15">
        <v>13</v>
      </c>
      <c r="AH15">
        <f t="shared" si="13"/>
        <v>0.96296296296296291</v>
      </c>
      <c r="AI15">
        <v>0</v>
      </c>
      <c r="AJ15">
        <f t="shared" si="14"/>
        <v>0</v>
      </c>
      <c r="AK15">
        <v>0</v>
      </c>
      <c r="AL15">
        <f t="shared" si="15"/>
        <v>0</v>
      </c>
      <c r="AM15">
        <v>0.5</v>
      </c>
      <c r="AN15">
        <f t="shared" si="16"/>
        <v>3.7037037037037035E-2</v>
      </c>
      <c r="AO15">
        <v>0</v>
      </c>
      <c r="AP15">
        <f t="shared" si="17"/>
        <v>0</v>
      </c>
      <c r="AQ15">
        <v>12.75</v>
      </c>
      <c r="AR15" s="41" t="s">
        <v>834</v>
      </c>
      <c r="AS15">
        <v>9.75</v>
      </c>
      <c r="AT15">
        <f t="shared" si="18"/>
        <v>0.76470588235294112</v>
      </c>
      <c r="AU15">
        <v>0</v>
      </c>
      <c r="AV15">
        <f t="shared" si="19"/>
        <v>0</v>
      </c>
      <c r="AW15">
        <v>3</v>
      </c>
      <c r="AX15">
        <f t="shared" si="20"/>
        <v>0.23529411764705882</v>
      </c>
      <c r="AY15">
        <v>0</v>
      </c>
      <c r="AZ15">
        <f t="shared" si="21"/>
        <v>0</v>
      </c>
      <c r="BA15">
        <v>12.5</v>
      </c>
      <c r="BB15">
        <f t="shared" si="22"/>
        <v>0.98039215686274506</v>
      </c>
      <c r="BC15">
        <v>0</v>
      </c>
      <c r="BD15">
        <f t="shared" si="23"/>
        <v>0</v>
      </c>
      <c r="BE15">
        <v>0</v>
      </c>
      <c r="BF15">
        <f t="shared" si="24"/>
        <v>0</v>
      </c>
      <c r="BG15">
        <v>0.25</v>
      </c>
      <c r="BH15">
        <f t="shared" si="25"/>
        <v>1.9607843137254902E-2</v>
      </c>
      <c r="BI15">
        <v>0</v>
      </c>
      <c r="BJ15">
        <f t="shared" si="26"/>
        <v>0</v>
      </c>
      <c r="BK15">
        <v>12</v>
      </c>
      <c r="BL15" s="41" t="s">
        <v>834</v>
      </c>
      <c r="BM15">
        <v>9</v>
      </c>
      <c r="BN15">
        <f t="shared" si="27"/>
        <v>0.75</v>
      </c>
      <c r="BO15">
        <v>3</v>
      </c>
      <c r="BP15">
        <f t="shared" si="28"/>
        <v>0.25</v>
      </c>
      <c r="BQ15">
        <v>0</v>
      </c>
      <c r="BR15">
        <f t="shared" si="29"/>
        <v>0</v>
      </c>
      <c r="BS15">
        <v>0</v>
      </c>
      <c r="BT15">
        <f t="shared" si="30"/>
        <v>0</v>
      </c>
      <c r="BU15">
        <v>12</v>
      </c>
      <c r="BV15">
        <f t="shared" si="31"/>
        <v>1</v>
      </c>
      <c r="BW15">
        <v>0</v>
      </c>
      <c r="BX15">
        <f t="shared" si="32"/>
        <v>0</v>
      </c>
      <c r="BY15">
        <v>0</v>
      </c>
      <c r="BZ15">
        <f t="shared" si="33"/>
        <v>0</v>
      </c>
      <c r="CA15">
        <v>0</v>
      </c>
      <c r="CB15">
        <f t="shared" si="34"/>
        <v>0</v>
      </c>
      <c r="CC15">
        <v>0</v>
      </c>
      <c r="CD15">
        <f t="shared" si="35"/>
        <v>0</v>
      </c>
      <c r="CE15">
        <v>12</v>
      </c>
      <c r="CF15" s="41" t="s">
        <v>834</v>
      </c>
      <c r="CG15">
        <v>9</v>
      </c>
      <c r="CH15">
        <f t="shared" si="36"/>
        <v>0.75</v>
      </c>
      <c r="CI15">
        <v>2</v>
      </c>
      <c r="CJ15">
        <f t="shared" si="37"/>
        <v>0.16666666666666666</v>
      </c>
      <c r="CK15">
        <v>1</v>
      </c>
      <c r="CL15">
        <f t="shared" si="38"/>
        <v>8.3333333333333329E-2</v>
      </c>
      <c r="CM15">
        <v>0</v>
      </c>
      <c r="CN15">
        <f t="shared" si="39"/>
        <v>0</v>
      </c>
      <c r="CO15">
        <v>12</v>
      </c>
      <c r="CP15">
        <f t="shared" si="40"/>
        <v>1</v>
      </c>
      <c r="CQ15">
        <v>0</v>
      </c>
      <c r="CR15">
        <f t="shared" si="41"/>
        <v>0</v>
      </c>
      <c r="CS15">
        <v>0</v>
      </c>
      <c r="CT15">
        <f t="shared" si="42"/>
        <v>0</v>
      </c>
      <c r="CU15">
        <v>0</v>
      </c>
      <c r="CV15">
        <f t="shared" si="43"/>
        <v>0</v>
      </c>
      <c r="CW15">
        <v>0</v>
      </c>
      <c r="CX15">
        <f t="shared" si="44"/>
        <v>0</v>
      </c>
      <c r="CY15">
        <v>13</v>
      </c>
      <c r="CZ15" s="41" t="s">
        <v>834</v>
      </c>
      <c r="DA15">
        <v>9</v>
      </c>
      <c r="DB15">
        <f t="shared" si="45"/>
        <v>0.69230769230769229</v>
      </c>
      <c r="DC15">
        <v>3</v>
      </c>
      <c r="DD15">
        <f t="shared" si="46"/>
        <v>0.23076923076923078</v>
      </c>
      <c r="DE15">
        <v>1</v>
      </c>
      <c r="DF15">
        <f t="shared" si="47"/>
        <v>7.6923076923076927E-2</v>
      </c>
      <c r="DG15">
        <v>0</v>
      </c>
      <c r="DH15">
        <f t="shared" si="48"/>
        <v>0</v>
      </c>
      <c r="DI15">
        <v>11.5</v>
      </c>
      <c r="DJ15">
        <f t="shared" si="49"/>
        <v>0.88461538461538458</v>
      </c>
      <c r="DK15">
        <v>0</v>
      </c>
      <c r="DL15">
        <f t="shared" si="50"/>
        <v>0</v>
      </c>
      <c r="DM15">
        <v>1.5</v>
      </c>
      <c r="DN15">
        <f t="shared" si="51"/>
        <v>0.11538461538461539</v>
      </c>
      <c r="DO15">
        <v>0</v>
      </c>
      <c r="DP15">
        <f t="shared" si="52"/>
        <v>0</v>
      </c>
      <c r="DQ15">
        <v>0</v>
      </c>
      <c r="DR15">
        <f t="shared" si="53"/>
        <v>0</v>
      </c>
      <c r="DS15">
        <v>13.5</v>
      </c>
      <c r="DT15" s="41" t="s">
        <v>834</v>
      </c>
      <c r="DU15">
        <v>11.5</v>
      </c>
      <c r="DV15">
        <f t="shared" si="54"/>
        <v>0.85185185185185186</v>
      </c>
      <c r="DW15">
        <v>2</v>
      </c>
      <c r="DX15">
        <f t="shared" si="55"/>
        <v>0.14814814814814814</v>
      </c>
      <c r="DY15">
        <v>0</v>
      </c>
      <c r="DZ15">
        <f t="shared" si="56"/>
        <v>0</v>
      </c>
      <c r="EA15">
        <v>0</v>
      </c>
      <c r="EB15">
        <f t="shared" si="57"/>
        <v>0</v>
      </c>
      <c r="EC15">
        <v>13</v>
      </c>
      <c r="ED15">
        <f t="shared" si="58"/>
        <v>0.96296296296296291</v>
      </c>
      <c r="EE15">
        <v>0</v>
      </c>
      <c r="EF15">
        <f t="shared" si="59"/>
        <v>0</v>
      </c>
      <c r="EG15">
        <v>0</v>
      </c>
      <c r="EH15">
        <f t="shared" si="60"/>
        <v>0</v>
      </c>
      <c r="EI15">
        <v>0</v>
      </c>
      <c r="EJ15">
        <f t="shared" si="61"/>
        <v>0</v>
      </c>
      <c r="EK15">
        <v>0.5</v>
      </c>
      <c r="EL15">
        <f t="shared" si="62"/>
        <v>3.7037037037037035E-2</v>
      </c>
      <c r="EM15">
        <v>12.75</v>
      </c>
      <c r="EN15" s="41" t="s">
        <v>834</v>
      </c>
      <c r="EO15">
        <v>9.75</v>
      </c>
      <c r="EP15">
        <f t="shared" si="73"/>
        <v>0.76470588235294112</v>
      </c>
      <c r="EQ15">
        <v>2</v>
      </c>
      <c r="ER15">
        <f t="shared" si="74"/>
        <v>0.15686274509803921</v>
      </c>
      <c r="ES15">
        <v>1</v>
      </c>
      <c r="ET15">
        <f t="shared" si="75"/>
        <v>7.8431372549019607E-2</v>
      </c>
      <c r="EU15">
        <v>0</v>
      </c>
      <c r="EV15">
        <f t="shared" si="76"/>
        <v>0</v>
      </c>
      <c r="EW15">
        <v>9.36</v>
      </c>
      <c r="EX15">
        <f t="shared" si="77"/>
        <v>0.73411764705882343</v>
      </c>
      <c r="EY15">
        <v>0</v>
      </c>
      <c r="EZ15">
        <f t="shared" si="78"/>
        <v>0</v>
      </c>
      <c r="FA15">
        <v>2.17</v>
      </c>
      <c r="FB15">
        <f t="shared" si="79"/>
        <v>0.17019607843137255</v>
      </c>
      <c r="FC15">
        <v>0.5</v>
      </c>
      <c r="FD15">
        <f t="shared" si="80"/>
        <v>3.9215686274509803E-2</v>
      </c>
      <c r="FE15">
        <v>1.17</v>
      </c>
      <c r="FF15">
        <f t="shared" si="81"/>
        <v>9.1764705882352929E-2</v>
      </c>
      <c r="FG15">
        <v>13</v>
      </c>
      <c r="FH15" s="41" t="s">
        <v>834</v>
      </c>
      <c r="FI15">
        <v>9</v>
      </c>
      <c r="FJ15">
        <f t="shared" si="82"/>
        <v>0.69230769230769229</v>
      </c>
      <c r="FK15">
        <v>1</v>
      </c>
      <c r="FL15">
        <f t="shared" si="83"/>
        <v>7.6923076923076927E-2</v>
      </c>
      <c r="FM15">
        <v>3</v>
      </c>
      <c r="FN15">
        <f t="shared" si="84"/>
        <v>0.23076923076923078</v>
      </c>
      <c r="FO15">
        <v>0</v>
      </c>
      <c r="FP15">
        <f t="shared" si="85"/>
        <v>0</v>
      </c>
      <c r="FQ15">
        <v>13</v>
      </c>
      <c r="FR15">
        <f t="shared" si="86"/>
        <v>1</v>
      </c>
      <c r="FS15">
        <v>0</v>
      </c>
      <c r="FT15">
        <f t="shared" si="87"/>
        <v>0</v>
      </c>
      <c r="FU15">
        <v>0</v>
      </c>
      <c r="FV15">
        <f t="shared" si="88"/>
        <v>0</v>
      </c>
      <c r="FW15">
        <v>0</v>
      </c>
      <c r="FX15">
        <f t="shared" si="89"/>
        <v>0</v>
      </c>
      <c r="FY15">
        <v>0</v>
      </c>
      <c r="FZ15">
        <f t="shared" si="90"/>
        <v>0</v>
      </c>
      <c r="GA15">
        <v>13</v>
      </c>
      <c r="GB15" s="41" t="s">
        <v>834</v>
      </c>
      <c r="GC15">
        <v>9</v>
      </c>
      <c r="GD15">
        <f t="shared" si="91"/>
        <v>0.69230769230769229</v>
      </c>
      <c r="GE15">
        <v>3</v>
      </c>
      <c r="GF15">
        <f t="shared" si="92"/>
        <v>0.23076923076923078</v>
      </c>
      <c r="GG15">
        <v>1</v>
      </c>
      <c r="GH15">
        <f t="shared" si="93"/>
        <v>7.6923076923076927E-2</v>
      </c>
      <c r="GI15">
        <v>0</v>
      </c>
      <c r="GJ15">
        <f t="shared" si="94"/>
        <v>0</v>
      </c>
      <c r="GK15">
        <v>10.5</v>
      </c>
      <c r="GL15">
        <f t="shared" si="95"/>
        <v>0.80769230769230771</v>
      </c>
      <c r="GM15">
        <v>0</v>
      </c>
      <c r="GN15">
        <f t="shared" si="96"/>
        <v>0</v>
      </c>
      <c r="GO15">
        <v>0</v>
      </c>
      <c r="GP15">
        <f t="shared" si="97"/>
        <v>0</v>
      </c>
      <c r="GQ15">
        <v>2.5</v>
      </c>
      <c r="GR15">
        <f t="shared" si="98"/>
        <v>0.19230769230769232</v>
      </c>
      <c r="GS15">
        <v>0</v>
      </c>
      <c r="GT15">
        <f t="shared" si="99"/>
        <v>0</v>
      </c>
      <c r="GU15">
        <v>13.25</v>
      </c>
      <c r="GV15" s="41" t="s">
        <v>834</v>
      </c>
      <c r="GW15">
        <v>11.25</v>
      </c>
      <c r="GX15">
        <f t="shared" si="100"/>
        <v>0.84905660377358494</v>
      </c>
      <c r="GY15">
        <v>0</v>
      </c>
      <c r="GZ15">
        <f t="shared" si="101"/>
        <v>0</v>
      </c>
      <c r="HA15">
        <v>2</v>
      </c>
      <c r="HB15">
        <f t="shared" si="102"/>
        <v>0.15094339622641509</v>
      </c>
      <c r="HC15">
        <v>0</v>
      </c>
      <c r="HD15">
        <f t="shared" si="103"/>
        <v>0</v>
      </c>
      <c r="HE15">
        <v>11.25</v>
      </c>
      <c r="HF15">
        <f t="shared" si="104"/>
        <v>0.84905660377358494</v>
      </c>
      <c r="HG15">
        <v>0</v>
      </c>
      <c r="HH15">
        <f t="shared" si="105"/>
        <v>0</v>
      </c>
      <c r="HI15">
        <v>0.5</v>
      </c>
      <c r="HJ15">
        <f t="shared" si="106"/>
        <v>3.7735849056603772E-2</v>
      </c>
      <c r="HK15">
        <v>1.5</v>
      </c>
      <c r="HL15">
        <f t="shared" si="107"/>
        <v>0.11320754716981132</v>
      </c>
      <c r="HM15">
        <v>0</v>
      </c>
      <c r="HN15">
        <f t="shared" si="108"/>
        <v>0</v>
      </c>
      <c r="HO15">
        <v>13</v>
      </c>
      <c r="HP15" s="41" t="s">
        <v>834</v>
      </c>
      <c r="HQ15">
        <v>12</v>
      </c>
      <c r="HR15">
        <f t="shared" si="109"/>
        <v>0.92307692307692313</v>
      </c>
      <c r="HS15">
        <v>1</v>
      </c>
      <c r="HT15">
        <f t="shared" si="110"/>
        <v>7.6923076923076927E-2</v>
      </c>
      <c r="HU15">
        <v>0</v>
      </c>
      <c r="HV15">
        <f t="shared" si="111"/>
        <v>0</v>
      </c>
      <c r="HW15">
        <v>0</v>
      </c>
      <c r="HX15">
        <f t="shared" si="112"/>
        <v>0</v>
      </c>
      <c r="HY15">
        <v>10.5</v>
      </c>
      <c r="HZ15">
        <f t="shared" si="113"/>
        <v>0.80769230769230771</v>
      </c>
      <c r="IA15">
        <v>0</v>
      </c>
      <c r="IB15">
        <f t="shared" si="114"/>
        <v>0</v>
      </c>
      <c r="IC15">
        <v>0</v>
      </c>
      <c r="ID15">
        <f t="shared" si="115"/>
        <v>0</v>
      </c>
      <c r="IE15">
        <v>2.5</v>
      </c>
      <c r="IF15">
        <f t="shared" si="116"/>
        <v>0.19230769230769232</v>
      </c>
      <c r="IG15">
        <v>0</v>
      </c>
      <c r="IH15">
        <f t="shared" si="117"/>
        <v>0</v>
      </c>
      <c r="II15">
        <f t="shared" si="63"/>
        <v>155.25</v>
      </c>
      <c r="IJ15">
        <f t="shared" si="64"/>
        <v>119.25</v>
      </c>
      <c r="IK15">
        <f t="shared" si="118"/>
        <v>0.76811594202898548</v>
      </c>
      <c r="IL15">
        <f t="shared" si="65"/>
        <v>18.23076923076923</v>
      </c>
      <c r="IM15">
        <f t="shared" si="119"/>
        <v>0.11742846525455221</v>
      </c>
      <c r="IN15">
        <f t="shared" si="66"/>
        <v>13.148148148148149</v>
      </c>
      <c r="IO15">
        <f t="shared" si="120"/>
        <v>8.4690165205463117E-2</v>
      </c>
      <c r="IP15">
        <f t="shared" si="67"/>
        <v>0</v>
      </c>
      <c r="IQ15">
        <f t="shared" si="121"/>
        <v>0</v>
      </c>
      <c r="IR15">
        <f t="shared" si="68"/>
        <v>140.61000000000001</v>
      </c>
      <c r="IS15">
        <f t="shared" si="122"/>
        <v>0.90570048309178752</v>
      </c>
      <c r="IT15">
        <f t="shared" si="69"/>
        <v>0</v>
      </c>
      <c r="IU15">
        <f t="shared" si="123"/>
        <v>0</v>
      </c>
      <c r="IV15">
        <f t="shared" si="70"/>
        <v>4.17</v>
      </c>
      <c r="IW15">
        <f t="shared" si="124"/>
        <v>2.685990338164251E-2</v>
      </c>
      <c r="IX15">
        <f t="shared" si="71"/>
        <v>9.25</v>
      </c>
      <c r="IY15">
        <f t="shared" si="125"/>
        <v>5.9581320450885669E-2</v>
      </c>
      <c r="IZ15">
        <f t="shared" si="72"/>
        <v>1.67</v>
      </c>
      <c r="JA15">
        <f t="shared" si="126"/>
        <v>1.0756843800322061E-2</v>
      </c>
    </row>
    <row r="16" spans="1:261" x14ac:dyDescent="0.3">
      <c r="A16" t="s">
        <v>265</v>
      </c>
      <c r="B16">
        <v>12</v>
      </c>
      <c r="C16">
        <v>12.75</v>
      </c>
      <c r="D16" s="41" t="s">
        <v>834</v>
      </c>
      <c r="E16">
        <v>8.25</v>
      </c>
      <c r="F16">
        <f t="shared" si="0"/>
        <v>0.6470588235294118</v>
      </c>
      <c r="G16">
        <v>0.5</v>
      </c>
      <c r="H16">
        <f t="shared" si="1"/>
        <v>3.9215686274509803E-2</v>
      </c>
      <c r="I16">
        <v>3.5</v>
      </c>
      <c r="J16">
        <f t="shared" si="2"/>
        <v>0.27450980392156865</v>
      </c>
      <c r="K16">
        <v>0.5</v>
      </c>
      <c r="L16">
        <f t="shared" si="3"/>
        <v>3.9215686274509803E-2</v>
      </c>
      <c r="M16">
        <v>11.25</v>
      </c>
      <c r="N16">
        <f t="shared" si="4"/>
        <v>0.88235294117647056</v>
      </c>
      <c r="O16">
        <v>0</v>
      </c>
      <c r="P16">
        <f t="shared" si="5"/>
        <v>0</v>
      </c>
      <c r="Q16">
        <v>0</v>
      </c>
      <c r="R16">
        <f t="shared" si="6"/>
        <v>0</v>
      </c>
      <c r="S16">
        <v>1.5</v>
      </c>
      <c r="T16">
        <f t="shared" si="7"/>
        <v>0.11764705882352941</v>
      </c>
      <c r="U16">
        <v>0</v>
      </c>
      <c r="V16">
        <f t="shared" si="8"/>
        <v>0</v>
      </c>
      <c r="W16">
        <v>12.5</v>
      </c>
      <c r="X16" s="41" t="s">
        <v>834</v>
      </c>
      <c r="Y16">
        <v>9</v>
      </c>
      <c r="Z16">
        <f t="shared" si="9"/>
        <v>0.72</v>
      </c>
      <c r="AA16">
        <v>1.5</v>
      </c>
      <c r="AB16">
        <f t="shared" si="10"/>
        <v>0.12</v>
      </c>
      <c r="AC16">
        <v>2</v>
      </c>
      <c r="AD16">
        <f t="shared" si="11"/>
        <v>0.16</v>
      </c>
      <c r="AE16">
        <v>0</v>
      </c>
      <c r="AF16">
        <f t="shared" si="12"/>
        <v>0</v>
      </c>
      <c r="AG16">
        <v>8.5</v>
      </c>
      <c r="AH16">
        <f t="shared" si="13"/>
        <v>0.68</v>
      </c>
      <c r="AI16">
        <v>0</v>
      </c>
      <c r="AJ16">
        <f t="shared" si="14"/>
        <v>0</v>
      </c>
      <c r="AK16">
        <v>1</v>
      </c>
      <c r="AL16">
        <f t="shared" si="15"/>
        <v>0.08</v>
      </c>
      <c r="AM16">
        <v>3</v>
      </c>
      <c r="AN16">
        <f t="shared" si="16"/>
        <v>0.24</v>
      </c>
      <c r="AO16">
        <v>0</v>
      </c>
      <c r="AP16">
        <f t="shared" si="17"/>
        <v>0</v>
      </c>
      <c r="AQ16">
        <v>12.5</v>
      </c>
      <c r="AR16" s="41" t="s">
        <v>834</v>
      </c>
      <c r="AS16">
        <v>9</v>
      </c>
      <c r="AT16">
        <f t="shared" si="18"/>
        <v>0.72</v>
      </c>
      <c r="AU16">
        <v>1.5</v>
      </c>
      <c r="AV16">
        <f t="shared" si="19"/>
        <v>0.12</v>
      </c>
      <c r="AW16">
        <v>2</v>
      </c>
      <c r="AX16">
        <f t="shared" si="20"/>
        <v>0.16</v>
      </c>
      <c r="AY16">
        <v>0</v>
      </c>
      <c r="AZ16">
        <f t="shared" si="21"/>
        <v>0</v>
      </c>
      <c r="BA16">
        <v>10.5</v>
      </c>
      <c r="BB16">
        <f t="shared" si="22"/>
        <v>0.84</v>
      </c>
      <c r="BC16">
        <v>0</v>
      </c>
      <c r="BD16">
        <f t="shared" si="23"/>
        <v>0</v>
      </c>
      <c r="BE16">
        <v>2</v>
      </c>
      <c r="BF16">
        <f t="shared" si="24"/>
        <v>0.16</v>
      </c>
      <c r="BG16">
        <v>0</v>
      </c>
      <c r="BH16">
        <f t="shared" si="25"/>
        <v>0</v>
      </c>
      <c r="BI16">
        <v>0</v>
      </c>
      <c r="BJ16">
        <f t="shared" si="26"/>
        <v>0</v>
      </c>
      <c r="BK16">
        <v>12</v>
      </c>
      <c r="BL16" s="41" t="s">
        <v>834</v>
      </c>
      <c r="BM16">
        <v>3</v>
      </c>
      <c r="BN16">
        <f t="shared" si="27"/>
        <v>0.25</v>
      </c>
      <c r="BO16">
        <v>4</v>
      </c>
      <c r="BP16">
        <f t="shared" si="28"/>
        <v>0.33333333333333331</v>
      </c>
      <c r="BQ16">
        <v>5</v>
      </c>
      <c r="BR16">
        <f t="shared" si="29"/>
        <v>0.41666666666666669</v>
      </c>
      <c r="BS16">
        <v>0</v>
      </c>
      <c r="BT16">
        <f t="shared" si="30"/>
        <v>0</v>
      </c>
      <c r="BU16">
        <v>9</v>
      </c>
      <c r="BV16">
        <f t="shared" si="31"/>
        <v>0.75</v>
      </c>
      <c r="BW16">
        <v>0</v>
      </c>
      <c r="BX16">
        <f t="shared" si="32"/>
        <v>0</v>
      </c>
      <c r="BY16">
        <v>2</v>
      </c>
      <c r="BZ16">
        <f t="shared" si="33"/>
        <v>0.16666666666666666</v>
      </c>
      <c r="CA16">
        <v>1</v>
      </c>
      <c r="CB16">
        <f t="shared" si="34"/>
        <v>8.3333333333333329E-2</v>
      </c>
      <c r="CC16">
        <v>0</v>
      </c>
      <c r="CD16">
        <f t="shared" si="35"/>
        <v>0</v>
      </c>
      <c r="CE16">
        <v>13.5</v>
      </c>
      <c r="CF16" s="41" t="s">
        <v>835</v>
      </c>
      <c r="CG16">
        <v>0</v>
      </c>
      <c r="CH16">
        <f t="shared" si="36"/>
        <v>0</v>
      </c>
      <c r="CI16">
        <v>9.5</v>
      </c>
      <c r="CJ16">
        <f t="shared" si="37"/>
        <v>0.70370370370370372</v>
      </c>
      <c r="CK16">
        <v>4</v>
      </c>
      <c r="CL16">
        <f t="shared" si="38"/>
        <v>0.29629629629629628</v>
      </c>
      <c r="CM16">
        <v>0</v>
      </c>
      <c r="CN16">
        <f t="shared" si="39"/>
        <v>0</v>
      </c>
      <c r="CO16">
        <v>10.5</v>
      </c>
      <c r="CP16">
        <f t="shared" si="40"/>
        <v>0.77777777777777779</v>
      </c>
      <c r="CQ16">
        <v>0</v>
      </c>
      <c r="CR16">
        <f t="shared" si="41"/>
        <v>0</v>
      </c>
      <c r="CS16">
        <v>0.5</v>
      </c>
      <c r="CT16">
        <f t="shared" si="42"/>
        <v>3.7037037037037035E-2</v>
      </c>
      <c r="CU16">
        <v>2</v>
      </c>
      <c r="CV16">
        <f t="shared" si="43"/>
        <v>0.14814814814814814</v>
      </c>
      <c r="CW16">
        <v>0.5</v>
      </c>
      <c r="CX16">
        <f t="shared" si="44"/>
        <v>3.7037037037037035E-2</v>
      </c>
      <c r="CY16">
        <v>13</v>
      </c>
      <c r="CZ16" s="41" t="s">
        <v>835</v>
      </c>
      <c r="DA16">
        <v>5</v>
      </c>
      <c r="DB16">
        <f t="shared" si="45"/>
        <v>0.38461538461538464</v>
      </c>
      <c r="DC16">
        <v>5</v>
      </c>
      <c r="DD16">
        <f t="shared" si="46"/>
        <v>0.38461538461538464</v>
      </c>
      <c r="DE16">
        <v>3</v>
      </c>
      <c r="DF16">
        <f t="shared" si="47"/>
        <v>0.23076923076923078</v>
      </c>
      <c r="DG16">
        <v>0</v>
      </c>
      <c r="DH16">
        <f t="shared" si="48"/>
        <v>0</v>
      </c>
      <c r="DI16">
        <v>11</v>
      </c>
      <c r="DJ16">
        <f t="shared" si="49"/>
        <v>0.84615384615384615</v>
      </c>
      <c r="DK16">
        <v>0</v>
      </c>
      <c r="DL16">
        <f t="shared" si="50"/>
        <v>0</v>
      </c>
      <c r="DM16">
        <v>0</v>
      </c>
      <c r="DN16">
        <f t="shared" si="51"/>
        <v>0</v>
      </c>
      <c r="DO16">
        <v>2</v>
      </c>
      <c r="DP16">
        <f t="shared" si="52"/>
        <v>0.15384615384615385</v>
      </c>
      <c r="DQ16">
        <v>0</v>
      </c>
      <c r="DR16">
        <f t="shared" si="53"/>
        <v>0</v>
      </c>
      <c r="DS16">
        <v>13</v>
      </c>
      <c r="DT16" s="41" t="s">
        <v>834</v>
      </c>
      <c r="DU16">
        <v>0</v>
      </c>
      <c r="DV16">
        <f t="shared" si="54"/>
        <v>0</v>
      </c>
      <c r="DW16">
        <v>0</v>
      </c>
      <c r="DX16">
        <f t="shared" si="55"/>
        <v>0</v>
      </c>
      <c r="DY16">
        <v>0</v>
      </c>
      <c r="DZ16">
        <f t="shared" si="56"/>
        <v>0</v>
      </c>
      <c r="EA16">
        <v>13</v>
      </c>
      <c r="EB16">
        <f t="shared" si="57"/>
        <v>1</v>
      </c>
      <c r="EC16">
        <v>9</v>
      </c>
      <c r="ED16">
        <f t="shared" si="58"/>
        <v>0.69230769230769229</v>
      </c>
      <c r="EE16">
        <v>0</v>
      </c>
      <c r="EF16">
        <f t="shared" si="59"/>
        <v>0</v>
      </c>
      <c r="EG16">
        <v>2</v>
      </c>
      <c r="EH16">
        <f t="shared" si="60"/>
        <v>0.15384615384615385</v>
      </c>
      <c r="EI16">
        <v>2</v>
      </c>
      <c r="EJ16">
        <f t="shared" si="61"/>
        <v>0.15384615384615385</v>
      </c>
      <c r="EK16">
        <v>0</v>
      </c>
      <c r="EL16">
        <f t="shared" si="62"/>
        <v>0</v>
      </c>
      <c r="EM16">
        <v>13</v>
      </c>
      <c r="EN16" s="41" t="s">
        <v>834</v>
      </c>
      <c r="EO16">
        <v>9</v>
      </c>
      <c r="EP16">
        <f t="shared" si="73"/>
        <v>0.69230769230769229</v>
      </c>
      <c r="EQ16">
        <v>1</v>
      </c>
      <c r="ER16">
        <f t="shared" si="74"/>
        <v>7.6923076923076927E-2</v>
      </c>
      <c r="ES16">
        <v>3</v>
      </c>
      <c r="ET16">
        <f t="shared" si="75"/>
        <v>0.23076923076923078</v>
      </c>
      <c r="EU16">
        <v>0</v>
      </c>
      <c r="EV16">
        <f t="shared" si="76"/>
        <v>0</v>
      </c>
      <c r="EW16">
        <v>12</v>
      </c>
      <c r="EX16">
        <f t="shared" si="77"/>
        <v>0.92307692307692313</v>
      </c>
      <c r="EY16">
        <v>0</v>
      </c>
      <c r="EZ16">
        <f t="shared" si="78"/>
        <v>0</v>
      </c>
      <c r="FA16">
        <v>0</v>
      </c>
      <c r="FB16">
        <f t="shared" si="79"/>
        <v>0</v>
      </c>
      <c r="FC16">
        <v>1</v>
      </c>
      <c r="FD16">
        <f t="shared" si="80"/>
        <v>7.6923076923076927E-2</v>
      </c>
      <c r="FE16">
        <v>0</v>
      </c>
      <c r="FF16">
        <f t="shared" si="81"/>
        <v>0</v>
      </c>
      <c r="FG16">
        <v>12</v>
      </c>
      <c r="FH16" s="41" t="s">
        <v>835</v>
      </c>
      <c r="FI16">
        <v>4</v>
      </c>
      <c r="FJ16">
        <f t="shared" si="82"/>
        <v>0.33333333333333331</v>
      </c>
      <c r="FK16">
        <v>0</v>
      </c>
      <c r="FL16">
        <f t="shared" si="83"/>
        <v>0</v>
      </c>
      <c r="FM16">
        <v>8</v>
      </c>
      <c r="FN16">
        <f t="shared" si="84"/>
        <v>0.66666666666666663</v>
      </c>
      <c r="FO16">
        <v>0</v>
      </c>
      <c r="FP16">
        <f t="shared" si="85"/>
        <v>0</v>
      </c>
      <c r="FQ16">
        <v>9.5</v>
      </c>
      <c r="FR16">
        <f t="shared" si="86"/>
        <v>0.79166666666666663</v>
      </c>
      <c r="FS16">
        <v>0</v>
      </c>
      <c r="FT16">
        <f t="shared" si="87"/>
        <v>0</v>
      </c>
      <c r="FU16">
        <v>2</v>
      </c>
      <c r="FV16">
        <f t="shared" si="88"/>
        <v>0.16666666666666666</v>
      </c>
      <c r="FW16">
        <v>0.5</v>
      </c>
      <c r="FX16">
        <f t="shared" si="89"/>
        <v>4.1666666666666664E-2</v>
      </c>
      <c r="FY16">
        <v>0</v>
      </c>
      <c r="FZ16">
        <f t="shared" si="90"/>
        <v>0</v>
      </c>
      <c r="GA16">
        <v>12</v>
      </c>
      <c r="GB16" s="41" t="s">
        <v>834</v>
      </c>
      <c r="GC16">
        <v>8</v>
      </c>
      <c r="GD16">
        <f t="shared" si="91"/>
        <v>0.66666666666666663</v>
      </c>
      <c r="GE16">
        <v>2</v>
      </c>
      <c r="GF16">
        <f t="shared" si="92"/>
        <v>0.16666666666666666</v>
      </c>
      <c r="GG16">
        <v>2</v>
      </c>
      <c r="GH16">
        <f t="shared" si="93"/>
        <v>0.16666666666666666</v>
      </c>
      <c r="GI16">
        <v>0</v>
      </c>
      <c r="GJ16">
        <f t="shared" si="94"/>
        <v>0</v>
      </c>
      <c r="GK16">
        <v>12</v>
      </c>
      <c r="GL16">
        <f t="shared" si="95"/>
        <v>1</v>
      </c>
      <c r="GM16">
        <v>0</v>
      </c>
      <c r="GN16">
        <f t="shared" si="96"/>
        <v>0</v>
      </c>
      <c r="GO16">
        <v>0</v>
      </c>
      <c r="GP16">
        <f t="shared" si="97"/>
        <v>0</v>
      </c>
      <c r="GQ16">
        <v>0</v>
      </c>
      <c r="GR16">
        <f t="shared" si="98"/>
        <v>0</v>
      </c>
      <c r="GS16">
        <v>0</v>
      </c>
      <c r="GT16">
        <f t="shared" si="99"/>
        <v>0</v>
      </c>
      <c r="GU16">
        <v>14</v>
      </c>
      <c r="GV16" s="41" t="s">
        <v>835</v>
      </c>
      <c r="GW16">
        <v>9</v>
      </c>
      <c r="GX16">
        <f t="shared" si="100"/>
        <v>0.6428571428571429</v>
      </c>
      <c r="GY16">
        <v>0</v>
      </c>
      <c r="GZ16">
        <f t="shared" si="101"/>
        <v>0</v>
      </c>
      <c r="HA16">
        <v>5</v>
      </c>
      <c r="HB16">
        <f t="shared" si="102"/>
        <v>0.35714285714285715</v>
      </c>
      <c r="HC16">
        <v>0</v>
      </c>
      <c r="HD16">
        <f t="shared" si="103"/>
        <v>0</v>
      </c>
      <c r="HE16">
        <v>14</v>
      </c>
      <c r="HF16">
        <f t="shared" si="104"/>
        <v>1</v>
      </c>
      <c r="HG16">
        <v>0</v>
      </c>
      <c r="HH16">
        <f t="shared" si="105"/>
        <v>0</v>
      </c>
      <c r="HI16">
        <v>0</v>
      </c>
      <c r="HJ16">
        <f t="shared" si="106"/>
        <v>0</v>
      </c>
      <c r="HK16">
        <v>0</v>
      </c>
      <c r="HL16">
        <f t="shared" si="107"/>
        <v>0</v>
      </c>
      <c r="HM16">
        <v>0</v>
      </c>
      <c r="HN16">
        <f t="shared" si="108"/>
        <v>0</v>
      </c>
      <c r="HO16">
        <v>13</v>
      </c>
      <c r="HP16" s="41" t="s">
        <v>834</v>
      </c>
      <c r="HQ16">
        <v>9</v>
      </c>
      <c r="HR16">
        <f t="shared" si="109"/>
        <v>0.69230769230769229</v>
      </c>
      <c r="HS16">
        <v>2</v>
      </c>
      <c r="HT16">
        <f t="shared" si="110"/>
        <v>0.15384615384615385</v>
      </c>
      <c r="HU16">
        <v>2</v>
      </c>
      <c r="HV16">
        <f t="shared" si="111"/>
        <v>0.15384615384615385</v>
      </c>
      <c r="HW16">
        <v>0</v>
      </c>
      <c r="HX16">
        <f t="shared" si="112"/>
        <v>0</v>
      </c>
      <c r="HY16">
        <v>11</v>
      </c>
      <c r="HZ16">
        <f t="shared" si="113"/>
        <v>0.84615384615384615</v>
      </c>
      <c r="IA16">
        <v>0</v>
      </c>
      <c r="IB16">
        <f t="shared" si="114"/>
        <v>0</v>
      </c>
      <c r="IC16">
        <v>2</v>
      </c>
      <c r="ID16">
        <f t="shared" si="115"/>
        <v>0.15384615384615385</v>
      </c>
      <c r="IE16">
        <v>0</v>
      </c>
      <c r="IF16">
        <f t="shared" si="116"/>
        <v>0</v>
      </c>
      <c r="IG16">
        <v>0</v>
      </c>
      <c r="IH16">
        <f t="shared" si="117"/>
        <v>0</v>
      </c>
      <c r="II16">
        <f t="shared" si="63"/>
        <v>153.25</v>
      </c>
      <c r="IJ16">
        <f t="shared" si="64"/>
        <v>73.25</v>
      </c>
      <c r="IK16">
        <f t="shared" si="118"/>
        <v>0.47797716150081565</v>
      </c>
      <c r="IL16">
        <f t="shared" si="65"/>
        <v>22.384615384615383</v>
      </c>
      <c r="IM16">
        <f t="shared" si="119"/>
        <v>0.14606600577236792</v>
      </c>
      <c r="IN16">
        <f t="shared" si="66"/>
        <v>36.274509803921568</v>
      </c>
      <c r="IO16">
        <f t="shared" si="120"/>
        <v>0.23670153216262035</v>
      </c>
      <c r="IP16">
        <f t="shared" si="67"/>
        <v>13.5</v>
      </c>
      <c r="IQ16">
        <f t="shared" si="121"/>
        <v>8.8091353996737357E-2</v>
      </c>
      <c r="IR16">
        <f t="shared" si="68"/>
        <v>128.25</v>
      </c>
      <c r="IS16">
        <f t="shared" si="122"/>
        <v>0.83686786296900484</v>
      </c>
      <c r="IT16">
        <f t="shared" si="69"/>
        <v>0</v>
      </c>
      <c r="IU16">
        <f t="shared" si="123"/>
        <v>0</v>
      </c>
      <c r="IV16">
        <f t="shared" si="70"/>
        <v>11.5</v>
      </c>
      <c r="IW16">
        <f t="shared" si="124"/>
        <v>7.5040783034257749E-2</v>
      </c>
      <c r="IX16">
        <f t="shared" si="71"/>
        <v>13</v>
      </c>
      <c r="IY16">
        <f t="shared" si="125"/>
        <v>8.4828711256117462E-2</v>
      </c>
      <c r="IZ16">
        <f t="shared" si="72"/>
        <v>0.5</v>
      </c>
      <c r="JA16">
        <f t="shared" si="126"/>
        <v>3.2626427406199023E-3</v>
      </c>
    </row>
    <row r="17" spans="1:261" x14ac:dyDescent="0.3">
      <c r="A17" t="s">
        <v>266</v>
      </c>
      <c r="B17">
        <v>5</v>
      </c>
      <c r="C17">
        <v>11</v>
      </c>
      <c r="D17" s="41" t="s">
        <v>834</v>
      </c>
      <c r="E17" t="s">
        <v>250</v>
      </c>
      <c r="F17" t="e">
        <f t="shared" si="0"/>
        <v>#VALUE!</v>
      </c>
      <c r="G17" t="s">
        <v>250</v>
      </c>
      <c r="H17" t="e">
        <f t="shared" si="1"/>
        <v>#VALUE!</v>
      </c>
      <c r="I17" t="s">
        <v>250</v>
      </c>
      <c r="J17" t="e">
        <f t="shared" si="2"/>
        <v>#VALUE!</v>
      </c>
      <c r="K17" t="s">
        <v>250</v>
      </c>
      <c r="L17" t="e">
        <f t="shared" si="3"/>
        <v>#VALUE!</v>
      </c>
      <c r="M17">
        <v>10</v>
      </c>
      <c r="N17">
        <f t="shared" si="4"/>
        <v>0.90909090909090906</v>
      </c>
      <c r="O17">
        <v>0</v>
      </c>
      <c r="P17">
        <f t="shared" si="5"/>
        <v>0</v>
      </c>
      <c r="Q17">
        <v>1</v>
      </c>
      <c r="R17">
        <f t="shared" si="6"/>
        <v>9.0909090909090912E-2</v>
      </c>
      <c r="S17">
        <v>0</v>
      </c>
      <c r="T17">
        <f t="shared" si="7"/>
        <v>0</v>
      </c>
      <c r="U17">
        <v>0</v>
      </c>
      <c r="V17">
        <f t="shared" si="8"/>
        <v>0</v>
      </c>
      <c r="W17">
        <v>10</v>
      </c>
      <c r="X17" s="41" t="s">
        <v>836</v>
      </c>
      <c r="Y17" t="s">
        <v>250</v>
      </c>
      <c r="Z17" t="e">
        <f t="shared" si="9"/>
        <v>#VALUE!</v>
      </c>
      <c r="AA17" t="s">
        <v>250</v>
      </c>
      <c r="AB17" t="e">
        <f t="shared" si="10"/>
        <v>#VALUE!</v>
      </c>
      <c r="AC17" t="s">
        <v>250</v>
      </c>
      <c r="AD17" t="e">
        <f t="shared" si="11"/>
        <v>#VALUE!</v>
      </c>
      <c r="AE17" t="s">
        <v>250</v>
      </c>
      <c r="AF17" t="e">
        <f t="shared" si="12"/>
        <v>#VALUE!</v>
      </c>
      <c r="AG17">
        <v>7</v>
      </c>
      <c r="AH17">
        <f t="shared" si="13"/>
        <v>0.7</v>
      </c>
      <c r="AI17">
        <v>0</v>
      </c>
      <c r="AJ17">
        <f t="shared" si="14"/>
        <v>0</v>
      </c>
      <c r="AK17">
        <v>2</v>
      </c>
      <c r="AL17">
        <f t="shared" si="15"/>
        <v>0.2</v>
      </c>
      <c r="AM17">
        <v>0.5</v>
      </c>
      <c r="AN17">
        <f t="shared" si="16"/>
        <v>0.05</v>
      </c>
      <c r="AO17">
        <v>0.5</v>
      </c>
      <c r="AP17">
        <f t="shared" si="17"/>
        <v>0.05</v>
      </c>
      <c r="AQ17">
        <v>8</v>
      </c>
      <c r="AR17" s="41" t="s">
        <v>834</v>
      </c>
      <c r="AS17" t="s">
        <v>250</v>
      </c>
      <c r="AT17" t="e">
        <f t="shared" si="18"/>
        <v>#VALUE!</v>
      </c>
      <c r="AU17" t="s">
        <v>250</v>
      </c>
      <c r="AV17" t="e">
        <f t="shared" si="19"/>
        <v>#VALUE!</v>
      </c>
      <c r="AW17" t="s">
        <v>250</v>
      </c>
      <c r="AX17" t="e">
        <f t="shared" si="20"/>
        <v>#VALUE!</v>
      </c>
      <c r="AY17" t="s">
        <v>250</v>
      </c>
      <c r="AZ17" t="e">
        <f t="shared" si="21"/>
        <v>#VALUE!</v>
      </c>
      <c r="BA17">
        <v>7</v>
      </c>
      <c r="BB17">
        <f t="shared" si="22"/>
        <v>0.875</v>
      </c>
      <c r="BC17">
        <v>0</v>
      </c>
      <c r="BD17">
        <f t="shared" si="23"/>
        <v>0</v>
      </c>
      <c r="BE17">
        <v>0</v>
      </c>
      <c r="BF17">
        <f t="shared" si="24"/>
        <v>0</v>
      </c>
      <c r="BG17">
        <v>0.75</v>
      </c>
      <c r="BH17">
        <f t="shared" si="25"/>
        <v>9.375E-2</v>
      </c>
      <c r="BI17">
        <v>0.25</v>
      </c>
      <c r="BJ17">
        <f t="shared" si="26"/>
        <v>3.125E-2</v>
      </c>
      <c r="BK17">
        <v>9</v>
      </c>
      <c r="BL17" s="41" t="s">
        <v>835</v>
      </c>
      <c r="BM17" t="s">
        <v>250</v>
      </c>
      <c r="BN17" t="e">
        <f t="shared" si="27"/>
        <v>#VALUE!</v>
      </c>
      <c r="BO17" t="s">
        <v>250</v>
      </c>
      <c r="BP17" t="e">
        <f t="shared" si="28"/>
        <v>#VALUE!</v>
      </c>
      <c r="BQ17" t="s">
        <v>250</v>
      </c>
      <c r="BR17" t="e">
        <f t="shared" si="29"/>
        <v>#VALUE!</v>
      </c>
      <c r="BS17" t="s">
        <v>250</v>
      </c>
      <c r="BT17" t="e">
        <f t="shared" si="30"/>
        <v>#VALUE!</v>
      </c>
      <c r="BU17">
        <v>7.5</v>
      </c>
      <c r="BV17">
        <f t="shared" si="31"/>
        <v>0.83333333333333337</v>
      </c>
      <c r="BW17">
        <v>0</v>
      </c>
      <c r="BX17">
        <f t="shared" si="32"/>
        <v>0</v>
      </c>
      <c r="BY17">
        <v>0</v>
      </c>
      <c r="BZ17">
        <f t="shared" si="33"/>
        <v>0</v>
      </c>
      <c r="CA17">
        <v>1.5</v>
      </c>
      <c r="CB17">
        <f t="shared" si="34"/>
        <v>0.16666666666666666</v>
      </c>
      <c r="CC17">
        <v>0</v>
      </c>
      <c r="CD17">
        <f t="shared" si="35"/>
        <v>0</v>
      </c>
      <c r="CE17">
        <v>10.25</v>
      </c>
      <c r="CF17" s="41" t="s">
        <v>834</v>
      </c>
      <c r="CG17" t="s">
        <v>250</v>
      </c>
      <c r="CH17" t="e">
        <f t="shared" si="36"/>
        <v>#VALUE!</v>
      </c>
      <c r="CI17" t="s">
        <v>250</v>
      </c>
      <c r="CJ17" t="e">
        <f t="shared" si="37"/>
        <v>#VALUE!</v>
      </c>
      <c r="CK17" t="s">
        <v>250</v>
      </c>
      <c r="CL17" t="e">
        <f t="shared" si="38"/>
        <v>#VALUE!</v>
      </c>
      <c r="CM17" t="s">
        <v>250</v>
      </c>
      <c r="CN17" t="e">
        <f t="shared" si="39"/>
        <v>#VALUE!</v>
      </c>
      <c r="CO17">
        <v>8.5</v>
      </c>
      <c r="CP17">
        <f t="shared" si="40"/>
        <v>0.82926829268292679</v>
      </c>
      <c r="CQ17">
        <v>0</v>
      </c>
      <c r="CR17">
        <f t="shared" si="41"/>
        <v>0</v>
      </c>
      <c r="CS17">
        <v>0</v>
      </c>
      <c r="CT17">
        <f t="shared" si="42"/>
        <v>0</v>
      </c>
      <c r="CU17">
        <v>1.75</v>
      </c>
      <c r="CV17">
        <f t="shared" si="43"/>
        <v>0.17073170731707318</v>
      </c>
      <c r="CW17">
        <v>0</v>
      </c>
      <c r="CX17">
        <f t="shared" si="44"/>
        <v>0</v>
      </c>
      <c r="DB17" t="e">
        <f t="shared" si="45"/>
        <v>#DIV/0!</v>
      </c>
      <c r="DD17" t="e">
        <f t="shared" si="46"/>
        <v>#DIV/0!</v>
      </c>
      <c r="DF17" t="e">
        <f t="shared" si="47"/>
        <v>#DIV/0!</v>
      </c>
      <c r="DH17" t="e">
        <f t="shared" si="48"/>
        <v>#DIV/0!</v>
      </c>
      <c r="DJ17" t="e">
        <f t="shared" si="49"/>
        <v>#DIV/0!</v>
      </c>
      <c r="DL17" t="e">
        <f t="shared" si="50"/>
        <v>#DIV/0!</v>
      </c>
      <c r="DN17" t="e">
        <f t="shared" si="51"/>
        <v>#DIV/0!</v>
      </c>
      <c r="DP17" t="e">
        <f t="shared" si="52"/>
        <v>#DIV/0!</v>
      </c>
      <c r="DR17" t="e">
        <f t="shared" si="53"/>
        <v>#DIV/0!</v>
      </c>
      <c r="DV17" t="e">
        <f t="shared" si="54"/>
        <v>#DIV/0!</v>
      </c>
      <c r="DX17" t="e">
        <f t="shared" si="55"/>
        <v>#DIV/0!</v>
      </c>
      <c r="DZ17" t="e">
        <f t="shared" si="56"/>
        <v>#DIV/0!</v>
      </c>
      <c r="EB17" t="e">
        <f t="shared" si="57"/>
        <v>#DIV/0!</v>
      </c>
      <c r="ED17" t="e">
        <f t="shared" si="58"/>
        <v>#DIV/0!</v>
      </c>
      <c r="EF17" t="e">
        <f t="shared" si="59"/>
        <v>#DIV/0!</v>
      </c>
      <c r="EH17" t="e">
        <f t="shared" si="60"/>
        <v>#DIV/0!</v>
      </c>
      <c r="EJ17" t="e">
        <f t="shared" si="61"/>
        <v>#DIV/0!</v>
      </c>
      <c r="EL17" t="e">
        <f t="shared" si="62"/>
        <v>#DIV/0!</v>
      </c>
      <c r="EP17" t="e">
        <f t="shared" si="73"/>
        <v>#DIV/0!</v>
      </c>
      <c r="ER17" t="e">
        <f t="shared" si="74"/>
        <v>#DIV/0!</v>
      </c>
      <c r="ET17" t="e">
        <f t="shared" si="75"/>
        <v>#DIV/0!</v>
      </c>
      <c r="EV17" t="e">
        <f t="shared" si="76"/>
        <v>#DIV/0!</v>
      </c>
      <c r="EX17" t="e">
        <f t="shared" si="77"/>
        <v>#DIV/0!</v>
      </c>
      <c r="EZ17" t="e">
        <f t="shared" si="78"/>
        <v>#DIV/0!</v>
      </c>
      <c r="FB17" t="e">
        <f t="shared" si="79"/>
        <v>#DIV/0!</v>
      </c>
      <c r="FD17" t="e">
        <f t="shared" si="80"/>
        <v>#DIV/0!</v>
      </c>
      <c r="FF17" t="e">
        <f t="shared" si="81"/>
        <v>#DIV/0!</v>
      </c>
      <c r="FJ17" t="e">
        <f t="shared" si="82"/>
        <v>#DIV/0!</v>
      </c>
      <c r="FL17" t="e">
        <f t="shared" si="83"/>
        <v>#DIV/0!</v>
      </c>
      <c r="FN17" t="e">
        <f t="shared" si="84"/>
        <v>#DIV/0!</v>
      </c>
      <c r="FP17" t="e">
        <f t="shared" si="85"/>
        <v>#DIV/0!</v>
      </c>
      <c r="FR17" t="e">
        <f t="shared" si="86"/>
        <v>#DIV/0!</v>
      </c>
      <c r="FT17" t="e">
        <f t="shared" si="87"/>
        <v>#DIV/0!</v>
      </c>
      <c r="FV17" t="e">
        <f t="shared" si="88"/>
        <v>#DIV/0!</v>
      </c>
      <c r="FX17" t="e">
        <f t="shared" si="89"/>
        <v>#DIV/0!</v>
      </c>
      <c r="FZ17" t="e">
        <f t="shared" si="90"/>
        <v>#DIV/0!</v>
      </c>
      <c r="GD17" t="e">
        <f t="shared" si="91"/>
        <v>#DIV/0!</v>
      </c>
      <c r="GF17" t="e">
        <f t="shared" si="92"/>
        <v>#DIV/0!</v>
      </c>
      <c r="GH17" t="e">
        <f t="shared" si="93"/>
        <v>#DIV/0!</v>
      </c>
      <c r="GJ17" t="e">
        <f t="shared" si="94"/>
        <v>#DIV/0!</v>
      </c>
      <c r="GL17" t="e">
        <f t="shared" si="95"/>
        <v>#DIV/0!</v>
      </c>
      <c r="GN17" t="e">
        <f t="shared" si="96"/>
        <v>#DIV/0!</v>
      </c>
      <c r="GP17" t="e">
        <f t="shared" si="97"/>
        <v>#DIV/0!</v>
      </c>
      <c r="GR17" t="e">
        <f t="shared" si="98"/>
        <v>#DIV/0!</v>
      </c>
      <c r="GT17" t="e">
        <f t="shared" si="99"/>
        <v>#DIV/0!</v>
      </c>
      <c r="GX17" t="e">
        <f t="shared" si="100"/>
        <v>#DIV/0!</v>
      </c>
      <c r="GZ17" t="e">
        <f t="shared" si="101"/>
        <v>#DIV/0!</v>
      </c>
      <c r="HB17" t="e">
        <f t="shared" si="102"/>
        <v>#DIV/0!</v>
      </c>
      <c r="HD17" t="e">
        <f t="shared" si="103"/>
        <v>#DIV/0!</v>
      </c>
      <c r="HF17" t="e">
        <f t="shared" si="104"/>
        <v>#DIV/0!</v>
      </c>
      <c r="HH17" t="e">
        <f t="shared" si="105"/>
        <v>#DIV/0!</v>
      </c>
      <c r="HJ17" t="e">
        <f t="shared" si="106"/>
        <v>#DIV/0!</v>
      </c>
      <c r="HL17" t="e">
        <f t="shared" si="107"/>
        <v>#DIV/0!</v>
      </c>
      <c r="HN17" t="e">
        <f t="shared" si="108"/>
        <v>#DIV/0!</v>
      </c>
      <c r="HR17" t="e">
        <f t="shared" si="109"/>
        <v>#DIV/0!</v>
      </c>
      <c r="HT17" t="e">
        <f t="shared" si="110"/>
        <v>#DIV/0!</v>
      </c>
      <c r="HV17" t="e">
        <f t="shared" si="111"/>
        <v>#DIV/0!</v>
      </c>
      <c r="HX17" t="e">
        <f t="shared" si="112"/>
        <v>#DIV/0!</v>
      </c>
      <c r="HZ17" t="e">
        <f t="shared" si="113"/>
        <v>#DIV/0!</v>
      </c>
      <c r="IB17" t="e">
        <f t="shared" si="114"/>
        <v>#DIV/0!</v>
      </c>
      <c r="ID17" t="e">
        <f t="shared" si="115"/>
        <v>#DIV/0!</v>
      </c>
      <c r="IF17" t="e">
        <f t="shared" si="116"/>
        <v>#DIV/0!</v>
      </c>
      <c r="IH17" t="e">
        <f t="shared" si="117"/>
        <v>#DIV/0!</v>
      </c>
      <c r="II17">
        <f t="shared" si="63"/>
        <v>48.25</v>
      </c>
      <c r="IJ17">
        <f t="shared" si="64"/>
        <v>0</v>
      </c>
      <c r="IK17">
        <f t="shared" si="118"/>
        <v>0</v>
      </c>
      <c r="IL17" t="e">
        <f t="shared" si="65"/>
        <v>#DIV/0!</v>
      </c>
      <c r="IM17" t="e">
        <f t="shared" si="119"/>
        <v>#DIV/0!</v>
      </c>
      <c r="IN17" t="e">
        <f t="shared" si="66"/>
        <v>#VALUE!</v>
      </c>
      <c r="IO17" t="e">
        <f t="shared" si="120"/>
        <v>#VALUE!</v>
      </c>
      <c r="IP17">
        <f t="shared" si="67"/>
        <v>0</v>
      </c>
      <c r="IQ17">
        <f t="shared" si="121"/>
        <v>0</v>
      </c>
      <c r="IR17">
        <f t="shared" si="68"/>
        <v>40</v>
      </c>
      <c r="IS17">
        <f t="shared" si="122"/>
        <v>0.82901554404145072</v>
      </c>
      <c r="IT17" t="e">
        <f t="shared" si="69"/>
        <v>#DIV/0!</v>
      </c>
      <c r="IU17" t="e">
        <f t="shared" si="123"/>
        <v>#DIV/0!</v>
      </c>
      <c r="IV17">
        <f t="shared" si="70"/>
        <v>3</v>
      </c>
      <c r="IW17">
        <f t="shared" si="124"/>
        <v>6.2176165803108807E-2</v>
      </c>
      <c r="IX17">
        <f t="shared" si="71"/>
        <v>4.5</v>
      </c>
      <c r="IY17">
        <f t="shared" si="125"/>
        <v>9.3264248704663211E-2</v>
      </c>
      <c r="IZ17">
        <f t="shared" si="72"/>
        <v>0.75</v>
      </c>
      <c r="JA17">
        <f t="shared" si="126"/>
        <v>1.5544041450777202E-2</v>
      </c>
    </row>
    <row r="18" spans="1:261" x14ac:dyDescent="0.3">
      <c r="A18" t="s">
        <v>267</v>
      </c>
      <c r="B18">
        <v>12</v>
      </c>
      <c r="C18">
        <v>14.25</v>
      </c>
      <c r="D18" s="41" t="s">
        <v>835</v>
      </c>
      <c r="E18" t="s">
        <v>250</v>
      </c>
      <c r="F18" t="e">
        <f t="shared" si="0"/>
        <v>#VALUE!</v>
      </c>
      <c r="G18" t="s">
        <v>250</v>
      </c>
      <c r="H18" t="e">
        <f t="shared" si="1"/>
        <v>#VALUE!</v>
      </c>
      <c r="I18" t="s">
        <v>250</v>
      </c>
      <c r="J18" t="e">
        <f t="shared" si="2"/>
        <v>#VALUE!</v>
      </c>
      <c r="K18" t="s">
        <v>250</v>
      </c>
      <c r="L18" t="e">
        <f t="shared" si="3"/>
        <v>#VALUE!</v>
      </c>
      <c r="M18">
        <v>9.25</v>
      </c>
      <c r="N18">
        <f t="shared" si="4"/>
        <v>0.64912280701754388</v>
      </c>
      <c r="O18">
        <v>0</v>
      </c>
      <c r="P18">
        <f t="shared" si="5"/>
        <v>0</v>
      </c>
      <c r="Q18">
        <v>0</v>
      </c>
      <c r="R18">
        <f t="shared" si="6"/>
        <v>0</v>
      </c>
      <c r="S18">
        <v>5</v>
      </c>
      <c r="T18">
        <f t="shared" si="7"/>
        <v>0.35087719298245612</v>
      </c>
      <c r="U18">
        <v>0</v>
      </c>
      <c r="V18">
        <f t="shared" si="8"/>
        <v>0</v>
      </c>
      <c r="W18">
        <v>12</v>
      </c>
      <c r="X18" s="41" t="s">
        <v>834</v>
      </c>
      <c r="Y18" t="s">
        <v>250</v>
      </c>
      <c r="Z18" t="e">
        <f t="shared" si="9"/>
        <v>#VALUE!</v>
      </c>
      <c r="AA18" t="s">
        <v>250</v>
      </c>
      <c r="AB18" t="e">
        <f t="shared" si="10"/>
        <v>#VALUE!</v>
      </c>
      <c r="AC18" t="s">
        <v>250</v>
      </c>
      <c r="AD18" t="e">
        <f t="shared" si="11"/>
        <v>#VALUE!</v>
      </c>
      <c r="AE18" t="s">
        <v>250</v>
      </c>
      <c r="AF18" t="e">
        <f t="shared" si="12"/>
        <v>#VALUE!</v>
      </c>
      <c r="AG18">
        <v>8</v>
      </c>
      <c r="AH18">
        <f t="shared" si="13"/>
        <v>0.66666666666666663</v>
      </c>
      <c r="AI18">
        <v>0</v>
      </c>
      <c r="AJ18">
        <f t="shared" si="14"/>
        <v>0</v>
      </c>
      <c r="AK18">
        <v>0</v>
      </c>
      <c r="AL18">
        <f t="shared" si="15"/>
        <v>0</v>
      </c>
      <c r="AM18">
        <v>4</v>
      </c>
      <c r="AN18">
        <f t="shared" si="16"/>
        <v>0.33333333333333331</v>
      </c>
      <c r="AO18">
        <v>0</v>
      </c>
      <c r="AP18">
        <f t="shared" si="17"/>
        <v>0</v>
      </c>
      <c r="AQ18">
        <v>11.75</v>
      </c>
      <c r="AR18" s="41" t="s">
        <v>834</v>
      </c>
      <c r="AS18" t="s">
        <v>250</v>
      </c>
      <c r="AT18" t="e">
        <f t="shared" si="18"/>
        <v>#VALUE!</v>
      </c>
      <c r="AU18" t="s">
        <v>250</v>
      </c>
      <c r="AV18" t="e">
        <f t="shared" si="19"/>
        <v>#VALUE!</v>
      </c>
      <c r="AW18" t="s">
        <v>250</v>
      </c>
      <c r="AX18" t="e">
        <f t="shared" si="20"/>
        <v>#VALUE!</v>
      </c>
      <c r="AY18" t="s">
        <v>250</v>
      </c>
      <c r="AZ18" t="e">
        <f t="shared" si="21"/>
        <v>#VALUE!</v>
      </c>
      <c r="BA18">
        <v>9.25</v>
      </c>
      <c r="BB18">
        <f t="shared" si="22"/>
        <v>0.78723404255319152</v>
      </c>
      <c r="BC18">
        <v>0</v>
      </c>
      <c r="BD18">
        <f t="shared" si="23"/>
        <v>0</v>
      </c>
      <c r="BE18">
        <v>1.5</v>
      </c>
      <c r="BF18">
        <f t="shared" si="24"/>
        <v>0.1276595744680851</v>
      </c>
      <c r="BG18">
        <v>1</v>
      </c>
      <c r="BH18">
        <f t="shared" si="25"/>
        <v>8.5106382978723402E-2</v>
      </c>
      <c r="BI18">
        <v>0</v>
      </c>
      <c r="BJ18">
        <f t="shared" si="26"/>
        <v>0</v>
      </c>
      <c r="BK18">
        <v>9.5</v>
      </c>
      <c r="BL18" s="41" t="s">
        <v>835</v>
      </c>
      <c r="BM18" t="s">
        <v>250</v>
      </c>
      <c r="BN18" t="e">
        <f t="shared" si="27"/>
        <v>#VALUE!</v>
      </c>
      <c r="BO18" t="s">
        <v>250</v>
      </c>
      <c r="BP18" t="e">
        <f t="shared" si="28"/>
        <v>#VALUE!</v>
      </c>
      <c r="BQ18" t="s">
        <v>250</v>
      </c>
      <c r="BR18" t="e">
        <f t="shared" si="29"/>
        <v>#VALUE!</v>
      </c>
      <c r="BS18" t="s">
        <v>250</v>
      </c>
      <c r="BT18" t="e">
        <f t="shared" si="30"/>
        <v>#VALUE!</v>
      </c>
      <c r="BU18">
        <v>4.5</v>
      </c>
      <c r="BV18">
        <f t="shared" si="31"/>
        <v>0.47368421052631576</v>
      </c>
      <c r="BW18">
        <v>0</v>
      </c>
      <c r="BX18">
        <f t="shared" si="32"/>
        <v>0</v>
      </c>
      <c r="BY18">
        <v>3</v>
      </c>
      <c r="BZ18">
        <f t="shared" si="33"/>
        <v>0.31578947368421051</v>
      </c>
      <c r="CA18">
        <v>2</v>
      </c>
      <c r="CB18">
        <f t="shared" si="34"/>
        <v>0.21052631578947367</v>
      </c>
      <c r="CC18">
        <v>0</v>
      </c>
      <c r="CD18">
        <f t="shared" si="35"/>
        <v>0</v>
      </c>
      <c r="CE18">
        <v>13.25</v>
      </c>
      <c r="CF18" s="41" t="s">
        <v>834</v>
      </c>
      <c r="CG18" t="s">
        <v>250</v>
      </c>
      <c r="CH18" t="e">
        <f t="shared" si="36"/>
        <v>#VALUE!</v>
      </c>
      <c r="CI18" t="s">
        <v>250</v>
      </c>
      <c r="CJ18" t="e">
        <f t="shared" si="37"/>
        <v>#VALUE!</v>
      </c>
      <c r="CK18" t="s">
        <v>250</v>
      </c>
      <c r="CL18" t="e">
        <f t="shared" si="38"/>
        <v>#VALUE!</v>
      </c>
      <c r="CM18" t="s">
        <v>250</v>
      </c>
      <c r="CN18" t="e">
        <f t="shared" si="39"/>
        <v>#VALUE!</v>
      </c>
      <c r="CO18">
        <v>9.8800000000000008</v>
      </c>
      <c r="CP18">
        <f t="shared" si="40"/>
        <v>0.74566037735849067</v>
      </c>
      <c r="CQ18">
        <v>0</v>
      </c>
      <c r="CR18">
        <f t="shared" si="41"/>
        <v>0</v>
      </c>
      <c r="CS18">
        <v>2.67</v>
      </c>
      <c r="CT18">
        <f t="shared" si="42"/>
        <v>0.20150943396226415</v>
      </c>
      <c r="CU18">
        <v>0</v>
      </c>
      <c r="CV18">
        <f t="shared" si="43"/>
        <v>0</v>
      </c>
      <c r="CW18">
        <v>0.7</v>
      </c>
      <c r="CX18">
        <f t="shared" si="44"/>
        <v>5.2830188679245278E-2</v>
      </c>
      <c r="CY18">
        <v>14</v>
      </c>
      <c r="CZ18" s="41" t="s">
        <v>834</v>
      </c>
      <c r="DA18" t="s">
        <v>250</v>
      </c>
      <c r="DB18" t="e">
        <f t="shared" si="45"/>
        <v>#VALUE!</v>
      </c>
      <c r="DC18" t="s">
        <v>250</v>
      </c>
      <c r="DD18" t="e">
        <f t="shared" si="46"/>
        <v>#VALUE!</v>
      </c>
      <c r="DE18" t="s">
        <v>250</v>
      </c>
      <c r="DF18" t="e">
        <f t="shared" si="47"/>
        <v>#VALUE!</v>
      </c>
      <c r="DG18" t="s">
        <v>250</v>
      </c>
      <c r="DH18" t="e">
        <f t="shared" si="48"/>
        <v>#VALUE!</v>
      </c>
      <c r="DI18">
        <v>11.5</v>
      </c>
      <c r="DJ18">
        <f t="shared" si="49"/>
        <v>0.8214285714285714</v>
      </c>
      <c r="DK18">
        <v>0</v>
      </c>
      <c r="DL18">
        <f t="shared" si="50"/>
        <v>0</v>
      </c>
      <c r="DM18">
        <v>1</v>
      </c>
      <c r="DN18">
        <f t="shared" si="51"/>
        <v>7.1428571428571425E-2</v>
      </c>
      <c r="DO18">
        <v>0</v>
      </c>
      <c r="DP18">
        <f t="shared" si="52"/>
        <v>0</v>
      </c>
      <c r="DQ18">
        <v>1.5</v>
      </c>
      <c r="DR18">
        <f t="shared" si="53"/>
        <v>0.10714285714285714</v>
      </c>
      <c r="DS18">
        <v>13.75</v>
      </c>
      <c r="DT18" s="41" t="s">
        <v>835</v>
      </c>
      <c r="DU18" t="s">
        <v>250</v>
      </c>
      <c r="DV18" t="e">
        <f t="shared" si="54"/>
        <v>#VALUE!</v>
      </c>
      <c r="DW18" t="s">
        <v>250</v>
      </c>
      <c r="DX18" t="e">
        <f t="shared" si="55"/>
        <v>#VALUE!</v>
      </c>
      <c r="DY18" t="s">
        <v>250</v>
      </c>
      <c r="DZ18" t="e">
        <f t="shared" si="56"/>
        <v>#VALUE!</v>
      </c>
      <c r="EA18" t="s">
        <v>250</v>
      </c>
      <c r="EB18" t="e">
        <f t="shared" si="57"/>
        <v>#VALUE!</v>
      </c>
      <c r="EC18">
        <v>12.25</v>
      </c>
      <c r="ED18">
        <f t="shared" si="58"/>
        <v>0.89090909090909087</v>
      </c>
      <c r="EE18">
        <v>0</v>
      </c>
      <c r="EF18">
        <f t="shared" si="59"/>
        <v>0</v>
      </c>
      <c r="EG18">
        <v>1</v>
      </c>
      <c r="EH18">
        <f t="shared" si="60"/>
        <v>7.2727272727272724E-2</v>
      </c>
      <c r="EI18">
        <v>0</v>
      </c>
      <c r="EJ18">
        <f t="shared" si="61"/>
        <v>0</v>
      </c>
      <c r="EK18">
        <v>0.5</v>
      </c>
      <c r="EL18">
        <f t="shared" si="62"/>
        <v>3.6363636363636362E-2</v>
      </c>
      <c r="EM18">
        <v>11.5</v>
      </c>
      <c r="EN18" s="41" t="s">
        <v>835</v>
      </c>
      <c r="EO18" t="s">
        <v>250</v>
      </c>
      <c r="EP18" t="e">
        <f t="shared" si="73"/>
        <v>#VALUE!</v>
      </c>
      <c r="EQ18" t="s">
        <v>250</v>
      </c>
      <c r="ER18" t="e">
        <f t="shared" si="74"/>
        <v>#VALUE!</v>
      </c>
      <c r="ES18" t="s">
        <v>250</v>
      </c>
      <c r="ET18" t="e">
        <f t="shared" si="75"/>
        <v>#VALUE!</v>
      </c>
      <c r="EU18" t="s">
        <v>250</v>
      </c>
      <c r="EV18" t="e">
        <f t="shared" si="76"/>
        <v>#VALUE!</v>
      </c>
      <c r="EW18">
        <v>5</v>
      </c>
      <c r="EX18">
        <f t="shared" si="77"/>
        <v>0.43478260869565216</v>
      </c>
      <c r="EY18">
        <v>0</v>
      </c>
      <c r="EZ18">
        <f t="shared" si="78"/>
        <v>0</v>
      </c>
      <c r="FA18">
        <v>4</v>
      </c>
      <c r="FB18">
        <f t="shared" si="79"/>
        <v>0.34782608695652173</v>
      </c>
      <c r="FC18">
        <v>0</v>
      </c>
      <c r="FD18">
        <f t="shared" si="80"/>
        <v>0</v>
      </c>
      <c r="FE18">
        <v>2.5</v>
      </c>
      <c r="FF18">
        <f t="shared" si="81"/>
        <v>0.21739130434782608</v>
      </c>
      <c r="FG18">
        <v>12.75</v>
      </c>
      <c r="FH18" s="41" t="s">
        <v>834</v>
      </c>
      <c r="FI18" t="s">
        <v>250</v>
      </c>
      <c r="FJ18" t="e">
        <f t="shared" si="82"/>
        <v>#VALUE!</v>
      </c>
      <c r="FK18" t="s">
        <v>250</v>
      </c>
      <c r="FL18" t="e">
        <f t="shared" si="83"/>
        <v>#VALUE!</v>
      </c>
      <c r="FM18" t="s">
        <v>250</v>
      </c>
      <c r="FN18" t="e">
        <f t="shared" si="84"/>
        <v>#VALUE!</v>
      </c>
      <c r="FO18" t="s">
        <v>250</v>
      </c>
      <c r="FP18" t="e">
        <f t="shared" si="85"/>
        <v>#VALUE!</v>
      </c>
      <c r="FQ18">
        <v>12.75</v>
      </c>
      <c r="FR18">
        <f t="shared" si="86"/>
        <v>1</v>
      </c>
      <c r="FS18">
        <v>0</v>
      </c>
      <c r="FT18">
        <f t="shared" si="87"/>
        <v>0</v>
      </c>
      <c r="FU18">
        <v>0</v>
      </c>
      <c r="FV18">
        <f t="shared" si="88"/>
        <v>0</v>
      </c>
      <c r="FW18">
        <v>0</v>
      </c>
      <c r="FX18">
        <f t="shared" si="89"/>
        <v>0</v>
      </c>
      <c r="FY18">
        <v>0</v>
      </c>
      <c r="FZ18">
        <f t="shared" si="90"/>
        <v>0</v>
      </c>
      <c r="GA18">
        <v>10.5</v>
      </c>
      <c r="GB18" s="41" t="s">
        <v>834</v>
      </c>
      <c r="GC18" t="s">
        <v>250</v>
      </c>
      <c r="GD18" t="e">
        <f t="shared" si="91"/>
        <v>#VALUE!</v>
      </c>
      <c r="GE18" t="s">
        <v>250</v>
      </c>
      <c r="GF18" t="e">
        <f t="shared" si="92"/>
        <v>#VALUE!</v>
      </c>
      <c r="GG18" t="s">
        <v>250</v>
      </c>
      <c r="GH18" t="e">
        <f t="shared" si="93"/>
        <v>#VALUE!</v>
      </c>
      <c r="GI18" t="s">
        <v>250</v>
      </c>
      <c r="GJ18" t="e">
        <f t="shared" si="94"/>
        <v>#VALUE!</v>
      </c>
      <c r="GK18">
        <v>6</v>
      </c>
      <c r="GL18">
        <f t="shared" si="95"/>
        <v>0.5714285714285714</v>
      </c>
      <c r="GM18">
        <v>0</v>
      </c>
      <c r="GN18">
        <f t="shared" si="96"/>
        <v>0</v>
      </c>
      <c r="GO18">
        <v>2.25</v>
      </c>
      <c r="GP18">
        <f t="shared" si="97"/>
        <v>0.21428571428571427</v>
      </c>
      <c r="GQ18">
        <v>0</v>
      </c>
      <c r="GR18">
        <f t="shared" si="98"/>
        <v>0</v>
      </c>
      <c r="GS18">
        <v>2.25</v>
      </c>
      <c r="GT18">
        <f t="shared" si="99"/>
        <v>0.21428571428571427</v>
      </c>
      <c r="GU18">
        <v>14.25</v>
      </c>
      <c r="GV18" s="41" t="s">
        <v>834</v>
      </c>
      <c r="GW18" t="s">
        <v>250</v>
      </c>
      <c r="GX18" t="e">
        <f t="shared" si="100"/>
        <v>#VALUE!</v>
      </c>
      <c r="GY18" t="s">
        <v>250</v>
      </c>
      <c r="GZ18" t="e">
        <f t="shared" si="101"/>
        <v>#VALUE!</v>
      </c>
      <c r="HA18" t="s">
        <v>250</v>
      </c>
      <c r="HB18" t="e">
        <f t="shared" si="102"/>
        <v>#VALUE!</v>
      </c>
      <c r="HC18" t="s">
        <v>250</v>
      </c>
      <c r="HD18" t="e">
        <f t="shared" si="103"/>
        <v>#VALUE!</v>
      </c>
      <c r="HE18">
        <v>12.75</v>
      </c>
      <c r="HF18">
        <f t="shared" si="104"/>
        <v>0.89473684210526316</v>
      </c>
      <c r="HG18">
        <v>0</v>
      </c>
      <c r="HH18">
        <f t="shared" si="105"/>
        <v>0</v>
      </c>
      <c r="HI18">
        <v>0</v>
      </c>
      <c r="HJ18">
        <f t="shared" si="106"/>
        <v>0</v>
      </c>
      <c r="HK18">
        <v>1.5</v>
      </c>
      <c r="HL18">
        <f t="shared" si="107"/>
        <v>0.10526315789473684</v>
      </c>
      <c r="HM18">
        <v>0</v>
      </c>
      <c r="HN18">
        <f t="shared" si="108"/>
        <v>0</v>
      </c>
      <c r="HO18">
        <v>13</v>
      </c>
      <c r="HP18" s="41" t="s">
        <v>834</v>
      </c>
      <c r="HQ18" t="s">
        <v>250</v>
      </c>
      <c r="HR18" t="e">
        <f t="shared" si="109"/>
        <v>#VALUE!</v>
      </c>
      <c r="HS18" t="s">
        <v>250</v>
      </c>
      <c r="HT18" t="e">
        <f t="shared" si="110"/>
        <v>#VALUE!</v>
      </c>
      <c r="HU18" t="s">
        <v>250</v>
      </c>
      <c r="HV18" t="e">
        <f t="shared" si="111"/>
        <v>#VALUE!</v>
      </c>
      <c r="HW18" t="s">
        <v>250</v>
      </c>
      <c r="HX18" t="e">
        <f t="shared" si="112"/>
        <v>#VALUE!</v>
      </c>
      <c r="HY18">
        <v>12</v>
      </c>
      <c r="HZ18">
        <f t="shared" si="113"/>
        <v>0.92307692307692313</v>
      </c>
      <c r="IA18">
        <v>0</v>
      </c>
      <c r="IB18">
        <f t="shared" si="114"/>
        <v>0</v>
      </c>
      <c r="IC18">
        <v>0</v>
      </c>
      <c r="ID18">
        <f t="shared" si="115"/>
        <v>0</v>
      </c>
      <c r="IE18">
        <v>0</v>
      </c>
      <c r="IF18">
        <f t="shared" si="116"/>
        <v>0</v>
      </c>
      <c r="IG18">
        <v>1</v>
      </c>
      <c r="IH18">
        <f t="shared" si="117"/>
        <v>7.6923076923076927E-2</v>
      </c>
      <c r="II18">
        <f t="shared" si="63"/>
        <v>150.5</v>
      </c>
      <c r="IJ18">
        <f t="shared" si="64"/>
        <v>0</v>
      </c>
      <c r="IK18">
        <f t="shared" si="118"/>
        <v>0</v>
      </c>
      <c r="IL18" t="e">
        <f t="shared" si="65"/>
        <v>#VALUE!</v>
      </c>
      <c r="IM18" t="e">
        <f t="shared" si="119"/>
        <v>#VALUE!</v>
      </c>
      <c r="IN18" t="e">
        <f t="shared" si="66"/>
        <v>#VALUE!</v>
      </c>
      <c r="IO18" t="e">
        <f t="shared" si="120"/>
        <v>#VALUE!</v>
      </c>
      <c r="IP18">
        <f t="shared" si="67"/>
        <v>0</v>
      </c>
      <c r="IQ18">
        <f t="shared" si="121"/>
        <v>0</v>
      </c>
      <c r="IR18">
        <f t="shared" si="68"/>
        <v>113.13</v>
      </c>
      <c r="IS18">
        <f t="shared" si="122"/>
        <v>0.75169435215946845</v>
      </c>
      <c r="IT18">
        <f t="shared" si="69"/>
        <v>0</v>
      </c>
      <c r="IU18">
        <f t="shared" si="123"/>
        <v>0</v>
      </c>
      <c r="IV18">
        <f t="shared" si="70"/>
        <v>15.42</v>
      </c>
      <c r="IW18">
        <f t="shared" si="124"/>
        <v>0.10245847176079734</v>
      </c>
      <c r="IX18">
        <f t="shared" si="71"/>
        <v>13.5</v>
      </c>
      <c r="IY18">
        <f t="shared" si="125"/>
        <v>8.9700996677740868E-2</v>
      </c>
      <c r="IZ18">
        <f t="shared" si="72"/>
        <v>8.4499999999999993</v>
      </c>
      <c r="JA18">
        <f t="shared" si="126"/>
        <v>5.6146179401993353E-2</v>
      </c>
    </row>
    <row r="19" spans="1:261" x14ac:dyDescent="0.3">
      <c r="A19" t="s">
        <v>268</v>
      </c>
      <c r="B19">
        <v>12</v>
      </c>
      <c r="C19">
        <v>13</v>
      </c>
      <c r="D19" s="41" t="s">
        <v>835</v>
      </c>
      <c r="E19" t="s">
        <v>250</v>
      </c>
      <c r="F19" t="e">
        <f t="shared" si="0"/>
        <v>#VALUE!</v>
      </c>
      <c r="G19" t="s">
        <v>250</v>
      </c>
      <c r="H19" t="e">
        <f t="shared" si="1"/>
        <v>#VALUE!</v>
      </c>
      <c r="I19" t="s">
        <v>250</v>
      </c>
      <c r="J19" t="e">
        <f t="shared" si="2"/>
        <v>#VALUE!</v>
      </c>
      <c r="K19" t="s">
        <v>250</v>
      </c>
      <c r="L19" t="e">
        <f t="shared" si="3"/>
        <v>#VALUE!</v>
      </c>
      <c r="M19">
        <v>11.5</v>
      </c>
      <c r="N19">
        <f t="shared" si="4"/>
        <v>0.88461538461538458</v>
      </c>
      <c r="O19">
        <v>0</v>
      </c>
      <c r="P19">
        <f t="shared" si="5"/>
        <v>0</v>
      </c>
      <c r="Q19">
        <v>0</v>
      </c>
      <c r="R19">
        <f t="shared" si="6"/>
        <v>0</v>
      </c>
      <c r="S19">
        <v>1.5</v>
      </c>
      <c r="T19">
        <f t="shared" si="7"/>
        <v>0.11538461538461539</v>
      </c>
      <c r="U19">
        <v>0</v>
      </c>
      <c r="V19">
        <f t="shared" si="8"/>
        <v>0</v>
      </c>
      <c r="W19">
        <v>12</v>
      </c>
      <c r="X19" s="41" t="s">
        <v>834</v>
      </c>
      <c r="Y19" t="s">
        <v>250</v>
      </c>
      <c r="Z19" t="e">
        <f t="shared" si="9"/>
        <v>#VALUE!</v>
      </c>
      <c r="AA19" t="s">
        <v>250</v>
      </c>
      <c r="AB19" t="e">
        <f t="shared" si="10"/>
        <v>#VALUE!</v>
      </c>
      <c r="AC19" t="s">
        <v>250</v>
      </c>
      <c r="AD19" t="e">
        <f t="shared" si="11"/>
        <v>#VALUE!</v>
      </c>
      <c r="AE19" t="s">
        <v>250</v>
      </c>
      <c r="AF19" t="e">
        <f t="shared" si="12"/>
        <v>#VALUE!</v>
      </c>
      <c r="AG19">
        <v>7.5</v>
      </c>
      <c r="AH19">
        <f t="shared" si="13"/>
        <v>0.625</v>
      </c>
      <c r="AI19">
        <v>0</v>
      </c>
      <c r="AJ19">
        <f t="shared" si="14"/>
        <v>0</v>
      </c>
      <c r="AK19">
        <v>1.25</v>
      </c>
      <c r="AL19">
        <f t="shared" si="15"/>
        <v>0.10416666666666667</v>
      </c>
      <c r="AM19">
        <v>3.25</v>
      </c>
      <c r="AN19">
        <f t="shared" si="16"/>
        <v>0.27083333333333331</v>
      </c>
      <c r="AO19">
        <v>0</v>
      </c>
      <c r="AP19">
        <f t="shared" si="17"/>
        <v>0</v>
      </c>
      <c r="AQ19">
        <v>12</v>
      </c>
      <c r="AR19" s="41" t="s">
        <v>834</v>
      </c>
      <c r="AS19" t="s">
        <v>250</v>
      </c>
      <c r="AT19" t="e">
        <f t="shared" si="18"/>
        <v>#VALUE!</v>
      </c>
      <c r="AU19" t="s">
        <v>250</v>
      </c>
      <c r="AV19" t="e">
        <f t="shared" si="19"/>
        <v>#VALUE!</v>
      </c>
      <c r="AW19" t="s">
        <v>250</v>
      </c>
      <c r="AX19" t="e">
        <f t="shared" si="20"/>
        <v>#VALUE!</v>
      </c>
      <c r="AY19" t="s">
        <v>250</v>
      </c>
      <c r="AZ19" t="e">
        <f t="shared" si="21"/>
        <v>#VALUE!</v>
      </c>
      <c r="BA19">
        <v>8.25</v>
      </c>
      <c r="BB19">
        <f t="shared" si="22"/>
        <v>0.6875</v>
      </c>
      <c r="BC19">
        <v>0</v>
      </c>
      <c r="BD19">
        <f t="shared" si="23"/>
        <v>0</v>
      </c>
      <c r="BE19">
        <v>1</v>
      </c>
      <c r="BF19">
        <f t="shared" si="24"/>
        <v>8.3333333333333329E-2</v>
      </c>
      <c r="BG19">
        <v>2.75</v>
      </c>
      <c r="BH19">
        <f t="shared" si="25"/>
        <v>0.22916666666666666</v>
      </c>
      <c r="BI19">
        <v>0</v>
      </c>
      <c r="BJ19">
        <f t="shared" si="26"/>
        <v>0</v>
      </c>
      <c r="BK19">
        <v>10</v>
      </c>
      <c r="BL19" s="41" t="s">
        <v>836</v>
      </c>
      <c r="BM19" t="s">
        <v>250</v>
      </c>
      <c r="BN19" t="e">
        <f t="shared" si="27"/>
        <v>#VALUE!</v>
      </c>
      <c r="BO19" t="s">
        <v>250</v>
      </c>
      <c r="BP19" t="e">
        <f t="shared" si="28"/>
        <v>#VALUE!</v>
      </c>
      <c r="BQ19" t="s">
        <v>250</v>
      </c>
      <c r="BR19" t="e">
        <f t="shared" si="29"/>
        <v>#VALUE!</v>
      </c>
      <c r="BS19" t="s">
        <v>250</v>
      </c>
      <c r="BT19" t="e">
        <f t="shared" si="30"/>
        <v>#VALUE!</v>
      </c>
      <c r="BU19">
        <v>2</v>
      </c>
      <c r="BV19">
        <f t="shared" si="31"/>
        <v>0.2</v>
      </c>
      <c r="BW19">
        <v>0</v>
      </c>
      <c r="BX19">
        <f t="shared" si="32"/>
        <v>0</v>
      </c>
      <c r="BY19">
        <v>2.5</v>
      </c>
      <c r="BZ19">
        <f t="shared" si="33"/>
        <v>0.25</v>
      </c>
      <c r="CA19">
        <v>5</v>
      </c>
      <c r="CB19">
        <f t="shared" si="34"/>
        <v>0.5</v>
      </c>
      <c r="CC19">
        <v>0.5</v>
      </c>
      <c r="CD19">
        <f t="shared" si="35"/>
        <v>0.05</v>
      </c>
      <c r="CE19">
        <v>11.25</v>
      </c>
      <c r="CF19" s="41" t="s">
        <v>834</v>
      </c>
      <c r="CG19" t="s">
        <v>250</v>
      </c>
      <c r="CH19" t="e">
        <f t="shared" si="36"/>
        <v>#VALUE!</v>
      </c>
      <c r="CI19" t="s">
        <v>250</v>
      </c>
      <c r="CJ19" t="e">
        <f t="shared" si="37"/>
        <v>#VALUE!</v>
      </c>
      <c r="CK19" t="s">
        <v>250</v>
      </c>
      <c r="CL19" t="e">
        <f t="shared" si="38"/>
        <v>#VALUE!</v>
      </c>
      <c r="CM19" t="s">
        <v>250</v>
      </c>
      <c r="CN19" t="e">
        <f t="shared" si="39"/>
        <v>#VALUE!</v>
      </c>
      <c r="CP19">
        <f t="shared" si="40"/>
        <v>0</v>
      </c>
      <c r="CQ19">
        <v>0</v>
      </c>
      <c r="CR19">
        <f t="shared" si="41"/>
        <v>0</v>
      </c>
      <c r="CS19">
        <v>4.25</v>
      </c>
      <c r="CT19">
        <f t="shared" si="42"/>
        <v>0.37777777777777777</v>
      </c>
      <c r="CU19">
        <v>0</v>
      </c>
      <c r="CV19">
        <f t="shared" si="43"/>
        <v>0</v>
      </c>
      <c r="CW19">
        <v>0</v>
      </c>
      <c r="CX19">
        <f t="shared" si="44"/>
        <v>0</v>
      </c>
      <c r="CY19">
        <v>11</v>
      </c>
      <c r="CZ19" s="41" t="s">
        <v>834</v>
      </c>
      <c r="DA19" t="s">
        <v>250</v>
      </c>
      <c r="DB19" t="e">
        <f t="shared" si="45"/>
        <v>#VALUE!</v>
      </c>
      <c r="DC19" t="s">
        <v>250</v>
      </c>
      <c r="DD19" t="e">
        <f t="shared" si="46"/>
        <v>#VALUE!</v>
      </c>
      <c r="DE19" t="s">
        <v>250</v>
      </c>
      <c r="DF19" t="e">
        <f t="shared" si="47"/>
        <v>#VALUE!</v>
      </c>
      <c r="DG19" t="s">
        <v>250</v>
      </c>
      <c r="DH19" t="e">
        <f t="shared" si="48"/>
        <v>#VALUE!</v>
      </c>
      <c r="DI19">
        <v>11</v>
      </c>
      <c r="DJ19">
        <f t="shared" si="49"/>
        <v>1</v>
      </c>
      <c r="DK19">
        <v>0</v>
      </c>
      <c r="DL19">
        <f t="shared" si="50"/>
        <v>0</v>
      </c>
      <c r="DM19">
        <v>0</v>
      </c>
      <c r="DN19">
        <f t="shared" si="51"/>
        <v>0</v>
      </c>
      <c r="DO19">
        <v>0</v>
      </c>
      <c r="DP19">
        <f t="shared" si="52"/>
        <v>0</v>
      </c>
      <c r="DQ19">
        <v>0</v>
      </c>
      <c r="DR19">
        <f t="shared" si="53"/>
        <v>0</v>
      </c>
      <c r="DS19">
        <v>11</v>
      </c>
      <c r="DT19" s="41" t="s">
        <v>836</v>
      </c>
      <c r="DU19" t="s">
        <v>250</v>
      </c>
      <c r="DV19" t="e">
        <f t="shared" si="54"/>
        <v>#VALUE!</v>
      </c>
      <c r="DW19" t="s">
        <v>250</v>
      </c>
      <c r="DX19" t="e">
        <f t="shared" si="55"/>
        <v>#VALUE!</v>
      </c>
      <c r="DY19" t="s">
        <v>250</v>
      </c>
      <c r="DZ19" t="e">
        <f t="shared" si="56"/>
        <v>#VALUE!</v>
      </c>
      <c r="EA19" t="s">
        <v>250</v>
      </c>
      <c r="EB19" t="e">
        <f t="shared" si="57"/>
        <v>#VALUE!</v>
      </c>
      <c r="EC19">
        <v>6</v>
      </c>
      <c r="ED19">
        <f t="shared" si="58"/>
        <v>0.54545454545454541</v>
      </c>
      <c r="EE19">
        <v>0</v>
      </c>
      <c r="EF19">
        <f t="shared" si="59"/>
        <v>0</v>
      </c>
      <c r="EG19">
        <v>5</v>
      </c>
      <c r="EH19">
        <f t="shared" si="60"/>
        <v>0.45454545454545453</v>
      </c>
      <c r="EI19">
        <v>0</v>
      </c>
      <c r="EJ19">
        <f t="shared" si="61"/>
        <v>0</v>
      </c>
      <c r="EK19">
        <v>0</v>
      </c>
      <c r="EL19">
        <f t="shared" si="62"/>
        <v>0</v>
      </c>
      <c r="EM19">
        <v>13</v>
      </c>
      <c r="EN19" s="41" t="s">
        <v>834</v>
      </c>
      <c r="EO19" t="s">
        <v>250</v>
      </c>
      <c r="EP19" t="e">
        <f t="shared" si="73"/>
        <v>#VALUE!</v>
      </c>
      <c r="EQ19" t="s">
        <v>250</v>
      </c>
      <c r="ER19" t="e">
        <f t="shared" si="74"/>
        <v>#VALUE!</v>
      </c>
      <c r="ES19" t="s">
        <v>250</v>
      </c>
      <c r="ET19" t="e">
        <f t="shared" si="75"/>
        <v>#VALUE!</v>
      </c>
      <c r="EU19" t="s">
        <v>250</v>
      </c>
      <c r="EV19" t="e">
        <f t="shared" si="76"/>
        <v>#VALUE!</v>
      </c>
      <c r="EW19">
        <v>8</v>
      </c>
      <c r="EX19">
        <f t="shared" si="77"/>
        <v>0.61538461538461542</v>
      </c>
      <c r="EY19">
        <v>0</v>
      </c>
      <c r="EZ19">
        <f t="shared" si="78"/>
        <v>0</v>
      </c>
      <c r="FA19">
        <v>5</v>
      </c>
      <c r="FB19">
        <f t="shared" si="79"/>
        <v>0.38461538461538464</v>
      </c>
      <c r="FC19">
        <v>0</v>
      </c>
      <c r="FD19">
        <f t="shared" si="80"/>
        <v>0</v>
      </c>
      <c r="FE19">
        <v>0</v>
      </c>
      <c r="FF19">
        <f t="shared" si="81"/>
        <v>0</v>
      </c>
      <c r="FG19">
        <v>9.5</v>
      </c>
      <c r="FH19" s="41" t="s">
        <v>835</v>
      </c>
      <c r="FI19" t="s">
        <v>250</v>
      </c>
      <c r="FJ19" t="e">
        <f t="shared" si="82"/>
        <v>#VALUE!</v>
      </c>
      <c r="FK19" t="s">
        <v>250</v>
      </c>
      <c r="FL19" t="e">
        <f t="shared" si="83"/>
        <v>#VALUE!</v>
      </c>
      <c r="FM19" t="s">
        <v>250</v>
      </c>
      <c r="FN19" t="e">
        <f t="shared" si="84"/>
        <v>#VALUE!</v>
      </c>
      <c r="FO19" t="s">
        <v>250</v>
      </c>
      <c r="FP19" t="e">
        <f t="shared" si="85"/>
        <v>#VALUE!</v>
      </c>
      <c r="FQ19">
        <v>8.5</v>
      </c>
      <c r="FR19">
        <f t="shared" si="86"/>
        <v>0.89473684210526316</v>
      </c>
      <c r="FS19">
        <v>0</v>
      </c>
      <c r="FT19">
        <f t="shared" si="87"/>
        <v>0</v>
      </c>
      <c r="FU19">
        <v>1</v>
      </c>
      <c r="FV19">
        <f t="shared" si="88"/>
        <v>0.10526315789473684</v>
      </c>
      <c r="FW19">
        <v>0</v>
      </c>
      <c r="FX19">
        <f t="shared" si="89"/>
        <v>0</v>
      </c>
      <c r="FY19">
        <v>0</v>
      </c>
      <c r="FZ19">
        <f t="shared" si="90"/>
        <v>0</v>
      </c>
      <c r="GA19">
        <v>12</v>
      </c>
      <c r="GB19" s="41" t="s">
        <v>834</v>
      </c>
      <c r="GC19" t="s">
        <v>250</v>
      </c>
      <c r="GD19" t="e">
        <f t="shared" si="91"/>
        <v>#VALUE!</v>
      </c>
      <c r="GE19" t="s">
        <v>250</v>
      </c>
      <c r="GF19" t="e">
        <f t="shared" si="92"/>
        <v>#VALUE!</v>
      </c>
      <c r="GG19" t="s">
        <v>250</v>
      </c>
      <c r="GH19" t="e">
        <f t="shared" si="93"/>
        <v>#VALUE!</v>
      </c>
      <c r="GI19" t="s">
        <v>250</v>
      </c>
      <c r="GJ19" t="e">
        <f t="shared" si="94"/>
        <v>#VALUE!</v>
      </c>
      <c r="GK19">
        <v>7</v>
      </c>
      <c r="GL19">
        <f t="shared" si="95"/>
        <v>0.58333333333333337</v>
      </c>
      <c r="GM19">
        <v>0</v>
      </c>
      <c r="GN19">
        <f t="shared" si="96"/>
        <v>0</v>
      </c>
      <c r="GO19">
        <v>3</v>
      </c>
      <c r="GP19">
        <f t="shared" si="97"/>
        <v>0.25</v>
      </c>
      <c r="GQ19">
        <v>2</v>
      </c>
      <c r="GR19">
        <f t="shared" si="98"/>
        <v>0.16666666666666666</v>
      </c>
      <c r="GS19">
        <v>0</v>
      </c>
      <c r="GT19">
        <f t="shared" si="99"/>
        <v>0</v>
      </c>
      <c r="GU19">
        <v>13.5</v>
      </c>
      <c r="GV19" s="41" t="s">
        <v>835</v>
      </c>
      <c r="GW19" t="s">
        <v>250</v>
      </c>
      <c r="GX19" t="e">
        <f t="shared" si="100"/>
        <v>#VALUE!</v>
      </c>
      <c r="GY19" t="s">
        <v>250</v>
      </c>
      <c r="GZ19" t="e">
        <f t="shared" si="101"/>
        <v>#VALUE!</v>
      </c>
      <c r="HA19" t="s">
        <v>250</v>
      </c>
      <c r="HB19" t="e">
        <f t="shared" si="102"/>
        <v>#VALUE!</v>
      </c>
      <c r="HC19" t="s">
        <v>250</v>
      </c>
      <c r="HD19" t="e">
        <f t="shared" si="103"/>
        <v>#VALUE!</v>
      </c>
      <c r="HE19">
        <v>8.5</v>
      </c>
      <c r="HF19">
        <f t="shared" si="104"/>
        <v>0.62962962962962965</v>
      </c>
      <c r="HG19">
        <v>0</v>
      </c>
      <c r="HH19">
        <f t="shared" si="105"/>
        <v>0</v>
      </c>
      <c r="HI19">
        <v>2</v>
      </c>
      <c r="HJ19">
        <f t="shared" si="106"/>
        <v>0.14814814814814814</v>
      </c>
      <c r="HK19">
        <v>3</v>
      </c>
      <c r="HL19">
        <f t="shared" si="107"/>
        <v>0.22222222222222221</v>
      </c>
      <c r="HM19">
        <v>0</v>
      </c>
      <c r="HN19">
        <f t="shared" si="108"/>
        <v>0</v>
      </c>
      <c r="HO19">
        <v>11</v>
      </c>
      <c r="HP19" s="41" t="s">
        <v>834</v>
      </c>
      <c r="HQ19" t="s">
        <v>250</v>
      </c>
      <c r="HR19" t="e">
        <f t="shared" si="109"/>
        <v>#VALUE!</v>
      </c>
      <c r="HS19" t="s">
        <v>250</v>
      </c>
      <c r="HT19" t="e">
        <f t="shared" si="110"/>
        <v>#VALUE!</v>
      </c>
      <c r="HU19" t="s">
        <v>250</v>
      </c>
      <c r="HV19" t="e">
        <f t="shared" si="111"/>
        <v>#VALUE!</v>
      </c>
      <c r="HW19" t="s">
        <v>250</v>
      </c>
      <c r="HX19" t="e">
        <f t="shared" si="112"/>
        <v>#VALUE!</v>
      </c>
      <c r="HY19">
        <v>3</v>
      </c>
      <c r="HZ19">
        <f t="shared" si="113"/>
        <v>0.27272727272727271</v>
      </c>
      <c r="IA19">
        <v>0</v>
      </c>
      <c r="IB19">
        <f t="shared" si="114"/>
        <v>0</v>
      </c>
      <c r="IC19">
        <v>4</v>
      </c>
      <c r="ID19">
        <f t="shared" si="115"/>
        <v>0.36363636363636365</v>
      </c>
      <c r="IE19">
        <v>4</v>
      </c>
      <c r="IF19">
        <f t="shared" si="116"/>
        <v>0.36363636363636365</v>
      </c>
      <c r="IG19">
        <v>0</v>
      </c>
      <c r="IH19">
        <f t="shared" si="117"/>
        <v>0</v>
      </c>
      <c r="II19">
        <f t="shared" si="63"/>
        <v>139.25</v>
      </c>
      <c r="IJ19">
        <f t="shared" si="64"/>
        <v>0</v>
      </c>
      <c r="IK19">
        <f t="shared" si="118"/>
        <v>0</v>
      </c>
      <c r="IL19" t="e">
        <f t="shared" si="65"/>
        <v>#VALUE!</v>
      </c>
      <c r="IM19" t="e">
        <f t="shared" si="119"/>
        <v>#VALUE!</v>
      </c>
      <c r="IN19" t="e">
        <f t="shared" si="66"/>
        <v>#VALUE!</v>
      </c>
      <c r="IO19" t="e">
        <f t="shared" si="120"/>
        <v>#VALUE!</v>
      </c>
      <c r="IP19">
        <f t="shared" si="67"/>
        <v>0</v>
      </c>
      <c r="IQ19">
        <f t="shared" si="121"/>
        <v>0</v>
      </c>
      <c r="IR19">
        <f t="shared" si="68"/>
        <v>81.25</v>
      </c>
      <c r="IS19">
        <f t="shared" si="122"/>
        <v>0.58348294434470382</v>
      </c>
      <c r="IT19">
        <f t="shared" si="69"/>
        <v>0</v>
      </c>
      <c r="IU19">
        <f t="shared" si="123"/>
        <v>0</v>
      </c>
      <c r="IV19">
        <f t="shared" si="70"/>
        <v>29</v>
      </c>
      <c r="IW19">
        <f t="shared" si="124"/>
        <v>0.20825852782764812</v>
      </c>
      <c r="IX19">
        <f t="shared" si="71"/>
        <v>21.5</v>
      </c>
      <c r="IY19">
        <f t="shared" si="125"/>
        <v>0.15439856373429084</v>
      </c>
      <c r="IZ19">
        <f t="shared" si="72"/>
        <v>0.5</v>
      </c>
      <c r="JA19">
        <f t="shared" si="126"/>
        <v>3.5906642728904849E-3</v>
      </c>
    </row>
    <row r="20" spans="1:261" x14ac:dyDescent="0.3">
      <c r="A20" t="s">
        <v>269</v>
      </c>
      <c r="B20">
        <v>12</v>
      </c>
      <c r="C20">
        <v>11.5</v>
      </c>
      <c r="D20" s="41" t="s">
        <v>834</v>
      </c>
      <c r="E20">
        <v>8</v>
      </c>
      <c r="F20">
        <f t="shared" si="0"/>
        <v>0.69565217391304346</v>
      </c>
      <c r="G20">
        <v>3.5</v>
      </c>
      <c r="H20">
        <f t="shared" si="1"/>
        <v>0.30434782608695654</v>
      </c>
      <c r="I20">
        <v>0</v>
      </c>
      <c r="J20">
        <f t="shared" si="2"/>
        <v>0</v>
      </c>
      <c r="K20">
        <v>0</v>
      </c>
      <c r="L20">
        <f t="shared" si="3"/>
        <v>0</v>
      </c>
      <c r="M20">
        <v>7.83</v>
      </c>
      <c r="N20">
        <f t="shared" si="4"/>
        <v>0.68086956521739128</v>
      </c>
      <c r="O20">
        <v>0</v>
      </c>
      <c r="P20">
        <f t="shared" si="5"/>
        <v>0</v>
      </c>
      <c r="Q20">
        <v>1.83</v>
      </c>
      <c r="R20">
        <f t="shared" si="6"/>
        <v>0.15913043478260872</v>
      </c>
      <c r="S20">
        <v>1.84</v>
      </c>
      <c r="T20">
        <f t="shared" si="7"/>
        <v>0.16</v>
      </c>
      <c r="U20">
        <v>0</v>
      </c>
      <c r="V20">
        <f t="shared" si="8"/>
        <v>0</v>
      </c>
      <c r="W20">
        <v>12</v>
      </c>
      <c r="X20" s="41" t="s">
        <v>834</v>
      </c>
      <c r="Y20">
        <v>9</v>
      </c>
      <c r="Z20">
        <f t="shared" si="9"/>
        <v>0.75</v>
      </c>
      <c r="AA20">
        <v>1.5</v>
      </c>
      <c r="AB20">
        <f t="shared" si="10"/>
        <v>0.125</v>
      </c>
      <c r="AC20">
        <v>1.5</v>
      </c>
      <c r="AD20">
        <f t="shared" si="11"/>
        <v>0.125</v>
      </c>
      <c r="AE20">
        <v>0</v>
      </c>
      <c r="AF20">
        <f t="shared" si="12"/>
        <v>0</v>
      </c>
      <c r="AG20">
        <v>5.33</v>
      </c>
      <c r="AH20">
        <f t="shared" si="13"/>
        <v>0.44416666666666665</v>
      </c>
      <c r="AI20">
        <v>0</v>
      </c>
      <c r="AJ20">
        <f t="shared" si="14"/>
        <v>0</v>
      </c>
      <c r="AK20">
        <v>2.83</v>
      </c>
      <c r="AL20">
        <f t="shared" si="15"/>
        <v>0.23583333333333334</v>
      </c>
      <c r="AM20">
        <v>0.34</v>
      </c>
      <c r="AN20">
        <f t="shared" si="16"/>
        <v>2.8333333333333335E-2</v>
      </c>
      <c r="AO20">
        <v>3.5</v>
      </c>
      <c r="AP20">
        <f t="shared" si="17"/>
        <v>0.29166666666666669</v>
      </c>
      <c r="AQ20">
        <v>12.5</v>
      </c>
      <c r="AR20" s="41" t="s">
        <v>834</v>
      </c>
      <c r="AS20">
        <v>5</v>
      </c>
      <c r="AT20">
        <f t="shared" si="18"/>
        <v>0.4</v>
      </c>
      <c r="AU20">
        <v>1.5</v>
      </c>
      <c r="AV20">
        <f t="shared" si="19"/>
        <v>0.12</v>
      </c>
      <c r="AW20">
        <v>6</v>
      </c>
      <c r="AX20">
        <f t="shared" si="20"/>
        <v>0.48</v>
      </c>
      <c r="AY20">
        <v>0</v>
      </c>
      <c r="AZ20">
        <f t="shared" si="21"/>
        <v>0</v>
      </c>
      <c r="BA20">
        <v>8.66</v>
      </c>
      <c r="BB20">
        <f t="shared" si="22"/>
        <v>0.69279999999999997</v>
      </c>
      <c r="BC20">
        <v>0</v>
      </c>
      <c r="BD20">
        <f t="shared" si="23"/>
        <v>0</v>
      </c>
      <c r="BE20">
        <v>1</v>
      </c>
      <c r="BF20">
        <f t="shared" si="24"/>
        <v>0.08</v>
      </c>
      <c r="BG20">
        <v>2.17</v>
      </c>
      <c r="BH20">
        <f t="shared" si="25"/>
        <v>0.1736</v>
      </c>
      <c r="BI20">
        <v>0.67</v>
      </c>
      <c r="BJ20">
        <f t="shared" si="26"/>
        <v>5.3600000000000002E-2</v>
      </c>
      <c r="BK20">
        <v>13</v>
      </c>
      <c r="BL20" s="41" t="s">
        <v>834</v>
      </c>
      <c r="BM20">
        <v>9</v>
      </c>
      <c r="BN20">
        <f t="shared" si="27"/>
        <v>0.69230769230769229</v>
      </c>
      <c r="BO20">
        <v>2</v>
      </c>
      <c r="BP20">
        <f t="shared" si="28"/>
        <v>0.15384615384615385</v>
      </c>
      <c r="BQ20">
        <v>2</v>
      </c>
      <c r="BR20">
        <f t="shared" si="29"/>
        <v>0.15384615384615385</v>
      </c>
      <c r="BS20">
        <v>0</v>
      </c>
      <c r="BT20">
        <f t="shared" si="30"/>
        <v>0</v>
      </c>
      <c r="BU20">
        <v>10.5</v>
      </c>
      <c r="BV20">
        <f t="shared" si="31"/>
        <v>0.80769230769230771</v>
      </c>
      <c r="BW20">
        <v>0</v>
      </c>
      <c r="BX20">
        <f t="shared" si="32"/>
        <v>0</v>
      </c>
      <c r="BY20">
        <v>0</v>
      </c>
      <c r="BZ20">
        <f t="shared" si="33"/>
        <v>0</v>
      </c>
      <c r="CA20">
        <v>2.5</v>
      </c>
      <c r="CB20">
        <f t="shared" si="34"/>
        <v>0.19230769230769232</v>
      </c>
      <c r="CC20">
        <v>0</v>
      </c>
      <c r="CD20">
        <f t="shared" si="35"/>
        <v>0</v>
      </c>
      <c r="CE20">
        <v>12</v>
      </c>
      <c r="CF20" s="41" t="s">
        <v>834</v>
      </c>
      <c r="CG20">
        <v>8</v>
      </c>
      <c r="CH20">
        <f t="shared" si="36"/>
        <v>0.66666666666666663</v>
      </c>
      <c r="CI20">
        <v>2</v>
      </c>
      <c r="CJ20">
        <f t="shared" si="37"/>
        <v>0.16666666666666666</v>
      </c>
      <c r="CK20">
        <v>2</v>
      </c>
      <c r="CL20">
        <f t="shared" si="38"/>
        <v>0.16666666666666666</v>
      </c>
      <c r="CM20">
        <v>0</v>
      </c>
      <c r="CN20">
        <f t="shared" si="39"/>
        <v>0</v>
      </c>
      <c r="CO20">
        <v>7.33</v>
      </c>
      <c r="CP20">
        <f t="shared" si="40"/>
        <v>0.61083333333333334</v>
      </c>
      <c r="CQ20">
        <v>0</v>
      </c>
      <c r="CR20">
        <f t="shared" si="41"/>
        <v>0</v>
      </c>
      <c r="CS20">
        <v>2.83</v>
      </c>
      <c r="CT20">
        <f t="shared" si="42"/>
        <v>0.23583333333333334</v>
      </c>
      <c r="CU20">
        <v>1.84</v>
      </c>
      <c r="CV20">
        <f t="shared" si="43"/>
        <v>0.15333333333333335</v>
      </c>
      <c r="CW20">
        <v>0</v>
      </c>
      <c r="CX20">
        <f t="shared" si="44"/>
        <v>0</v>
      </c>
      <c r="CY20">
        <v>13</v>
      </c>
      <c r="CZ20" s="41" t="s">
        <v>834</v>
      </c>
      <c r="DA20">
        <v>9</v>
      </c>
      <c r="DB20">
        <f t="shared" si="45"/>
        <v>0.69230769230769229</v>
      </c>
      <c r="DC20">
        <v>1</v>
      </c>
      <c r="DD20">
        <f t="shared" si="46"/>
        <v>7.6923076923076927E-2</v>
      </c>
      <c r="DE20">
        <v>3</v>
      </c>
      <c r="DF20">
        <f t="shared" si="47"/>
        <v>0.23076923076923078</v>
      </c>
      <c r="DG20">
        <v>0</v>
      </c>
      <c r="DH20">
        <f t="shared" si="48"/>
        <v>0</v>
      </c>
      <c r="DI20">
        <v>6.83</v>
      </c>
      <c r="DJ20">
        <f t="shared" si="49"/>
        <v>0.52538461538461534</v>
      </c>
      <c r="DK20">
        <v>0</v>
      </c>
      <c r="DL20">
        <f t="shared" si="50"/>
        <v>0</v>
      </c>
      <c r="DM20">
        <v>1</v>
      </c>
      <c r="DN20">
        <f t="shared" si="51"/>
        <v>7.6923076923076927E-2</v>
      </c>
      <c r="DO20">
        <v>3.33</v>
      </c>
      <c r="DP20">
        <f t="shared" si="52"/>
        <v>0.25615384615384618</v>
      </c>
      <c r="DQ20">
        <v>1.84</v>
      </c>
      <c r="DR20">
        <f t="shared" si="53"/>
        <v>0.14153846153846156</v>
      </c>
      <c r="DS20">
        <v>13</v>
      </c>
      <c r="DT20" s="41" t="s">
        <v>834</v>
      </c>
      <c r="DU20">
        <v>8</v>
      </c>
      <c r="DV20">
        <f t="shared" si="54"/>
        <v>0.61538461538461542</v>
      </c>
      <c r="DW20">
        <v>3</v>
      </c>
      <c r="DX20">
        <f t="shared" si="55"/>
        <v>0.23076923076923078</v>
      </c>
      <c r="DY20">
        <v>2</v>
      </c>
      <c r="DZ20">
        <f t="shared" si="56"/>
        <v>0.15384615384615385</v>
      </c>
      <c r="EA20">
        <v>0</v>
      </c>
      <c r="EB20">
        <f t="shared" si="57"/>
        <v>0</v>
      </c>
      <c r="EC20">
        <v>9.83</v>
      </c>
      <c r="ED20">
        <f t="shared" si="58"/>
        <v>0.75615384615384618</v>
      </c>
      <c r="EE20">
        <v>0</v>
      </c>
      <c r="EF20">
        <f t="shared" si="59"/>
        <v>0</v>
      </c>
      <c r="EG20">
        <v>1.83</v>
      </c>
      <c r="EH20">
        <f t="shared" si="60"/>
        <v>0.14076923076923079</v>
      </c>
      <c r="EI20">
        <v>1.34</v>
      </c>
      <c r="EJ20">
        <f t="shared" si="61"/>
        <v>0.10307692307692308</v>
      </c>
      <c r="EK20">
        <v>0</v>
      </c>
      <c r="EL20">
        <f t="shared" si="62"/>
        <v>0</v>
      </c>
      <c r="EM20">
        <v>13.5</v>
      </c>
      <c r="EN20" s="41" t="s">
        <v>834</v>
      </c>
      <c r="EO20">
        <v>9</v>
      </c>
      <c r="EP20">
        <f t="shared" si="73"/>
        <v>0.66666666666666663</v>
      </c>
      <c r="EQ20">
        <v>2</v>
      </c>
      <c r="ER20">
        <f t="shared" si="74"/>
        <v>0.14814814814814814</v>
      </c>
      <c r="ES20">
        <v>2.5</v>
      </c>
      <c r="ET20">
        <f t="shared" si="75"/>
        <v>0.18518518518518517</v>
      </c>
      <c r="EU20">
        <v>0</v>
      </c>
      <c r="EV20">
        <f t="shared" si="76"/>
        <v>0</v>
      </c>
      <c r="EW20">
        <v>8</v>
      </c>
      <c r="EX20">
        <f t="shared" si="77"/>
        <v>0.59259259259259256</v>
      </c>
      <c r="EY20">
        <v>0</v>
      </c>
      <c r="EZ20">
        <f t="shared" si="78"/>
        <v>0</v>
      </c>
      <c r="FA20">
        <v>3</v>
      </c>
      <c r="FB20">
        <f t="shared" si="79"/>
        <v>0.22222222222222221</v>
      </c>
      <c r="FC20">
        <v>2.5</v>
      </c>
      <c r="FD20">
        <f t="shared" si="80"/>
        <v>0.18518518518518517</v>
      </c>
      <c r="FE20">
        <v>0</v>
      </c>
      <c r="FF20">
        <f t="shared" si="81"/>
        <v>0</v>
      </c>
      <c r="FG20">
        <v>12.5</v>
      </c>
      <c r="FH20" s="41" t="s">
        <v>834</v>
      </c>
      <c r="FI20">
        <v>8</v>
      </c>
      <c r="FJ20">
        <f t="shared" si="82"/>
        <v>0.64</v>
      </c>
      <c r="FK20">
        <v>1.5</v>
      </c>
      <c r="FL20">
        <f t="shared" si="83"/>
        <v>0.12</v>
      </c>
      <c r="FM20">
        <v>3</v>
      </c>
      <c r="FN20">
        <f t="shared" si="84"/>
        <v>0.24</v>
      </c>
      <c r="FO20">
        <v>0</v>
      </c>
      <c r="FP20">
        <f t="shared" si="85"/>
        <v>0</v>
      </c>
      <c r="FQ20">
        <v>7.17</v>
      </c>
      <c r="FR20">
        <f t="shared" si="86"/>
        <v>0.5736</v>
      </c>
      <c r="FS20">
        <v>0</v>
      </c>
      <c r="FT20">
        <f t="shared" si="87"/>
        <v>0</v>
      </c>
      <c r="FU20">
        <v>4.17</v>
      </c>
      <c r="FV20">
        <f t="shared" si="88"/>
        <v>0.33360000000000001</v>
      </c>
      <c r="FW20">
        <v>1.1599999999999999</v>
      </c>
      <c r="FX20">
        <f t="shared" si="89"/>
        <v>9.2799999999999994E-2</v>
      </c>
      <c r="FY20">
        <v>0</v>
      </c>
      <c r="FZ20">
        <f t="shared" si="90"/>
        <v>0</v>
      </c>
      <c r="GA20">
        <v>13</v>
      </c>
      <c r="GB20" s="41" t="s">
        <v>834</v>
      </c>
      <c r="GC20">
        <v>9</v>
      </c>
      <c r="GD20">
        <f t="shared" si="91"/>
        <v>0.69230769230769229</v>
      </c>
      <c r="GE20">
        <v>4</v>
      </c>
      <c r="GF20">
        <f t="shared" si="92"/>
        <v>0.30769230769230771</v>
      </c>
      <c r="GG20">
        <v>0</v>
      </c>
      <c r="GH20">
        <f t="shared" si="93"/>
        <v>0</v>
      </c>
      <c r="GI20">
        <v>0</v>
      </c>
      <c r="GJ20">
        <f t="shared" si="94"/>
        <v>0</v>
      </c>
      <c r="GK20">
        <v>9</v>
      </c>
      <c r="GL20">
        <f t="shared" si="95"/>
        <v>0.69230769230769229</v>
      </c>
      <c r="GM20">
        <v>0</v>
      </c>
      <c r="GN20">
        <f t="shared" si="96"/>
        <v>0</v>
      </c>
      <c r="GO20">
        <v>1</v>
      </c>
      <c r="GP20">
        <f t="shared" si="97"/>
        <v>7.6923076923076927E-2</v>
      </c>
      <c r="GQ20">
        <v>3</v>
      </c>
      <c r="GR20">
        <f t="shared" si="98"/>
        <v>0.23076923076923078</v>
      </c>
      <c r="GS20">
        <v>0</v>
      </c>
      <c r="GT20">
        <f t="shared" si="99"/>
        <v>0</v>
      </c>
      <c r="GU20">
        <v>12</v>
      </c>
      <c r="GV20" s="41" t="s">
        <v>835</v>
      </c>
      <c r="GW20">
        <v>6</v>
      </c>
      <c r="GX20">
        <f t="shared" si="100"/>
        <v>0.5</v>
      </c>
      <c r="GY20">
        <v>3</v>
      </c>
      <c r="GZ20">
        <f t="shared" si="101"/>
        <v>0.25</v>
      </c>
      <c r="HA20">
        <v>3</v>
      </c>
      <c r="HB20">
        <f t="shared" si="102"/>
        <v>0.25</v>
      </c>
      <c r="HC20">
        <v>0</v>
      </c>
      <c r="HD20">
        <f t="shared" si="103"/>
        <v>0</v>
      </c>
      <c r="HE20">
        <v>7.83</v>
      </c>
      <c r="HF20">
        <f t="shared" si="104"/>
        <v>0.65249999999999997</v>
      </c>
      <c r="HG20">
        <v>0</v>
      </c>
      <c r="HH20">
        <f t="shared" si="105"/>
        <v>0</v>
      </c>
      <c r="HI20">
        <v>2.34</v>
      </c>
      <c r="HJ20">
        <f t="shared" si="106"/>
        <v>0.19499999999999998</v>
      </c>
      <c r="HK20">
        <v>1.83</v>
      </c>
      <c r="HL20">
        <f t="shared" si="107"/>
        <v>0.1525</v>
      </c>
      <c r="HM20">
        <v>0</v>
      </c>
      <c r="HN20">
        <f t="shared" si="108"/>
        <v>0</v>
      </c>
      <c r="HO20">
        <v>13.5</v>
      </c>
      <c r="HP20" s="41" t="s">
        <v>834</v>
      </c>
      <c r="HQ20">
        <v>9</v>
      </c>
      <c r="HR20">
        <f t="shared" si="109"/>
        <v>0.66666666666666663</v>
      </c>
      <c r="HS20">
        <v>2.5</v>
      </c>
      <c r="HT20">
        <f t="shared" si="110"/>
        <v>0.18518518518518517</v>
      </c>
      <c r="HU20">
        <v>2</v>
      </c>
      <c r="HV20">
        <f t="shared" si="111"/>
        <v>0.14814814814814814</v>
      </c>
      <c r="HW20">
        <v>0</v>
      </c>
      <c r="HX20">
        <f t="shared" si="112"/>
        <v>0</v>
      </c>
      <c r="HY20">
        <v>6.67</v>
      </c>
      <c r="HZ20">
        <f t="shared" si="113"/>
        <v>0.49407407407407405</v>
      </c>
      <c r="IA20">
        <v>0</v>
      </c>
      <c r="IB20">
        <f t="shared" si="114"/>
        <v>0</v>
      </c>
      <c r="IC20">
        <v>2.16</v>
      </c>
      <c r="ID20">
        <f t="shared" si="115"/>
        <v>0.16</v>
      </c>
      <c r="IE20">
        <v>4.67</v>
      </c>
      <c r="IF20">
        <f t="shared" si="116"/>
        <v>0.34592592592592591</v>
      </c>
      <c r="IG20">
        <v>0</v>
      </c>
      <c r="IH20">
        <f t="shared" si="117"/>
        <v>0</v>
      </c>
      <c r="II20">
        <f t="shared" si="63"/>
        <v>151.5</v>
      </c>
      <c r="IJ20">
        <f t="shared" si="64"/>
        <v>97</v>
      </c>
      <c r="IK20">
        <f t="shared" si="118"/>
        <v>0.64026402640264024</v>
      </c>
      <c r="IL20">
        <f t="shared" si="65"/>
        <v>26.576923076923077</v>
      </c>
      <c r="IM20">
        <f t="shared" si="119"/>
        <v>0.17542523483117542</v>
      </c>
      <c r="IN20">
        <f t="shared" si="66"/>
        <v>27</v>
      </c>
      <c r="IO20">
        <f t="shared" si="120"/>
        <v>0.17821782178217821</v>
      </c>
      <c r="IP20">
        <f t="shared" si="67"/>
        <v>0</v>
      </c>
      <c r="IQ20">
        <f t="shared" si="121"/>
        <v>0</v>
      </c>
      <c r="IR20">
        <f t="shared" si="68"/>
        <v>94.98</v>
      </c>
      <c r="IS20">
        <f t="shared" si="122"/>
        <v>0.62693069306930693</v>
      </c>
      <c r="IT20">
        <f t="shared" si="69"/>
        <v>0</v>
      </c>
      <c r="IU20">
        <f t="shared" si="123"/>
        <v>0</v>
      </c>
      <c r="IV20">
        <f t="shared" si="70"/>
        <v>23.990000000000002</v>
      </c>
      <c r="IW20">
        <f t="shared" si="124"/>
        <v>0.15834983498349836</v>
      </c>
      <c r="IX20">
        <f t="shared" si="71"/>
        <v>26.520000000000003</v>
      </c>
      <c r="IY20">
        <f t="shared" si="125"/>
        <v>0.17504950495049507</v>
      </c>
      <c r="IZ20">
        <f t="shared" si="72"/>
        <v>6.01</v>
      </c>
      <c r="JA20">
        <f t="shared" si="126"/>
        <v>3.9669966996699668E-2</v>
      </c>
    </row>
    <row r="21" spans="1:261" x14ac:dyDescent="0.3">
      <c r="A21" t="s">
        <v>270</v>
      </c>
      <c r="B21">
        <v>11</v>
      </c>
      <c r="C21">
        <v>9.5</v>
      </c>
      <c r="D21" s="41" t="s">
        <v>834</v>
      </c>
      <c r="E21">
        <v>6</v>
      </c>
      <c r="F21">
        <f t="shared" si="0"/>
        <v>0.63157894736842102</v>
      </c>
      <c r="G21">
        <v>0</v>
      </c>
      <c r="H21">
        <f t="shared" si="1"/>
        <v>0</v>
      </c>
      <c r="I21">
        <v>3.5</v>
      </c>
      <c r="J21">
        <f t="shared" si="2"/>
        <v>0.36842105263157893</v>
      </c>
      <c r="K21">
        <v>0</v>
      </c>
      <c r="L21">
        <f t="shared" si="3"/>
        <v>0</v>
      </c>
      <c r="M21">
        <v>7.5</v>
      </c>
      <c r="N21">
        <f t="shared" si="4"/>
        <v>0.78947368421052633</v>
      </c>
      <c r="O21">
        <v>0</v>
      </c>
      <c r="P21">
        <f t="shared" si="5"/>
        <v>0</v>
      </c>
      <c r="Q21">
        <v>0</v>
      </c>
      <c r="R21">
        <f t="shared" si="6"/>
        <v>0</v>
      </c>
      <c r="S21">
        <v>2</v>
      </c>
      <c r="T21">
        <f t="shared" si="7"/>
        <v>0.21052631578947367</v>
      </c>
      <c r="U21">
        <v>0</v>
      </c>
      <c r="V21">
        <f t="shared" si="8"/>
        <v>0</v>
      </c>
      <c r="W21">
        <v>12.75</v>
      </c>
      <c r="X21" s="41" t="s">
        <v>834</v>
      </c>
      <c r="Y21">
        <v>9</v>
      </c>
      <c r="Z21">
        <f t="shared" si="9"/>
        <v>0.70588235294117652</v>
      </c>
      <c r="AA21">
        <v>1.75</v>
      </c>
      <c r="AB21">
        <f t="shared" si="10"/>
        <v>0.13725490196078433</v>
      </c>
      <c r="AC21">
        <v>2</v>
      </c>
      <c r="AD21">
        <f t="shared" si="11"/>
        <v>0.15686274509803921</v>
      </c>
      <c r="AE21">
        <v>0</v>
      </c>
      <c r="AF21">
        <f t="shared" si="12"/>
        <v>0</v>
      </c>
      <c r="AG21">
        <v>9.25</v>
      </c>
      <c r="AH21">
        <f t="shared" si="13"/>
        <v>0.72549019607843135</v>
      </c>
      <c r="AI21">
        <v>0</v>
      </c>
      <c r="AJ21">
        <f t="shared" si="14"/>
        <v>0</v>
      </c>
      <c r="AK21">
        <v>0</v>
      </c>
      <c r="AL21">
        <f t="shared" si="15"/>
        <v>0</v>
      </c>
      <c r="AM21">
        <v>3.5</v>
      </c>
      <c r="AN21">
        <f t="shared" si="16"/>
        <v>0.27450980392156865</v>
      </c>
      <c r="AO21">
        <v>0</v>
      </c>
      <c r="AP21">
        <f t="shared" si="17"/>
        <v>0</v>
      </c>
      <c r="AQ21">
        <v>12</v>
      </c>
      <c r="AR21" s="41" t="s">
        <v>834</v>
      </c>
      <c r="AS21">
        <v>8.5</v>
      </c>
      <c r="AT21">
        <f t="shared" si="18"/>
        <v>0.70833333333333337</v>
      </c>
      <c r="AU21">
        <v>1.5</v>
      </c>
      <c r="AV21">
        <f t="shared" si="19"/>
        <v>0.125</v>
      </c>
      <c r="AW21">
        <v>2</v>
      </c>
      <c r="AX21">
        <f t="shared" si="20"/>
        <v>0.16666666666666666</v>
      </c>
      <c r="AY21">
        <v>0</v>
      </c>
      <c r="AZ21">
        <f t="shared" si="21"/>
        <v>0</v>
      </c>
      <c r="BA21">
        <v>9</v>
      </c>
      <c r="BB21">
        <f t="shared" si="22"/>
        <v>0.75</v>
      </c>
      <c r="BC21">
        <v>0</v>
      </c>
      <c r="BD21">
        <f t="shared" si="23"/>
        <v>0</v>
      </c>
      <c r="BE21">
        <v>1.5</v>
      </c>
      <c r="BF21">
        <f t="shared" si="24"/>
        <v>0.125</v>
      </c>
      <c r="BG21">
        <v>1.5</v>
      </c>
      <c r="BH21">
        <f t="shared" si="25"/>
        <v>0.125</v>
      </c>
      <c r="BI21">
        <v>0</v>
      </c>
      <c r="BJ21">
        <f t="shared" si="26"/>
        <v>0</v>
      </c>
      <c r="BK21">
        <v>13.5</v>
      </c>
      <c r="BL21" s="41" t="s">
        <v>838</v>
      </c>
      <c r="BM21">
        <v>0</v>
      </c>
      <c r="BN21">
        <f t="shared" si="27"/>
        <v>0</v>
      </c>
      <c r="BO21">
        <v>0</v>
      </c>
      <c r="BP21">
        <f t="shared" si="28"/>
        <v>0</v>
      </c>
      <c r="BQ21">
        <v>0</v>
      </c>
      <c r="BR21">
        <f t="shared" si="29"/>
        <v>0</v>
      </c>
      <c r="BS21">
        <v>13.5</v>
      </c>
      <c r="BT21">
        <f t="shared" si="30"/>
        <v>1</v>
      </c>
      <c r="BU21">
        <v>8</v>
      </c>
      <c r="BV21">
        <f t="shared" si="31"/>
        <v>0.59259259259259256</v>
      </c>
      <c r="BW21">
        <v>0</v>
      </c>
      <c r="BX21">
        <f t="shared" si="32"/>
        <v>0</v>
      </c>
      <c r="BY21">
        <v>0</v>
      </c>
      <c r="BZ21">
        <f t="shared" si="33"/>
        <v>0</v>
      </c>
      <c r="CA21">
        <v>5.5</v>
      </c>
      <c r="CB21">
        <f t="shared" si="34"/>
        <v>0.40740740740740738</v>
      </c>
      <c r="CC21">
        <v>0</v>
      </c>
      <c r="CD21">
        <f t="shared" si="35"/>
        <v>0</v>
      </c>
      <c r="CE21">
        <v>15</v>
      </c>
      <c r="CF21" s="41" t="s">
        <v>834</v>
      </c>
      <c r="CG21">
        <v>10</v>
      </c>
      <c r="CH21">
        <f t="shared" si="36"/>
        <v>0.66666666666666663</v>
      </c>
      <c r="CI21">
        <v>0</v>
      </c>
      <c r="CJ21">
        <f t="shared" si="37"/>
        <v>0</v>
      </c>
      <c r="CK21">
        <v>5</v>
      </c>
      <c r="CL21">
        <f t="shared" si="38"/>
        <v>0.33333333333333331</v>
      </c>
      <c r="CM21">
        <v>0</v>
      </c>
      <c r="CN21">
        <f t="shared" si="39"/>
        <v>0</v>
      </c>
      <c r="CO21">
        <v>0</v>
      </c>
      <c r="CP21">
        <f t="shared" si="40"/>
        <v>0</v>
      </c>
      <c r="CQ21">
        <v>0</v>
      </c>
      <c r="CR21">
        <f t="shared" si="41"/>
        <v>0</v>
      </c>
      <c r="CS21">
        <v>6.5</v>
      </c>
      <c r="CT21">
        <f t="shared" si="42"/>
        <v>0.43333333333333335</v>
      </c>
      <c r="CU21">
        <v>8.5</v>
      </c>
      <c r="CV21">
        <f t="shared" si="43"/>
        <v>0.56666666666666665</v>
      </c>
      <c r="CW21">
        <v>0</v>
      </c>
      <c r="CX21">
        <f t="shared" si="44"/>
        <v>0</v>
      </c>
      <c r="CY21">
        <v>13</v>
      </c>
      <c r="CZ21" s="41" t="s">
        <v>834</v>
      </c>
      <c r="DA21">
        <v>0</v>
      </c>
      <c r="DB21">
        <f t="shared" si="45"/>
        <v>0</v>
      </c>
      <c r="DC21">
        <v>12</v>
      </c>
      <c r="DD21">
        <f t="shared" si="46"/>
        <v>0.92307692307692313</v>
      </c>
      <c r="DE21">
        <v>1</v>
      </c>
      <c r="DF21">
        <f t="shared" si="47"/>
        <v>7.6923076923076927E-2</v>
      </c>
      <c r="DG21">
        <v>0</v>
      </c>
      <c r="DH21">
        <f t="shared" si="48"/>
        <v>0</v>
      </c>
      <c r="DI21">
        <v>8.5</v>
      </c>
      <c r="DJ21">
        <f t="shared" si="49"/>
        <v>0.65384615384615385</v>
      </c>
      <c r="DK21">
        <v>0</v>
      </c>
      <c r="DL21">
        <f t="shared" si="50"/>
        <v>0</v>
      </c>
      <c r="DM21">
        <v>0</v>
      </c>
      <c r="DN21">
        <f t="shared" si="51"/>
        <v>0</v>
      </c>
      <c r="DO21">
        <v>4.5</v>
      </c>
      <c r="DP21">
        <f t="shared" si="52"/>
        <v>0.34615384615384615</v>
      </c>
      <c r="DQ21">
        <v>0</v>
      </c>
      <c r="DR21">
        <f t="shared" si="53"/>
        <v>0</v>
      </c>
      <c r="DS21">
        <v>11</v>
      </c>
      <c r="DT21" s="41" t="s">
        <v>834</v>
      </c>
      <c r="DU21">
        <v>10</v>
      </c>
      <c r="DV21">
        <f t="shared" si="54"/>
        <v>0.90909090909090906</v>
      </c>
      <c r="DW21">
        <v>1</v>
      </c>
      <c r="DX21">
        <f t="shared" si="55"/>
        <v>9.0909090909090912E-2</v>
      </c>
      <c r="DY21">
        <v>0</v>
      </c>
      <c r="DZ21">
        <f t="shared" si="56"/>
        <v>0</v>
      </c>
      <c r="EA21">
        <v>0</v>
      </c>
      <c r="EB21">
        <f t="shared" si="57"/>
        <v>0</v>
      </c>
      <c r="EC21">
        <v>10</v>
      </c>
      <c r="ED21">
        <f t="shared" si="58"/>
        <v>0.90909090909090906</v>
      </c>
      <c r="EE21">
        <v>0</v>
      </c>
      <c r="EF21">
        <f t="shared" si="59"/>
        <v>0</v>
      </c>
      <c r="EG21">
        <v>0</v>
      </c>
      <c r="EH21">
        <f t="shared" si="60"/>
        <v>0</v>
      </c>
      <c r="EI21">
        <v>1</v>
      </c>
      <c r="EJ21">
        <f t="shared" si="61"/>
        <v>9.0909090909090912E-2</v>
      </c>
      <c r="EK21">
        <v>0</v>
      </c>
      <c r="EL21">
        <f t="shared" si="62"/>
        <v>0</v>
      </c>
      <c r="EM21">
        <v>11.5</v>
      </c>
      <c r="EN21" s="41" t="s">
        <v>834</v>
      </c>
      <c r="EO21">
        <v>10.5</v>
      </c>
      <c r="EP21">
        <f t="shared" si="73"/>
        <v>0.91304347826086951</v>
      </c>
      <c r="EQ21">
        <v>1</v>
      </c>
      <c r="ER21">
        <f t="shared" si="74"/>
        <v>8.6956521739130432E-2</v>
      </c>
      <c r="ES21">
        <v>0</v>
      </c>
      <c r="ET21">
        <f t="shared" si="75"/>
        <v>0</v>
      </c>
      <c r="EU21">
        <v>0</v>
      </c>
      <c r="EV21">
        <f t="shared" si="76"/>
        <v>0</v>
      </c>
      <c r="EW21">
        <v>7.5</v>
      </c>
      <c r="EX21">
        <f t="shared" si="77"/>
        <v>0.65217391304347827</v>
      </c>
      <c r="EY21">
        <v>0</v>
      </c>
      <c r="EZ21">
        <f t="shared" si="78"/>
        <v>0</v>
      </c>
      <c r="FA21">
        <v>0</v>
      </c>
      <c r="FB21">
        <f t="shared" si="79"/>
        <v>0</v>
      </c>
      <c r="FC21">
        <v>4</v>
      </c>
      <c r="FD21">
        <f t="shared" si="80"/>
        <v>0.34782608695652173</v>
      </c>
      <c r="FE21">
        <v>0</v>
      </c>
      <c r="FF21">
        <f t="shared" si="81"/>
        <v>0</v>
      </c>
      <c r="FG21">
        <v>12</v>
      </c>
      <c r="FH21" s="41" t="s">
        <v>835</v>
      </c>
      <c r="FI21">
        <v>11</v>
      </c>
      <c r="FJ21">
        <f t="shared" si="82"/>
        <v>0.91666666666666663</v>
      </c>
      <c r="FK21">
        <v>1</v>
      </c>
      <c r="FL21">
        <f t="shared" si="83"/>
        <v>8.3333333333333329E-2</v>
      </c>
      <c r="FM21">
        <v>0</v>
      </c>
      <c r="FN21">
        <f t="shared" si="84"/>
        <v>0</v>
      </c>
      <c r="FO21">
        <v>0</v>
      </c>
      <c r="FP21">
        <f t="shared" si="85"/>
        <v>0</v>
      </c>
      <c r="FQ21">
        <v>7.5</v>
      </c>
      <c r="FR21">
        <f t="shared" si="86"/>
        <v>0.625</v>
      </c>
      <c r="FS21">
        <v>0</v>
      </c>
      <c r="FT21">
        <f t="shared" si="87"/>
        <v>0</v>
      </c>
      <c r="FU21">
        <v>4</v>
      </c>
      <c r="FV21">
        <f t="shared" si="88"/>
        <v>0.33333333333333331</v>
      </c>
      <c r="FW21">
        <v>0.5</v>
      </c>
      <c r="FX21">
        <f t="shared" si="89"/>
        <v>4.1666666666666664E-2</v>
      </c>
      <c r="FY21">
        <v>0</v>
      </c>
      <c r="FZ21">
        <f t="shared" si="90"/>
        <v>0</v>
      </c>
      <c r="GA21">
        <v>15.5</v>
      </c>
      <c r="GB21" s="41" t="s">
        <v>835</v>
      </c>
      <c r="GC21">
        <v>11</v>
      </c>
      <c r="GD21">
        <f t="shared" si="91"/>
        <v>0.70967741935483875</v>
      </c>
      <c r="GE21">
        <v>0</v>
      </c>
      <c r="GF21">
        <f t="shared" si="92"/>
        <v>0</v>
      </c>
      <c r="GG21">
        <v>4.5</v>
      </c>
      <c r="GH21">
        <f t="shared" si="93"/>
        <v>0.29032258064516131</v>
      </c>
      <c r="GI21">
        <v>0</v>
      </c>
      <c r="GJ21">
        <f t="shared" si="94"/>
        <v>0</v>
      </c>
      <c r="GK21">
        <v>6.84</v>
      </c>
      <c r="GL21">
        <f t="shared" si="95"/>
        <v>0.44129032258064516</v>
      </c>
      <c r="GM21">
        <v>0</v>
      </c>
      <c r="GN21">
        <f t="shared" si="96"/>
        <v>0</v>
      </c>
      <c r="GO21">
        <v>5.83</v>
      </c>
      <c r="GP21">
        <f t="shared" si="97"/>
        <v>0.37612903225806454</v>
      </c>
      <c r="GQ21">
        <v>2.83</v>
      </c>
      <c r="GR21">
        <f t="shared" si="98"/>
        <v>0.18258064516129033</v>
      </c>
      <c r="GS21">
        <v>0</v>
      </c>
      <c r="GT21">
        <f t="shared" si="99"/>
        <v>0</v>
      </c>
      <c r="GU21">
        <v>12</v>
      </c>
      <c r="GV21" s="41" t="s">
        <v>835</v>
      </c>
      <c r="GW21">
        <v>0</v>
      </c>
      <c r="GX21">
        <f t="shared" si="100"/>
        <v>0</v>
      </c>
      <c r="GY21">
        <v>0</v>
      </c>
      <c r="GZ21">
        <f t="shared" si="101"/>
        <v>0</v>
      </c>
      <c r="HA21">
        <v>0</v>
      </c>
      <c r="HB21">
        <f t="shared" si="102"/>
        <v>0</v>
      </c>
      <c r="HC21">
        <v>12</v>
      </c>
      <c r="HD21">
        <f t="shared" si="103"/>
        <v>1</v>
      </c>
      <c r="HE21">
        <v>8.5</v>
      </c>
      <c r="HF21">
        <f t="shared" si="104"/>
        <v>0.70833333333333337</v>
      </c>
      <c r="HG21">
        <v>0</v>
      </c>
      <c r="HH21">
        <f t="shared" si="105"/>
        <v>0</v>
      </c>
      <c r="HI21">
        <v>0</v>
      </c>
      <c r="HJ21">
        <f t="shared" si="106"/>
        <v>0</v>
      </c>
      <c r="HK21">
        <v>3.5</v>
      </c>
      <c r="HL21">
        <f t="shared" si="107"/>
        <v>0.29166666666666669</v>
      </c>
      <c r="HM21">
        <v>0</v>
      </c>
      <c r="HN21">
        <f t="shared" si="108"/>
        <v>0</v>
      </c>
      <c r="HR21" t="e">
        <f t="shared" si="109"/>
        <v>#DIV/0!</v>
      </c>
      <c r="HT21" t="e">
        <f t="shared" si="110"/>
        <v>#DIV/0!</v>
      </c>
      <c r="HV21" t="e">
        <f t="shared" si="111"/>
        <v>#DIV/0!</v>
      </c>
      <c r="HX21" t="e">
        <f t="shared" si="112"/>
        <v>#DIV/0!</v>
      </c>
      <c r="HZ21" t="e">
        <f t="shared" si="113"/>
        <v>#DIV/0!</v>
      </c>
      <c r="IB21" t="e">
        <f t="shared" si="114"/>
        <v>#DIV/0!</v>
      </c>
      <c r="ID21" t="e">
        <f t="shared" si="115"/>
        <v>#DIV/0!</v>
      </c>
      <c r="IF21" t="e">
        <f t="shared" si="116"/>
        <v>#DIV/0!</v>
      </c>
      <c r="IH21" t="e">
        <f t="shared" si="117"/>
        <v>#DIV/0!</v>
      </c>
      <c r="II21">
        <f t="shared" si="63"/>
        <v>137.75</v>
      </c>
      <c r="IJ21">
        <f t="shared" si="64"/>
        <v>76</v>
      </c>
      <c r="IK21">
        <f t="shared" si="118"/>
        <v>0.55172413793103448</v>
      </c>
      <c r="IL21">
        <f t="shared" si="65"/>
        <v>7.1730769230769234</v>
      </c>
      <c r="IM21">
        <f t="shared" si="119"/>
        <v>5.207315370654754E-2</v>
      </c>
      <c r="IN21">
        <f t="shared" si="66"/>
        <v>14.868421052631579</v>
      </c>
      <c r="IO21">
        <f t="shared" si="120"/>
        <v>0.10793772089024739</v>
      </c>
      <c r="IP21">
        <f t="shared" si="67"/>
        <v>25.5</v>
      </c>
      <c r="IQ21">
        <f t="shared" si="121"/>
        <v>0.18511796733212341</v>
      </c>
      <c r="IR21">
        <f t="shared" si="68"/>
        <v>82.59</v>
      </c>
      <c r="IS21">
        <f t="shared" si="122"/>
        <v>0.59956442831215973</v>
      </c>
      <c r="IT21">
        <f t="shared" si="69"/>
        <v>0</v>
      </c>
      <c r="IU21">
        <f t="shared" si="123"/>
        <v>0</v>
      </c>
      <c r="IV21">
        <f t="shared" si="70"/>
        <v>17.829999999999998</v>
      </c>
      <c r="IW21">
        <f t="shared" si="124"/>
        <v>0.12943738656987294</v>
      </c>
      <c r="IX21">
        <f t="shared" si="71"/>
        <v>37.33</v>
      </c>
      <c r="IY21">
        <f t="shared" si="125"/>
        <v>0.27099818511796731</v>
      </c>
      <c r="IZ21">
        <f t="shared" si="72"/>
        <v>0</v>
      </c>
      <c r="JA21">
        <f t="shared" si="126"/>
        <v>0</v>
      </c>
    </row>
    <row r="22" spans="1:261" x14ac:dyDescent="0.3">
      <c r="A22" t="s">
        <v>271</v>
      </c>
      <c r="B22">
        <v>8</v>
      </c>
      <c r="C22">
        <v>13</v>
      </c>
      <c r="D22" s="41" t="s">
        <v>834</v>
      </c>
      <c r="E22">
        <v>0</v>
      </c>
      <c r="F22">
        <f t="shared" si="0"/>
        <v>0</v>
      </c>
      <c r="G22">
        <v>13</v>
      </c>
      <c r="H22">
        <f t="shared" si="1"/>
        <v>1</v>
      </c>
      <c r="I22">
        <v>0</v>
      </c>
      <c r="J22">
        <f t="shared" si="2"/>
        <v>0</v>
      </c>
      <c r="K22">
        <v>0</v>
      </c>
      <c r="L22">
        <f t="shared" si="3"/>
        <v>0</v>
      </c>
      <c r="M22">
        <v>10.5</v>
      </c>
      <c r="N22">
        <f t="shared" si="4"/>
        <v>0.80769230769230771</v>
      </c>
      <c r="O22">
        <v>0</v>
      </c>
      <c r="P22">
        <f t="shared" si="5"/>
        <v>0</v>
      </c>
      <c r="Q22">
        <v>0</v>
      </c>
      <c r="R22">
        <f t="shared" si="6"/>
        <v>0</v>
      </c>
      <c r="S22">
        <v>2.5</v>
      </c>
      <c r="T22">
        <f t="shared" si="7"/>
        <v>0.19230769230769232</v>
      </c>
      <c r="U22">
        <v>0</v>
      </c>
      <c r="V22">
        <f t="shared" si="8"/>
        <v>0</v>
      </c>
      <c r="W22">
        <v>12</v>
      </c>
      <c r="X22" s="41" t="s">
        <v>835</v>
      </c>
      <c r="Y22">
        <v>7</v>
      </c>
      <c r="Z22">
        <f t="shared" si="9"/>
        <v>0.58333333333333337</v>
      </c>
      <c r="AA22">
        <v>0</v>
      </c>
      <c r="AB22">
        <f t="shared" si="10"/>
        <v>0</v>
      </c>
      <c r="AC22">
        <v>5</v>
      </c>
      <c r="AD22">
        <f t="shared" si="11"/>
        <v>0.41666666666666669</v>
      </c>
      <c r="AE22">
        <v>0</v>
      </c>
      <c r="AF22">
        <f t="shared" si="12"/>
        <v>0</v>
      </c>
      <c r="AG22">
        <v>11</v>
      </c>
      <c r="AH22">
        <f t="shared" si="13"/>
        <v>0.91666666666666663</v>
      </c>
      <c r="AI22">
        <v>0</v>
      </c>
      <c r="AJ22">
        <f t="shared" si="14"/>
        <v>0</v>
      </c>
      <c r="AK22">
        <v>0</v>
      </c>
      <c r="AL22">
        <f t="shared" si="15"/>
        <v>0</v>
      </c>
      <c r="AM22">
        <v>1</v>
      </c>
      <c r="AN22">
        <f t="shared" si="16"/>
        <v>8.3333333333333329E-2</v>
      </c>
      <c r="AO22">
        <v>0</v>
      </c>
      <c r="AP22">
        <f t="shared" si="17"/>
        <v>0</v>
      </c>
      <c r="AQ22">
        <v>12</v>
      </c>
      <c r="AR22" s="41" t="s">
        <v>834</v>
      </c>
      <c r="AS22">
        <v>5</v>
      </c>
      <c r="AT22">
        <f t="shared" si="18"/>
        <v>0.41666666666666669</v>
      </c>
      <c r="AU22">
        <v>0</v>
      </c>
      <c r="AV22">
        <f t="shared" si="19"/>
        <v>0</v>
      </c>
      <c r="AW22">
        <v>7</v>
      </c>
      <c r="AX22">
        <f t="shared" si="20"/>
        <v>0.58333333333333337</v>
      </c>
      <c r="AY22">
        <v>0</v>
      </c>
      <c r="AZ22">
        <f t="shared" si="21"/>
        <v>0</v>
      </c>
      <c r="BA22">
        <v>8</v>
      </c>
      <c r="BB22">
        <f t="shared" si="22"/>
        <v>0.66666666666666663</v>
      </c>
      <c r="BC22">
        <v>0</v>
      </c>
      <c r="BD22">
        <f t="shared" si="23"/>
        <v>0</v>
      </c>
      <c r="BE22">
        <v>0</v>
      </c>
      <c r="BF22">
        <f t="shared" si="24"/>
        <v>0</v>
      </c>
      <c r="BG22">
        <v>4</v>
      </c>
      <c r="BH22">
        <f t="shared" si="25"/>
        <v>0.33333333333333331</v>
      </c>
      <c r="BI22">
        <v>0</v>
      </c>
      <c r="BJ22">
        <f t="shared" si="26"/>
        <v>0</v>
      </c>
      <c r="BK22">
        <v>12</v>
      </c>
      <c r="BL22" s="41" t="s">
        <v>834</v>
      </c>
      <c r="BM22">
        <v>8.25</v>
      </c>
      <c r="BN22">
        <f t="shared" si="27"/>
        <v>0.6875</v>
      </c>
      <c r="BO22">
        <v>0</v>
      </c>
      <c r="BP22">
        <f t="shared" si="28"/>
        <v>0</v>
      </c>
      <c r="BQ22">
        <v>3.75</v>
      </c>
      <c r="BR22">
        <f t="shared" si="29"/>
        <v>0.3125</v>
      </c>
      <c r="BS22">
        <v>0</v>
      </c>
      <c r="BT22">
        <f t="shared" si="30"/>
        <v>0</v>
      </c>
      <c r="BU22">
        <v>7</v>
      </c>
      <c r="BV22">
        <f t="shared" si="31"/>
        <v>0.58333333333333337</v>
      </c>
      <c r="BW22">
        <v>0</v>
      </c>
      <c r="BX22">
        <f t="shared" si="32"/>
        <v>0</v>
      </c>
      <c r="BY22">
        <v>2.5</v>
      </c>
      <c r="BZ22">
        <f t="shared" si="33"/>
        <v>0.20833333333333334</v>
      </c>
      <c r="CA22">
        <v>2.5</v>
      </c>
      <c r="CB22">
        <f t="shared" si="34"/>
        <v>0.20833333333333334</v>
      </c>
      <c r="CC22">
        <v>0</v>
      </c>
      <c r="CD22">
        <f t="shared" si="35"/>
        <v>0</v>
      </c>
      <c r="CE22">
        <v>12.5</v>
      </c>
      <c r="CF22" s="41" t="s">
        <v>835</v>
      </c>
      <c r="CG22">
        <v>5.5</v>
      </c>
      <c r="CH22">
        <f t="shared" si="36"/>
        <v>0.44</v>
      </c>
      <c r="CI22">
        <v>0</v>
      </c>
      <c r="CJ22">
        <f t="shared" si="37"/>
        <v>0</v>
      </c>
      <c r="CK22">
        <v>7</v>
      </c>
      <c r="CL22">
        <f t="shared" si="38"/>
        <v>0.56000000000000005</v>
      </c>
      <c r="CM22">
        <v>0</v>
      </c>
      <c r="CN22">
        <f t="shared" si="39"/>
        <v>0</v>
      </c>
      <c r="CO22">
        <v>8.5</v>
      </c>
      <c r="CP22">
        <f t="shared" si="40"/>
        <v>0.68</v>
      </c>
      <c r="CQ22">
        <v>2</v>
      </c>
      <c r="CR22">
        <f t="shared" si="41"/>
        <v>0.16</v>
      </c>
      <c r="CS22">
        <v>0</v>
      </c>
      <c r="CT22">
        <f t="shared" si="42"/>
        <v>0</v>
      </c>
      <c r="CU22">
        <v>2</v>
      </c>
      <c r="CV22">
        <f t="shared" si="43"/>
        <v>0.16</v>
      </c>
      <c r="CW22">
        <v>0</v>
      </c>
      <c r="CX22">
        <f t="shared" si="44"/>
        <v>0</v>
      </c>
      <c r="CY22">
        <v>12.5</v>
      </c>
      <c r="CZ22" s="41" t="s">
        <v>835</v>
      </c>
      <c r="DA22">
        <v>6.5</v>
      </c>
      <c r="DB22">
        <f t="shared" si="45"/>
        <v>0.52</v>
      </c>
      <c r="DC22">
        <v>3</v>
      </c>
      <c r="DD22">
        <f t="shared" si="46"/>
        <v>0.24</v>
      </c>
      <c r="DE22">
        <v>3</v>
      </c>
      <c r="DF22">
        <f t="shared" si="47"/>
        <v>0.24</v>
      </c>
      <c r="DG22">
        <v>0</v>
      </c>
      <c r="DH22">
        <f t="shared" si="48"/>
        <v>0</v>
      </c>
      <c r="DI22">
        <v>9</v>
      </c>
      <c r="DJ22">
        <f t="shared" si="49"/>
        <v>0.72</v>
      </c>
      <c r="DK22">
        <v>1</v>
      </c>
      <c r="DL22">
        <f t="shared" si="50"/>
        <v>0.08</v>
      </c>
      <c r="DM22">
        <v>2.5</v>
      </c>
      <c r="DN22">
        <f t="shared" si="51"/>
        <v>0.2</v>
      </c>
      <c r="DO22">
        <v>0</v>
      </c>
      <c r="DP22">
        <f t="shared" si="52"/>
        <v>0</v>
      </c>
      <c r="DQ22">
        <v>0</v>
      </c>
      <c r="DR22">
        <f t="shared" si="53"/>
        <v>0</v>
      </c>
      <c r="DS22">
        <v>12</v>
      </c>
      <c r="DT22" s="41" t="s">
        <v>834</v>
      </c>
      <c r="DU22">
        <v>8.25</v>
      </c>
      <c r="DV22">
        <f t="shared" si="54"/>
        <v>0.6875</v>
      </c>
      <c r="DW22">
        <v>0</v>
      </c>
      <c r="DX22">
        <f t="shared" si="55"/>
        <v>0</v>
      </c>
      <c r="DY22">
        <v>3.75</v>
      </c>
      <c r="DZ22">
        <f t="shared" si="56"/>
        <v>0.3125</v>
      </c>
      <c r="EA22">
        <v>0</v>
      </c>
      <c r="EB22">
        <f t="shared" si="57"/>
        <v>0</v>
      </c>
      <c r="EC22">
        <v>12</v>
      </c>
      <c r="ED22">
        <f t="shared" si="58"/>
        <v>1</v>
      </c>
      <c r="EE22">
        <v>0</v>
      </c>
      <c r="EF22">
        <f t="shared" si="59"/>
        <v>0</v>
      </c>
      <c r="EG22">
        <v>0</v>
      </c>
      <c r="EH22">
        <f t="shared" si="60"/>
        <v>0</v>
      </c>
      <c r="EI22">
        <v>0</v>
      </c>
      <c r="EJ22">
        <f t="shared" si="61"/>
        <v>0</v>
      </c>
      <c r="EK22">
        <v>0</v>
      </c>
      <c r="EL22">
        <f t="shared" si="62"/>
        <v>0</v>
      </c>
      <c r="EM22">
        <v>12</v>
      </c>
      <c r="EN22" s="41" t="s">
        <v>834</v>
      </c>
      <c r="EO22">
        <v>6</v>
      </c>
      <c r="EP22">
        <f t="shared" si="73"/>
        <v>0.5</v>
      </c>
      <c r="EQ22">
        <v>3</v>
      </c>
      <c r="ER22">
        <f t="shared" si="74"/>
        <v>0.25</v>
      </c>
      <c r="ES22">
        <v>3</v>
      </c>
      <c r="ET22">
        <f t="shared" si="75"/>
        <v>0.25</v>
      </c>
      <c r="EU22">
        <v>0</v>
      </c>
      <c r="EV22">
        <f t="shared" si="76"/>
        <v>0</v>
      </c>
      <c r="EW22">
        <v>5</v>
      </c>
      <c r="EX22">
        <f t="shared" si="77"/>
        <v>0.41666666666666669</v>
      </c>
      <c r="EY22">
        <v>0</v>
      </c>
      <c r="EZ22">
        <f t="shared" si="78"/>
        <v>0</v>
      </c>
      <c r="FA22">
        <v>7</v>
      </c>
      <c r="FB22">
        <f t="shared" si="79"/>
        <v>0.58333333333333337</v>
      </c>
      <c r="FC22">
        <v>0</v>
      </c>
      <c r="FD22">
        <f t="shared" si="80"/>
        <v>0</v>
      </c>
      <c r="FE22">
        <v>0</v>
      </c>
      <c r="FF22">
        <f t="shared" si="81"/>
        <v>0</v>
      </c>
      <c r="FJ22" t="e">
        <f t="shared" si="82"/>
        <v>#DIV/0!</v>
      </c>
      <c r="FL22" t="e">
        <f t="shared" si="83"/>
        <v>#DIV/0!</v>
      </c>
      <c r="FN22" t="e">
        <f t="shared" si="84"/>
        <v>#DIV/0!</v>
      </c>
      <c r="FP22" t="e">
        <f t="shared" si="85"/>
        <v>#DIV/0!</v>
      </c>
      <c r="FR22" t="e">
        <f t="shared" si="86"/>
        <v>#DIV/0!</v>
      </c>
      <c r="FT22" t="e">
        <f t="shared" si="87"/>
        <v>#DIV/0!</v>
      </c>
      <c r="FV22" t="e">
        <f t="shared" si="88"/>
        <v>#DIV/0!</v>
      </c>
      <c r="FX22" t="e">
        <f t="shared" si="89"/>
        <v>#DIV/0!</v>
      </c>
      <c r="FZ22" t="e">
        <f t="shared" si="90"/>
        <v>#DIV/0!</v>
      </c>
      <c r="GD22" t="e">
        <f t="shared" si="91"/>
        <v>#DIV/0!</v>
      </c>
      <c r="GF22" t="e">
        <f t="shared" si="92"/>
        <v>#DIV/0!</v>
      </c>
      <c r="GH22" t="e">
        <f t="shared" si="93"/>
        <v>#DIV/0!</v>
      </c>
      <c r="GJ22" t="e">
        <f t="shared" si="94"/>
        <v>#DIV/0!</v>
      </c>
      <c r="GL22" t="e">
        <f t="shared" si="95"/>
        <v>#DIV/0!</v>
      </c>
      <c r="GN22" t="e">
        <f t="shared" si="96"/>
        <v>#DIV/0!</v>
      </c>
      <c r="GP22" t="e">
        <f t="shared" si="97"/>
        <v>#DIV/0!</v>
      </c>
      <c r="GR22" t="e">
        <f t="shared" si="98"/>
        <v>#DIV/0!</v>
      </c>
      <c r="GT22" t="e">
        <f t="shared" si="99"/>
        <v>#DIV/0!</v>
      </c>
      <c r="GX22" t="e">
        <f t="shared" si="100"/>
        <v>#DIV/0!</v>
      </c>
      <c r="GZ22" t="e">
        <f t="shared" si="101"/>
        <v>#DIV/0!</v>
      </c>
      <c r="HB22" t="e">
        <f t="shared" si="102"/>
        <v>#DIV/0!</v>
      </c>
      <c r="HD22" t="e">
        <f t="shared" si="103"/>
        <v>#DIV/0!</v>
      </c>
      <c r="HF22" t="e">
        <f t="shared" si="104"/>
        <v>#DIV/0!</v>
      </c>
      <c r="HH22" t="e">
        <f t="shared" si="105"/>
        <v>#DIV/0!</v>
      </c>
      <c r="HJ22" t="e">
        <f t="shared" si="106"/>
        <v>#DIV/0!</v>
      </c>
      <c r="HL22" t="e">
        <f t="shared" si="107"/>
        <v>#DIV/0!</v>
      </c>
      <c r="HN22" t="e">
        <f t="shared" si="108"/>
        <v>#DIV/0!</v>
      </c>
      <c r="HR22" t="e">
        <f t="shared" si="109"/>
        <v>#DIV/0!</v>
      </c>
      <c r="HT22" t="e">
        <f t="shared" si="110"/>
        <v>#DIV/0!</v>
      </c>
      <c r="HV22" t="e">
        <f t="shared" si="111"/>
        <v>#DIV/0!</v>
      </c>
      <c r="HX22" t="e">
        <f t="shared" si="112"/>
        <v>#DIV/0!</v>
      </c>
      <c r="HZ22" t="e">
        <f t="shared" si="113"/>
        <v>#DIV/0!</v>
      </c>
      <c r="IB22" t="e">
        <f t="shared" si="114"/>
        <v>#DIV/0!</v>
      </c>
      <c r="ID22" t="e">
        <f t="shared" si="115"/>
        <v>#DIV/0!</v>
      </c>
      <c r="IF22" t="e">
        <f t="shared" si="116"/>
        <v>#DIV/0!</v>
      </c>
      <c r="IH22" t="e">
        <f t="shared" si="117"/>
        <v>#DIV/0!</v>
      </c>
      <c r="II22">
        <f t="shared" si="63"/>
        <v>98</v>
      </c>
      <c r="IJ22">
        <f t="shared" si="64"/>
        <v>46.5</v>
      </c>
      <c r="IK22">
        <f t="shared" si="118"/>
        <v>0.47448979591836737</v>
      </c>
      <c r="IL22">
        <f t="shared" si="65"/>
        <v>16.240000000000002</v>
      </c>
      <c r="IM22">
        <f t="shared" si="119"/>
        <v>0.16571428571428573</v>
      </c>
      <c r="IN22">
        <f t="shared" si="66"/>
        <v>32.5</v>
      </c>
      <c r="IO22">
        <f t="shared" si="120"/>
        <v>0.33163265306122447</v>
      </c>
      <c r="IP22">
        <f t="shared" si="67"/>
        <v>0</v>
      </c>
      <c r="IQ22">
        <f t="shared" si="121"/>
        <v>0</v>
      </c>
      <c r="IR22">
        <f t="shared" si="68"/>
        <v>71</v>
      </c>
      <c r="IS22">
        <f t="shared" si="122"/>
        <v>0.72448979591836737</v>
      </c>
      <c r="IT22">
        <f t="shared" si="69"/>
        <v>3</v>
      </c>
      <c r="IU22">
        <f t="shared" si="123"/>
        <v>3.0612244897959183E-2</v>
      </c>
      <c r="IV22">
        <f t="shared" si="70"/>
        <v>12</v>
      </c>
      <c r="IW22">
        <f t="shared" si="124"/>
        <v>0.12244897959183673</v>
      </c>
      <c r="IX22">
        <f t="shared" si="71"/>
        <v>12</v>
      </c>
      <c r="IY22">
        <f t="shared" si="125"/>
        <v>0.12244897959183673</v>
      </c>
      <c r="IZ22">
        <f t="shared" si="72"/>
        <v>0</v>
      </c>
      <c r="JA22">
        <f t="shared" si="126"/>
        <v>0</v>
      </c>
    </row>
    <row r="23" spans="1:261" x14ac:dyDescent="0.3">
      <c r="A23" t="s">
        <v>272</v>
      </c>
      <c r="B23">
        <v>1</v>
      </c>
      <c r="C23" t="s">
        <v>255</v>
      </c>
      <c r="D23" s="41" t="s">
        <v>255</v>
      </c>
      <c r="E23" t="s">
        <v>250</v>
      </c>
      <c r="F23" t="e">
        <f t="shared" si="0"/>
        <v>#VALUE!</v>
      </c>
      <c r="G23" t="s">
        <v>250</v>
      </c>
      <c r="H23" t="e">
        <f t="shared" si="1"/>
        <v>#VALUE!</v>
      </c>
      <c r="I23" t="s">
        <v>250</v>
      </c>
      <c r="J23" t="e">
        <f t="shared" si="2"/>
        <v>#VALUE!</v>
      </c>
      <c r="K23" t="s">
        <v>250</v>
      </c>
      <c r="L23" t="e">
        <f t="shared" si="3"/>
        <v>#VALUE!</v>
      </c>
      <c r="M23" t="s">
        <v>255</v>
      </c>
      <c r="N23" t="e">
        <f t="shared" si="4"/>
        <v>#VALUE!</v>
      </c>
      <c r="P23" t="e">
        <f t="shared" si="5"/>
        <v>#VALUE!</v>
      </c>
      <c r="R23" t="e">
        <f t="shared" si="6"/>
        <v>#VALUE!</v>
      </c>
      <c r="T23" t="e">
        <f t="shared" si="7"/>
        <v>#VALUE!</v>
      </c>
      <c r="V23" t="e">
        <f t="shared" si="8"/>
        <v>#VALUE!</v>
      </c>
      <c r="Z23" t="e">
        <f t="shared" si="9"/>
        <v>#DIV/0!</v>
      </c>
      <c r="AB23" t="e">
        <f t="shared" si="10"/>
        <v>#DIV/0!</v>
      </c>
      <c r="AD23" t="e">
        <f t="shared" si="11"/>
        <v>#DIV/0!</v>
      </c>
      <c r="AF23" t="e">
        <f t="shared" si="12"/>
        <v>#DIV/0!</v>
      </c>
      <c r="AH23" t="e">
        <f t="shared" si="13"/>
        <v>#DIV/0!</v>
      </c>
      <c r="AJ23" t="e">
        <f t="shared" si="14"/>
        <v>#DIV/0!</v>
      </c>
      <c r="AL23" t="e">
        <f t="shared" si="15"/>
        <v>#DIV/0!</v>
      </c>
      <c r="AN23" t="e">
        <f t="shared" si="16"/>
        <v>#DIV/0!</v>
      </c>
      <c r="AP23" t="e">
        <f t="shared" si="17"/>
        <v>#DIV/0!</v>
      </c>
      <c r="AT23" t="e">
        <f t="shared" si="18"/>
        <v>#DIV/0!</v>
      </c>
      <c r="AV23" t="e">
        <f t="shared" si="19"/>
        <v>#DIV/0!</v>
      </c>
      <c r="AX23" t="e">
        <f t="shared" si="20"/>
        <v>#DIV/0!</v>
      </c>
      <c r="AZ23" t="e">
        <f t="shared" si="21"/>
        <v>#DIV/0!</v>
      </c>
      <c r="BB23" t="e">
        <f t="shared" si="22"/>
        <v>#DIV/0!</v>
      </c>
      <c r="BD23" t="e">
        <f t="shared" si="23"/>
        <v>#DIV/0!</v>
      </c>
      <c r="BF23" t="e">
        <f t="shared" si="24"/>
        <v>#DIV/0!</v>
      </c>
      <c r="BH23" t="e">
        <f t="shared" si="25"/>
        <v>#DIV/0!</v>
      </c>
      <c r="BJ23" t="e">
        <f t="shared" si="26"/>
        <v>#DIV/0!</v>
      </c>
      <c r="BN23" t="e">
        <f t="shared" si="27"/>
        <v>#DIV/0!</v>
      </c>
      <c r="BP23" t="e">
        <f t="shared" si="28"/>
        <v>#DIV/0!</v>
      </c>
      <c r="BR23" t="e">
        <f t="shared" si="29"/>
        <v>#DIV/0!</v>
      </c>
      <c r="BT23" t="e">
        <f t="shared" si="30"/>
        <v>#DIV/0!</v>
      </c>
      <c r="BV23" t="e">
        <f t="shared" si="31"/>
        <v>#DIV/0!</v>
      </c>
      <c r="BX23" t="e">
        <f t="shared" si="32"/>
        <v>#DIV/0!</v>
      </c>
      <c r="BZ23" t="e">
        <f t="shared" si="33"/>
        <v>#DIV/0!</v>
      </c>
      <c r="CB23" t="e">
        <f t="shared" si="34"/>
        <v>#DIV/0!</v>
      </c>
      <c r="CD23" t="e">
        <f t="shared" si="35"/>
        <v>#DIV/0!</v>
      </c>
      <c r="CH23" t="e">
        <f t="shared" si="36"/>
        <v>#DIV/0!</v>
      </c>
      <c r="CJ23" t="e">
        <f t="shared" si="37"/>
        <v>#DIV/0!</v>
      </c>
      <c r="CL23" t="e">
        <f t="shared" si="38"/>
        <v>#DIV/0!</v>
      </c>
      <c r="CN23" t="e">
        <f t="shared" si="39"/>
        <v>#DIV/0!</v>
      </c>
      <c r="CP23" t="e">
        <f t="shared" si="40"/>
        <v>#DIV/0!</v>
      </c>
      <c r="CR23" t="e">
        <f t="shared" si="41"/>
        <v>#DIV/0!</v>
      </c>
      <c r="CT23" t="e">
        <f t="shared" si="42"/>
        <v>#DIV/0!</v>
      </c>
      <c r="CV23" t="e">
        <f t="shared" si="43"/>
        <v>#DIV/0!</v>
      </c>
      <c r="CX23" t="e">
        <f t="shared" si="44"/>
        <v>#DIV/0!</v>
      </c>
      <c r="DB23" t="e">
        <f t="shared" si="45"/>
        <v>#DIV/0!</v>
      </c>
      <c r="DD23" t="e">
        <f t="shared" si="46"/>
        <v>#DIV/0!</v>
      </c>
      <c r="DF23" t="e">
        <f t="shared" si="47"/>
        <v>#DIV/0!</v>
      </c>
      <c r="DH23" t="e">
        <f t="shared" si="48"/>
        <v>#DIV/0!</v>
      </c>
      <c r="DJ23" t="e">
        <f t="shared" si="49"/>
        <v>#DIV/0!</v>
      </c>
      <c r="DL23" t="e">
        <f t="shared" si="50"/>
        <v>#DIV/0!</v>
      </c>
      <c r="DN23" t="e">
        <f t="shared" si="51"/>
        <v>#DIV/0!</v>
      </c>
      <c r="DP23" t="e">
        <f t="shared" si="52"/>
        <v>#DIV/0!</v>
      </c>
      <c r="DR23" t="e">
        <f t="shared" si="53"/>
        <v>#DIV/0!</v>
      </c>
      <c r="DV23" t="e">
        <f t="shared" si="54"/>
        <v>#DIV/0!</v>
      </c>
      <c r="DX23" t="e">
        <f t="shared" si="55"/>
        <v>#DIV/0!</v>
      </c>
      <c r="DZ23" t="e">
        <f t="shared" si="56"/>
        <v>#DIV/0!</v>
      </c>
      <c r="EB23" t="e">
        <f t="shared" si="57"/>
        <v>#DIV/0!</v>
      </c>
      <c r="ED23" t="e">
        <f t="shared" si="58"/>
        <v>#DIV/0!</v>
      </c>
      <c r="EF23" t="e">
        <f t="shared" si="59"/>
        <v>#DIV/0!</v>
      </c>
      <c r="EH23" t="e">
        <f t="shared" si="60"/>
        <v>#DIV/0!</v>
      </c>
      <c r="EJ23" t="e">
        <f t="shared" si="61"/>
        <v>#DIV/0!</v>
      </c>
      <c r="EL23" t="e">
        <f t="shared" si="62"/>
        <v>#DIV/0!</v>
      </c>
      <c r="EP23" t="e">
        <f t="shared" si="73"/>
        <v>#DIV/0!</v>
      </c>
      <c r="ER23" t="e">
        <f t="shared" si="74"/>
        <v>#DIV/0!</v>
      </c>
      <c r="ET23" t="e">
        <f t="shared" si="75"/>
        <v>#DIV/0!</v>
      </c>
      <c r="EV23" t="e">
        <f t="shared" si="76"/>
        <v>#DIV/0!</v>
      </c>
      <c r="EX23" t="e">
        <f t="shared" si="77"/>
        <v>#DIV/0!</v>
      </c>
      <c r="EZ23" t="e">
        <f t="shared" si="78"/>
        <v>#DIV/0!</v>
      </c>
      <c r="FB23" t="e">
        <f t="shared" si="79"/>
        <v>#DIV/0!</v>
      </c>
      <c r="FD23" t="e">
        <f t="shared" si="80"/>
        <v>#DIV/0!</v>
      </c>
      <c r="FF23" t="e">
        <f t="shared" si="81"/>
        <v>#DIV/0!</v>
      </c>
      <c r="FJ23" t="e">
        <f t="shared" si="82"/>
        <v>#DIV/0!</v>
      </c>
      <c r="FL23" t="e">
        <f t="shared" si="83"/>
        <v>#DIV/0!</v>
      </c>
      <c r="FN23" t="e">
        <f t="shared" si="84"/>
        <v>#DIV/0!</v>
      </c>
      <c r="FP23" t="e">
        <f t="shared" si="85"/>
        <v>#DIV/0!</v>
      </c>
      <c r="FR23" t="e">
        <f t="shared" si="86"/>
        <v>#DIV/0!</v>
      </c>
      <c r="FT23" t="e">
        <f t="shared" si="87"/>
        <v>#DIV/0!</v>
      </c>
      <c r="FV23" t="e">
        <f t="shared" si="88"/>
        <v>#DIV/0!</v>
      </c>
      <c r="FX23" t="e">
        <f t="shared" si="89"/>
        <v>#DIV/0!</v>
      </c>
      <c r="FZ23" t="e">
        <f t="shared" si="90"/>
        <v>#DIV/0!</v>
      </c>
      <c r="GD23" t="e">
        <f t="shared" si="91"/>
        <v>#DIV/0!</v>
      </c>
      <c r="GF23" t="e">
        <f t="shared" si="92"/>
        <v>#DIV/0!</v>
      </c>
      <c r="GH23" t="e">
        <f t="shared" si="93"/>
        <v>#DIV/0!</v>
      </c>
      <c r="GJ23" t="e">
        <f t="shared" si="94"/>
        <v>#DIV/0!</v>
      </c>
      <c r="GL23" t="e">
        <f t="shared" si="95"/>
        <v>#DIV/0!</v>
      </c>
      <c r="GN23" t="e">
        <f t="shared" si="96"/>
        <v>#DIV/0!</v>
      </c>
      <c r="GP23" t="e">
        <f t="shared" si="97"/>
        <v>#DIV/0!</v>
      </c>
      <c r="GR23" t="e">
        <f t="shared" si="98"/>
        <v>#DIV/0!</v>
      </c>
      <c r="GT23" t="e">
        <f t="shared" si="99"/>
        <v>#DIV/0!</v>
      </c>
      <c r="GX23" t="e">
        <f t="shared" si="100"/>
        <v>#DIV/0!</v>
      </c>
      <c r="GZ23" t="e">
        <f t="shared" si="101"/>
        <v>#DIV/0!</v>
      </c>
      <c r="HB23" t="e">
        <f t="shared" si="102"/>
        <v>#DIV/0!</v>
      </c>
      <c r="HD23" t="e">
        <f t="shared" si="103"/>
        <v>#DIV/0!</v>
      </c>
      <c r="HF23" t="e">
        <f t="shared" si="104"/>
        <v>#DIV/0!</v>
      </c>
      <c r="HH23" t="e">
        <f t="shared" si="105"/>
        <v>#DIV/0!</v>
      </c>
      <c r="HJ23" t="e">
        <f t="shared" si="106"/>
        <v>#DIV/0!</v>
      </c>
      <c r="HL23" t="e">
        <f t="shared" si="107"/>
        <v>#DIV/0!</v>
      </c>
      <c r="HN23" t="e">
        <f t="shared" si="108"/>
        <v>#DIV/0!</v>
      </c>
      <c r="HR23" t="e">
        <f t="shared" si="109"/>
        <v>#DIV/0!</v>
      </c>
      <c r="HT23" t="e">
        <f t="shared" si="110"/>
        <v>#DIV/0!</v>
      </c>
      <c r="HV23" t="e">
        <f t="shared" si="111"/>
        <v>#DIV/0!</v>
      </c>
      <c r="HX23" t="e">
        <f t="shared" si="112"/>
        <v>#DIV/0!</v>
      </c>
      <c r="HZ23" t="e">
        <f t="shared" si="113"/>
        <v>#DIV/0!</v>
      </c>
      <c r="IB23" t="e">
        <f t="shared" si="114"/>
        <v>#DIV/0!</v>
      </c>
      <c r="ID23" t="e">
        <f t="shared" si="115"/>
        <v>#DIV/0!</v>
      </c>
      <c r="IF23" t="e">
        <f t="shared" si="116"/>
        <v>#DIV/0!</v>
      </c>
      <c r="IH23" t="e">
        <f t="shared" si="117"/>
        <v>#DIV/0!</v>
      </c>
      <c r="II23">
        <f t="shared" si="63"/>
        <v>0</v>
      </c>
      <c r="IJ23">
        <f t="shared" si="64"/>
        <v>0</v>
      </c>
      <c r="IK23" t="e">
        <f t="shared" si="118"/>
        <v>#DIV/0!</v>
      </c>
      <c r="IL23" t="e">
        <f t="shared" si="65"/>
        <v>#DIV/0!</v>
      </c>
      <c r="IM23" t="e">
        <f t="shared" si="119"/>
        <v>#DIV/0!</v>
      </c>
      <c r="IN23" t="e">
        <f t="shared" si="66"/>
        <v>#VALUE!</v>
      </c>
      <c r="IO23" t="e">
        <f t="shared" si="120"/>
        <v>#VALUE!</v>
      </c>
      <c r="IP23">
        <f t="shared" si="67"/>
        <v>0</v>
      </c>
      <c r="IQ23" t="e">
        <f t="shared" si="121"/>
        <v>#DIV/0!</v>
      </c>
      <c r="IR23">
        <f t="shared" si="68"/>
        <v>0</v>
      </c>
      <c r="IS23" t="e">
        <f t="shared" si="122"/>
        <v>#DIV/0!</v>
      </c>
      <c r="IT23" t="e">
        <f t="shared" si="69"/>
        <v>#DIV/0!</v>
      </c>
      <c r="IU23" t="e">
        <f t="shared" si="123"/>
        <v>#DIV/0!</v>
      </c>
      <c r="IV23">
        <f t="shared" si="70"/>
        <v>0</v>
      </c>
      <c r="IW23" t="e">
        <f t="shared" si="124"/>
        <v>#DIV/0!</v>
      </c>
      <c r="IX23">
        <f t="shared" si="71"/>
        <v>0</v>
      </c>
      <c r="IY23" t="e">
        <f t="shared" si="125"/>
        <v>#DIV/0!</v>
      </c>
      <c r="IZ23">
        <f t="shared" si="72"/>
        <v>0</v>
      </c>
      <c r="JA23" t="e">
        <f t="shared" si="126"/>
        <v>#DIV/0!</v>
      </c>
    </row>
    <row r="24" spans="1:261" x14ac:dyDescent="0.3">
      <c r="A24" t="s">
        <v>273</v>
      </c>
      <c r="B24">
        <v>12</v>
      </c>
      <c r="C24">
        <v>12.75</v>
      </c>
      <c r="D24" s="41" t="s">
        <v>834</v>
      </c>
      <c r="E24" t="s">
        <v>255</v>
      </c>
      <c r="F24" t="e">
        <f t="shared" si="0"/>
        <v>#VALUE!</v>
      </c>
      <c r="G24" t="s">
        <v>255</v>
      </c>
      <c r="H24" t="e">
        <f t="shared" si="1"/>
        <v>#VALUE!</v>
      </c>
      <c r="I24" t="s">
        <v>255</v>
      </c>
      <c r="J24" t="e">
        <f t="shared" si="2"/>
        <v>#VALUE!</v>
      </c>
      <c r="K24" t="s">
        <v>255</v>
      </c>
      <c r="L24" t="e">
        <f t="shared" si="3"/>
        <v>#VALUE!</v>
      </c>
      <c r="M24">
        <v>12</v>
      </c>
      <c r="N24">
        <f t="shared" si="4"/>
        <v>0.94117647058823528</v>
      </c>
      <c r="O24">
        <v>0</v>
      </c>
      <c r="P24">
        <f t="shared" si="5"/>
        <v>0</v>
      </c>
      <c r="Q24">
        <v>0</v>
      </c>
      <c r="R24">
        <f t="shared" si="6"/>
        <v>0</v>
      </c>
      <c r="S24">
        <v>0</v>
      </c>
      <c r="T24">
        <f t="shared" si="7"/>
        <v>0</v>
      </c>
      <c r="U24">
        <v>0.75</v>
      </c>
      <c r="V24">
        <f t="shared" si="8"/>
        <v>5.8823529411764705E-2</v>
      </c>
      <c r="W24">
        <v>13.75</v>
      </c>
      <c r="X24" s="41" t="s">
        <v>834</v>
      </c>
      <c r="Y24" t="s">
        <v>255</v>
      </c>
      <c r="Z24" t="e">
        <f t="shared" si="9"/>
        <v>#VALUE!</v>
      </c>
      <c r="AA24" t="s">
        <v>255</v>
      </c>
      <c r="AB24" t="e">
        <f t="shared" si="10"/>
        <v>#VALUE!</v>
      </c>
      <c r="AC24" t="s">
        <v>255</v>
      </c>
      <c r="AD24" t="e">
        <f t="shared" si="11"/>
        <v>#VALUE!</v>
      </c>
      <c r="AE24" t="s">
        <v>255</v>
      </c>
      <c r="AF24" t="e">
        <f t="shared" si="12"/>
        <v>#VALUE!</v>
      </c>
      <c r="AG24">
        <v>12.25</v>
      </c>
      <c r="AH24">
        <f t="shared" si="13"/>
        <v>0.89090909090909087</v>
      </c>
      <c r="AI24">
        <v>0</v>
      </c>
      <c r="AJ24">
        <f t="shared" si="14"/>
        <v>0</v>
      </c>
      <c r="AK24">
        <v>0</v>
      </c>
      <c r="AL24">
        <f t="shared" si="15"/>
        <v>0</v>
      </c>
      <c r="AM24">
        <v>1</v>
      </c>
      <c r="AN24">
        <f t="shared" si="16"/>
        <v>7.2727272727272724E-2</v>
      </c>
      <c r="AO24">
        <v>0.5</v>
      </c>
      <c r="AP24">
        <f t="shared" si="17"/>
        <v>3.6363636363636362E-2</v>
      </c>
      <c r="AQ24">
        <v>14.25</v>
      </c>
      <c r="AR24" s="41" t="s">
        <v>834</v>
      </c>
      <c r="AS24" t="s">
        <v>255</v>
      </c>
      <c r="AT24" t="e">
        <f t="shared" si="18"/>
        <v>#VALUE!</v>
      </c>
      <c r="AU24" t="s">
        <v>255</v>
      </c>
      <c r="AV24" t="e">
        <f t="shared" si="19"/>
        <v>#VALUE!</v>
      </c>
      <c r="AW24" t="s">
        <v>255</v>
      </c>
      <c r="AX24" t="e">
        <f t="shared" si="20"/>
        <v>#VALUE!</v>
      </c>
      <c r="AY24" t="s">
        <v>255</v>
      </c>
      <c r="AZ24" t="e">
        <f t="shared" si="21"/>
        <v>#VALUE!</v>
      </c>
      <c r="BA24">
        <v>9.75</v>
      </c>
      <c r="BB24">
        <f t="shared" si="22"/>
        <v>0.68421052631578949</v>
      </c>
      <c r="BC24">
        <v>0</v>
      </c>
      <c r="BD24">
        <f t="shared" si="23"/>
        <v>0</v>
      </c>
      <c r="BE24">
        <v>0</v>
      </c>
      <c r="BF24">
        <f t="shared" si="24"/>
        <v>0</v>
      </c>
      <c r="BG24">
        <v>4</v>
      </c>
      <c r="BH24">
        <f t="shared" si="25"/>
        <v>0.2807017543859649</v>
      </c>
      <c r="BI24">
        <v>0.5</v>
      </c>
      <c r="BJ24">
        <f t="shared" si="26"/>
        <v>3.5087719298245612E-2</v>
      </c>
      <c r="BK24">
        <v>14</v>
      </c>
      <c r="BL24" s="41" t="s">
        <v>834</v>
      </c>
      <c r="BM24" t="s">
        <v>255</v>
      </c>
      <c r="BN24" t="e">
        <f t="shared" si="27"/>
        <v>#VALUE!</v>
      </c>
      <c r="BO24" t="s">
        <v>255</v>
      </c>
      <c r="BP24" t="e">
        <f t="shared" si="28"/>
        <v>#VALUE!</v>
      </c>
      <c r="BQ24" t="s">
        <v>255</v>
      </c>
      <c r="BR24" t="e">
        <f t="shared" si="29"/>
        <v>#VALUE!</v>
      </c>
      <c r="BS24" t="s">
        <v>255</v>
      </c>
      <c r="BT24" t="e">
        <f t="shared" si="30"/>
        <v>#VALUE!</v>
      </c>
      <c r="BU24">
        <v>13</v>
      </c>
      <c r="BV24">
        <f t="shared" si="31"/>
        <v>0.9285714285714286</v>
      </c>
      <c r="BW24">
        <v>0</v>
      </c>
      <c r="BX24">
        <f t="shared" si="32"/>
        <v>0</v>
      </c>
      <c r="BY24">
        <v>0</v>
      </c>
      <c r="BZ24">
        <f t="shared" si="33"/>
        <v>0</v>
      </c>
      <c r="CA24">
        <v>0</v>
      </c>
      <c r="CB24">
        <f t="shared" si="34"/>
        <v>0</v>
      </c>
      <c r="CC24">
        <v>1</v>
      </c>
      <c r="CD24">
        <f t="shared" si="35"/>
        <v>7.1428571428571425E-2</v>
      </c>
      <c r="CE24">
        <v>14</v>
      </c>
      <c r="CF24" s="41" t="s">
        <v>834</v>
      </c>
      <c r="CG24">
        <v>2.5</v>
      </c>
      <c r="CH24">
        <f t="shared" si="36"/>
        <v>0.17857142857142858</v>
      </c>
      <c r="CI24">
        <v>3.5</v>
      </c>
      <c r="CJ24">
        <f t="shared" si="37"/>
        <v>0.25</v>
      </c>
      <c r="CK24">
        <v>8</v>
      </c>
      <c r="CL24">
        <f t="shared" si="38"/>
        <v>0.5714285714285714</v>
      </c>
      <c r="CM24">
        <v>0</v>
      </c>
      <c r="CN24">
        <f t="shared" si="39"/>
        <v>0</v>
      </c>
      <c r="CO24">
        <v>9</v>
      </c>
      <c r="CP24">
        <f t="shared" si="40"/>
        <v>0.6428571428571429</v>
      </c>
      <c r="CQ24">
        <v>0</v>
      </c>
      <c r="CR24">
        <f t="shared" si="41"/>
        <v>0</v>
      </c>
      <c r="CS24">
        <v>0</v>
      </c>
      <c r="CT24">
        <f t="shared" si="42"/>
        <v>0</v>
      </c>
      <c r="CU24">
        <v>4</v>
      </c>
      <c r="CV24">
        <f t="shared" si="43"/>
        <v>0.2857142857142857</v>
      </c>
      <c r="CW24">
        <v>1</v>
      </c>
      <c r="CX24">
        <f t="shared" si="44"/>
        <v>7.1428571428571425E-2</v>
      </c>
      <c r="CY24">
        <v>14</v>
      </c>
      <c r="CZ24" s="41" t="s">
        <v>834</v>
      </c>
      <c r="DA24">
        <v>0</v>
      </c>
      <c r="DB24">
        <f t="shared" si="45"/>
        <v>0</v>
      </c>
      <c r="DC24">
        <v>12</v>
      </c>
      <c r="DD24">
        <f t="shared" si="46"/>
        <v>0.8571428571428571</v>
      </c>
      <c r="DE24">
        <v>2</v>
      </c>
      <c r="DF24">
        <f t="shared" si="47"/>
        <v>0.14285714285714285</v>
      </c>
      <c r="DG24">
        <v>0</v>
      </c>
      <c r="DH24">
        <f t="shared" si="48"/>
        <v>0</v>
      </c>
      <c r="DI24">
        <v>11.84</v>
      </c>
      <c r="DJ24">
        <f t="shared" si="49"/>
        <v>0.84571428571428575</v>
      </c>
      <c r="DK24">
        <v>0</v>
      </c>
      <c r="DL24">
        <f t="shared" si="50"/>
        <v>0</v>
      </c>
      <c r="DM24">
        <v>0.33</v>
      </c>
      <c r="DN24">
        <f t="shared" si="51"/>
        <v>2.3571428571428573E-2</v>
      </c>
      <c r="DO24">
        <v>0.5</v>
      </c>
      <c r="DP24">
        <f t="shared" si="52"/>
        <v>3.5714285714285712E-2</v>
      </c>
      <c r="DQ24">
        <v>1.33</v>
      </c>
      <c r="DR24">
        <f t="shared" si="53"/>
        <v>9.5000000000000001E-2</v>
      </c>
      <c r="DS24">
        <v>13.75</v>
      </c>
      <c r="DT24" s="41" t="s">
        <v>834</v>
      </c>
      <c r="DU24">
        <v>0</v>
      </c>
      <c r="DV24">
        <f t="shared" si="54"/>
        <v>0</v>
      </c>
      <c r="DW24">
        <v>11</v>
      </c>
      <c r="DX24">
        <f t="shared" si="55"/>
        <v>0.8</v>
      </c>
      <c r="DY24">
        <v>2.75</v>
      </c>
      <c r="DZ24">
        <f t="shared" si="56"/>
        <v>0.2</v>
      </c>
      <c r="EA24">
        <v>0</v>
      </c>
      <c r="EB24">
        <f t="shared" si="57"/>
        <v>0</v>
      </c>
      <c r="EC24">
        <v>10.25</v>
      </c>
      <c r="ED24">
        <f t="shared" si="58"/>
        <v>0.74545454545454548</v>
      </c>
      <c r="EE24">
        <v>0</v>
      </c>
      <c r="EF24">
        <f t="shared" si="59"/>
        <v>0</v>
      </c>
      <c r="EG24">
        <v>0</v>
      </c>
      <c r="EH24">
        <f t="shared" si="60"/>
        <v>0</v>
      </c>
      <c r="EI24">
        <v>2</v>
      </c>
      <c r="EJ24">
        <f t="shared" si="61"/>
        <v>0.14545454545454545</v>
      </c>
      <c r="EK24">
        <v>1.5</v>
      </c>
      <c r="EL24">
        <f t="shared" si="62"/>
        <v>0.10909090909090909</v>
      </c>
      <c r="EM24">
        <v>14</v>
      </c>
      <c r="EN24" s="41" t="s">
        <v>834</v>
      </c>
      <c r="EO24">
        <v>3</v>
      </c>
      <c r="EP24">
        <f t="shared" si="73"/>
        <v>0.21428571428571427</v>
      </c>
      <c r="EQ24">
        <v>6.25</v>
      </c>
      <c r="ER24">
        <f t="shared" si="74"/>
        <v>0.44642857142857145</v>
      </c>
      <c r="ES24">
        <v>4.75</v>
      </c>
      <c r="ET24">
        <f t="shared" si="75"/>
        <v>0.3392857142857143</v>
      </c>
      <c r="EU24">
        <v>0</v>
      </c>
      <c r="EV24">
        <f t="shared" si="76"/>
        <v>0</v>
      </c>
      <c r="EW24">
        <v>12</v>
      </c>
      <c r="EX24">
        <f t="shared" si="77"/>
        <v>0.8571428571428571</v>
      </c>
      <c r="EY24">
        <v>0</v>
      </c>
      <c r="EZ24">
        <f t="shared" si="78"/>
        <v>0</v>
      </c>
      <c r="FA24">
        <v>0</v>
      </c>
      <c r="FB24">
        <f t="shared" si="79"/>
        <v>0</v>
      </c>
      <c r="FC24">
        <v>1</v>
      </c>
      <c r="FD24">
        <f t="shared" si="80"/>
        <v>7.1428571428571425E-2</v>
      </c>
      <c r="FE24">
        <v>1</v>
      </c>
      <c r="FF24">
        <f t="shared" si="81"/>
        <v>7.1428571428571425E-2</v>
      </c>
      <c r="FG24">
        <v>13.5</v>
      </c>
      <c r="FH24" s="41" t="s">
        <v>834</v>
      </c>
      <c r="FI24">
        <v>4.75</v>
      </c>
      <c r="FJ24">
        <f t="shared" si="82"/>
        <v>0.35185185185185186</v>
      </c>
      <c r="FK24">
        <v>6.75</v>
      </c>
      <c r="FL24">
        <f t="shared" si="83"/>
        <v>0.5</v>
      </c>
      <c r="FM24">
        <v>2</v>
      </c>
      <c r="FN24">
        <f t="shared" si="84"/>
        <v>0.14814814814814814</v>
      </c>
      <c r="FO24">
        <v>0</v>
      </c>
      <c r="FP24">
        <f t="shared" si="85"/>
        <v>0</v>
      </c>
      <c r="FQ24">
        <v>12.75</v>
      </c>
      <c r="FR24">
        <f t="shared" si="86"/>
        <v>0.94444444444444442</v>
      </c>
      <c r="FS24">
        <v>0</v>
      </c>
      <c r="FT24">
        <f t="shared" si="87"/>
        <v>0</v>
      </c>
      <c r="FU24">
        <v>0</v>
      </c>
      <c r="FV24">
        <f t="shared" si="88"/>
        <v>0</v>
      </c>
      <c r="FW24">
        <v>0.5</v>
      </c>
      <c r="FX24">
        <f t="shared" si="89"/>
        <v>3.7037037037037035E-2</v>
      </c>
      <c r="FY24">
        <v>0.25</v>
      </c>
      <c r="FZ24">
        <f t="shared" si="90"/>
        <v>1.8518518518518517E-2</v>
      </c>
      <c r="GA24">
        <v>13.75</v>
      </c>
      <c r="GB24" s="41" t="s">
        <v>834</v>
      </c>
      <c r="GC24">
        <v>6</v>
      </c>
      <c r="GD24">
        <f t="shared" si="91"/>
        <v>0.43636363636363634</v>
      </c>
      <c r="GE24">
        <v>3</v>
      </c>
      <c r="GF24">
        <f t="shared" si="92"/>
        <v>0.21818181818181817</v>
      </c>
      <c r="GG24">
        <v>4.75</v>
      </c>
      <c r="GH24">
        <f t="shared" si="93"/>
        <v>0.34545454545454546</v>
      </c>
      <c r="GI24">
        <v>0</v>
      </c>
      <c r="GJ24">
        <f t="shared" si="94"/>
        <v>0</v>
      </c>
      <c r="GK24">
        <v>12.75</v>
      </c>
      <c r="GL24">
        <f t="shared" si="95"/>
        <v>0.92727272727272725</v>
      </c>
      <c r="GM24">
        <v>0</v>
      </c>
      <c r="GN24">
        <f t="shared" si="96"/>
        <v>0</v>
      </c>
      <c r="GO24">
        <v>0</v>
      </c>
      <c r="GP24">
        <f t="shared" si="97"/>
        <v>0</v>
      </c>
      <c r="GQ24">
        <v>0</v>
      </c>
      <c r="GR24">
        <f t="shared" si="98"/>
        <v>0</v>
      </c>
      <c r="GS24">
        <v>1</v>
      </c>
      <c r="GT24">
        <f t="shared" si="99"/>
        <v>7.2727272727272724E-2</v>
      </c>
      <c r="GU24">
        <v>12</v>
      </c>
      <c r="GV24" s="41" t="s">
        <v>835</v>
      </c>
      <c r="GW24">
        <v>7.75</v>
      </c>
      <c r="GX24">
        <f t="shared" si="100"/>
        <v>0.64583333333333337</v>
      </c>
      <c r="GY24">
        <v>0</v>
      </c>
      <c r="GZ24">
        <f t="shared" si="101"/>
        <v>0</v>
      </c>
      <c r="HA24">
        <v>4.25</v>
      </c>
      <c r="HB24">
        <f t="shared" si="102"/>
        <v>0.35416666666666669</v>
      </c>
      <c r="HC24">
        <v>0</v>
      </c>
      <c r="HD24">
        <f t="shared" si="103"/>
        <v>0</v>
      </c>
      <c r="HE24">
        <v>8.25</v>
      </c>
      <c r="HF24">
        <f t="shared" si="104"/>
        <v>0.6875</v>
      </c>
      <c r="HG24">
        <v>0</v>
      </c>
      <c r="HH24">
        <f t="shared" si="105"/>
        <v>0</v>
      </c>
      <c r="HI24">
        <v>0.75</v>
      </c>
      <c r="HJ24">
        <f t="shared" si="106"/>
        <v>6.25E-2</v>
      </c>
      <c r="HK24">
        <v>0</v>
      </c>
      <c r="HL24">
        <f t="shared" si="107"/>
        <v>0</v>
      </c>
      <c r="HM24">
        <v>3</v>
      </c>
      <c r="HN24">
        <f t="shared" si="108"/>
        <v>0.25</v>
      </c>
      <c r="HO24">
        <v>13.75</v>
      </c>
      <c r="HP24" s="41" t="s">
        <v>834</v>
      </c>
      <c r="HQ24">
        <v>5.5</v>
      </c>
      <c r="HR24">
        <f t="shared" si="109"/>
        <v>0.4</v>
      </c>
      <c r="HS24">
        <v>1.75</v>
      </c>
      <c r="HT24">
        <f t="shared" si="110"/>
        <v>0.12727272727272726</v>
      </c>
      <c r="HU24">
        <v>6.5</v>
      </c>
      <c r="HV24">
        <f t="shared" si="111"/>
        <v>0.47272727272727272</v>
      </c>
      <c r="HW24">
        <v>0</v>
      </c>
      <c r="HX24">
        <f t="shared" si="112"/>
        <v>0</v>
      </c>
      <c r="HY24">
        <v>12.75</v>
      </c>
      <c r="HZ24">
        <f t="shared" si="113"/>
        <v>0.92727272727272725</v>
      </c>
      <c r="IA24">
        <v>0</v>
      </c>
      <c r="IB24">
        <f t="shared" si="114"/>
        <v>0</v>
      </c>
      <c r="IC24">
        <v>0</v>
      </c>
      <c r="ID24">
        <f t="shared" si="115"/>
        <v>0</v>
      </c>
      <c r="IE24">
        <v>1</v>
      </c>
      <c r="IF24">
        <f t="shared" si="116"/>
        <v>7.2727272727272724E-2</v>
      </c>
      <c r="IG24">
        <v>0</v>
      </c>
      <c r="IH24">
        <f t="shared" si="117"/>
        <v>0</v>
      </c>
      <c r="II24">
        <f t="shared" si="63"/>
        <v>163.5</v>
      </c>
      <c r="IJ24">
        <f t="shared" si="64"/>
        <v>29.5</v>
      </c>
      <c r="IK24">
        <f t="shared" si="118"/>
        <v>0.18042813455657492</v>
      </c>
      <c r="IL24">
        <f t="shared" si="65"/>
        <v>33.107142857142861</v>
      </c>
      <c r="IM24">
        <f t="shared" si="119"/>
        <v>0.20249017038007866</v>
      </c>
      <c r="IN24" t="e">
        <f t="shared" si="66"/>
        <v>#VALUE!</v>
      </c>
      <c r="IO24" t="e">
        <f t="shared" si="120"/>
        <v>#VALUE!</v>
      </c>
      <c r="IP24">
        <f t="shared" si="67"/>
        <v>0</v>
      </c>
      <c r="IQ24">
        <f t="shared" si="121"/>
        <v>0</v>
      </c>
      <c r="IR24">
        <f t="shared" si="68"/>
        <v>136.59</v>
      </c>
      <c r="IS24">
        <f t="shared" si="122"/>
        <v>0.83541284403669724</v>
      </c>
      <c r="IT24">
        <f t="shared" si="69"/>
        <v>0</v>
      </c>
      <c r="IU24">
        <f t="shared" si="123"/>
        <v>0</v>
      </c>
      <c r="IV24">
        <f t="shared" si="70"/>
        <v>1.08</v>
      </c>
      <c r="IW24">
        <f t="shared" si="124"/>
        <v>6.6055045871559635E-3</v>
      </c>
      <c r="IX24">
        <f t="shared" si="71"/>
        <v>14</v>
      </c>
      <c r="IY24">
        <f t="shared" si="125"/>
        <v>8.5626911314984705E-2</v>
      </c>
      <c r="IZ24">
        <f t="shared" si="72"/>
        <v>11.83</v>
      </c>
      <c r="JA24">
        <f t="shared" si="126"/>
        <v>7.2354740061162076E-2</v>
      </c>
    </row>
    <row r="25" spans="1:261" x14ac:dyDescent="0.3">
      <c r="A25" t="s">
        <v>274</v>
      </c>
      <c r="B25">
        <v>12</v>
      </c>
      <c r="C25">
        <v>12.5</v>
      </c>
      <c r="D25" s="41" t="s">
        <v>834</v>
      </c>
      <c r="E25">
        <v>10.75</v>
      </c>
      <c r="F25">
        <f t="shared" si="0"/>
        <v>0.86</v>
      </c>
      <c r="G25">
        <v>0</v>
      </c>
      <c r="H25">
        <f t="shared" si="1"/>
        <v>0</v>
      </c>
      <c r="I25">
        <v>1.75</v>
      </c>
      <c r="J25">
        <f t="shared" si="2"/>
        <v>0.14000000000000001</v>
      </c>
      <c r="K25">
        <v>0</v>
      </c>
      <c r="L25">
        <f t="shared" si="3"/>
        <v>0</v>
      </c>
      <c r="M25">
        <v>12.5</v>
      </c>
      <c r="N25">
        <f t="shared" si="4"/>
        <v>1</v>
      </c>
      <c r="O25">
        <v>0</v>
      </c>
      <c r="P25">
        <f t="shared" si="5"/>
        <v>0</v>
      </c>
      <c r="Q25">
        <v>0</v>
      </c>
      <c r="R25">
        <f t="shared" si="6"/>
        <v>0</v>
      </c>
      <c r="S25">
        <v>0</v>
      </c>
      <c r="T25">
        <f t="shared" si="7"/>
        <v>0</v>
      </c>
      <c r="U25">
        <v>0</v>
      </c>
      <c r="V25">
        <f t="shared" si="8"/>
        <v>0</v>
      </c>
      <c r="W25">
        <v>12</v>
      </c>
      <c r="X25" s="41" t="s">
        <v>837</v>
      </c>
      <c r="Y25">
        <v>8</v>
      </c>
      <c r="Z25">
        <f t="shared" si="9"/>
        <v>0.66666666666666663</v>
      </c>
      <c r="AA25">
        <v>0</v>
      </c>
      <c r="AB25">
        <f t="shared" si="10"/>
        <v>0</v>
      </c>
      <c r="AC25">
        <v>4</v>
      </c>
      <c r="AD25">
        <f t="shared" si="11"/>
        <v>0.33333333333333331</v>
      </c>
      <c r="AE25">
        <v>0</v>
      </c>
      <c r="AF25">
        <f t="shared" si="12"/>
        <v>0</v>
      </c>
      <c r="AG25">
        <v>12</v>
      </c>
      <c r="AH25">
        <f t="shared" si="13"/>
        <v>1</v>
      </c>
      <c r="AI25">
        <v>0</v>
      </c>
      <c r="AJ25">
        <f t="shared" si="14"/>
        <v>0</v>
      </c>
      <c r="AK25">
        <v>0</v>
      </c>
      <c r="AL25">
        <f t="shared" si="15"/>
        <v>0</v>
      </c>
      <c r="AM25">
        <v>0</v>
      </c>
      <c r="AN25">
        <f t="shared" si="16"/>
        <v>0</v>
      </c>
      <c r="AO25">
        <v>0</v>
      </c>
      <c r="AP25">
        <f t="shared" si="17"/>
        <v>0</v>
      </c>
      <c r="AQ25">
        <v>12</v>
      </c>
      <c r="AR25" s="41" t="s">
        <v>834</v>
      </c>
      <c r="AS25">
        <v>10</v>
      </c>
      <c r="AT25">
        <f t="shared" si="18"/>
        <v>0.83333333333333337</v>
      </c>
      <c r="AU25">
        <v>0</v>
      </c>
      <c r="AV25">
        <f t="shared" si="19"/>
        <v>0</v>
      </c>
      <c r="AW25">
        <v>2</v>
      </c>
      <c r="AX25">
        <f t="shared" si="20"/>
        <v>0.16666666666666666</v>
      </c>
      <c r="AY25">
        <v>0</v>
      </c>
      <c r="AZ25">
        <f t="shared" si="21"/>
        <v>0</v>
      </c>
      <c r="BA25">
        <v>4.92</v>
      </c>
      <c r="BB25">
        <f t="shared" si="22"/>
        <v>0.41</v>
      </c>
      <c r="BC25">
        <v>0</v>
      </c>
      <c r="BD25">
        <f t="shared" si="23"/>
        <v>0</v>
      </c>
      <c r="BE25">
        <v>2.66</v>
      </c>
      <c r="BF25">
        <f t="shared" si="24"/>
        <v>0.22166666666666668</v>
      </c>
      <c r="BG25">
        <v>4.42</v>
      </c>
      <c r="BH25">
        <f t="shared" si="25"/>
        <v>0.36833333333333335</v>
      </c>
      <c r="BI25">
        <v>0</v>
      </c>
      <c r="BJ25">
        <f t="shared" si="26"/>
        <v>0</v>
      </c>
      <c r="BK25">
        <v>10.75</v>
      </c>
      <c r="BL25" s="41" t="s">
        <v>834</v>
      </c>
      <c r="BM25">
        <v>7.5</v>
      </c>
      <c r="BN25">
        <f t="shared" si="27"/>
        <v>0.69767441860465118</v>
      </c>
      <c r="BO25">
        <v>0</v>
      </c>
      <c r="BP25">
        <f t="shared" si="28"/>
        <v>0</v>
      </c>
      <c r="BQ25">
        <v>3.25</v>
      </c>
      <c r="BR25">
        <f t="shared" si="29"/>
        <v>0.30232558139534882</v>
      </c>
      <c r="BS25">
        <v>0</v>
      </c>
      <c r="BT25">
        <f t="shared" si="30"/>
        <v>0</v>
      </c>
      <c r="BU25">
        <v>8.25</v>
      </c>
      <c r="BV25">
        <f t="shared" si="31"/>
        <v>0.76744186046511631</v>
      </c>
      <c r="BW25">
        <v>0</v>
      </c>
      <c r="BX25">
        <f t="shared" si="32"/>
        <v>0</v>
      </c>
      <c r="BY25">
        <v>0</v>
      </c>
      <c r="BZ25">
        <f t="shared" si="33"/>
        <v>0</v>
      </c>
      <c r="CA25">
        <v>2.5</v>
      </c>
      <c r="CB25">
        <f t="shared" si="34"/>
        <v>0.23255813953488372</v>
      </c>
      <c r="CC25">
        <v>0</v>
      </c>
      <c r="CD25">
        <f t="shared" si="35"/>
        <v>0</v>
      </c>
      <c r="CE25">
        <v>13</v>
      </c>
      <c r="CF25" s="41" t="s">
        <v>834</v>
      </c>
      <c r="CG25">
        <v>11</v>
      </c>
      <c r="CH25">
        <f t="shared" si="36"/>
        <v>0.84615384615384615</v>
      </c>
      <c r="CI25">
        <v>0</v>
      </c>
      <c r="CJ25">
        <f t="shared" si="37"/>
        <v>0</v>
      </c>
      <c r="CK25">
        <v>2</v>
      </c>
      <c r="CL25">
        <f t="shared" si="38"/>
        <v>0.15384615384615385</v>
      </c>
      <c r="CM25">
        <v>0</v>
      </c>
      <c r="CN25">
        <f t="shared" si="39"/>
        <v>0</v>
      </c>
      <c r="CO25">
        <v>9</v>
      </c>
      <c r="CP25">
        <f t="shared" si="40"/>
        <v>0.69230769230769229</v>
      </c>
      <c r="CQ25">
        <v>0</v>
      </c>
      <c r="CR25">
        <f t="shared" si="41"/>
        <v>0</v>
      </c>
      <c r="CS25">
        <v>0</v>
      </c>
      <c r="CT25">
        <f t="shared" si="42"/>
        <v>0</v>
      </c>
      <c r="CU25">
        <v>4</v>
      </c>
      <c r="CV25">
        <f t="shared" si="43"/>
        <v>0.30769230769230771</v>
      </c>
      <c r="CW25">
        <v>0</v>
      </c>
      <c r="CX25">
        <f t="shared" si="44"/>
        <v>0</v>
      </c>
      <c r="CY25">
        <v>10.75</v>
      </c>
      <c r="CZ25" s="41" t="s">
        <v>834</v>
      </c>
      <c r="DA25">
        <v>8</v>
      </c>
      <c r="DB25">
        <f t="shared" si="45"/>
        <v>0.7441860465116279</v>
      </c>
      <c r="DC25">
        <v>0</v>
      </c>
      <c r="DD25">
        <f t="shared" si="46"/>
        <v>0</v>
      </c>
      <c r="DE25">
        <v>2.75</v>
      </c>
      <c r="DF25">
        <f t="shared" si="47"/>
        <v>0.2558139534883721</v>
      </c>
      <c r="DG25">
        <v>0</v>
      </c>
      <c r="DH25">
        <f t="shared" si="48"/>
        <v>0</v>
      </c>
      <c r="DI25">
        <v>10.08</v>
      </c>
      <c r="DJ25">
        <f t="shared" si="49"/>
        <v>0.93767441860465117</v>
      </c>
      <c r="DK25">
        <v>0</v>
      </c>
      <c r="DL25">
        <f t="shared" si="50"/>
        <v>0</v>
      </c>
      <c r="DM25">
        <v>0.34</v>
      </c>
      <c r="DN25">
        <f t="shared" si="51"/>
        <v>3.162790697674419E-2</v>
      </c>
      <c r="DO25">
        <v>0.33</v>
      </c>
      <c r="DP25">
        <f t="shared" si="52"/>
        <v>3.0697674418604652E-2</v>
      </c>
      <c r="DQ25">
        <v>0</v>
      </c>
      <c r="DR25">
        <f t="shared" si="53"/>
        <v>0</v>
      </c>
      <c r="DS25">
        <v>10.5</v>
      </c>
      <c r="DT25" s="41" t="s">
        <v>834</v>
      </c>
      <c r="DU25">
        <v>10.5</v>
      </c>
      <c r="DV25">
        <f t="shared" si="54"/>
        <v>1</v>
      </c>
      <c r="DW25">
        <v>0</v>
      </c>
      <c r="DX25">
        <f t="shared" si="55"/>
        <v>0</v>
      </c>
      <c r="DY25">
        <v>0</v>
      </c>
      <c r="DZ25">
        <f t="shared" si="56"/>
        <v>0</v>
      </c>
      <c r="EA25">
        <v>0</v>
      </c>
      <c r="EB25">
        <f t="shared" si="57"/>
        <v>0</v>
      </c>
      <c r="EC25">
        <v>9.5</v>
      </c>
      <c r="ED25">
        <f t="shared" si="58"/>
        <v>0.90476190476190477</v>
      </c>
      <c r="EE25">
        <v>0</v>
      </c>
      <c r="EF25">
        <f t="shared" si="59"/>
        <v>0</v>
      </c>
      <c r="EG25">
        <v>0</v>
      </c>
      <c r="EH25">
        <f t="shared" si="60"/>
        <v>0</v>
      </c>
      <c r="EI25">
        <v>0</v>
      </c>
      <c r="EJ25">
        <f t="shared" si="61"/>
        <v>0</v>
      </c>
      <c r="EK25">
        <v>1</v>
      </c>
      <c r="EL25">
        <f t="shared" si="62"/>
        <v>9.5238095238095233E-2</v>
      </c>
      <c r="EM25">
        <v>12</v>
      </c>
      <c r="EN25" s="41" t="s">
        <v>834</v>
      </c>
      <c r="EO25">
        <v>8.25</v>
      </c>
      <c r="EP25">
        <f t="shared" si="73"/>
        <v>0.6875</v>
      </c>
      <c r="EQ25">
        <v>0</v>
      </c>
      <c r="ER25">
        <f t="shared" si="74"/>
        <v>0</v>
      </c>
      <c r="ES25">
        <v>3.75</v>
      </c>
      <c r="ET25">
        <f t="shared" si="75"/>
        <v>0.3125</v>
      </c>
      <c r="EU25">
        <v>0</v>
      </c>
      <c r="EV25">
        <f t="shared" si="76"/>
        <v>0</v>
      </c>
      <c r="EW25">
        <v>11.5</v>
      </c>
      <c r="EX25">
        <f t="shared" si="77"/>
        <v>0.95833333333333337</v>
      </c>
      <c r="EY25">
        <v>0</v>
      </c>
      <c r="EZ25">
        <f t="shared" si="78"/>
        <v>0</v>
      </c>
      <c r="FA25">
        <v>0</v>
      </c>
      <c r="FB25">
        <f t="shared" si="79"/>
        <v>0</v>
      </c>
      <c r="FC25">
        <v>0.5</v>
      </c>
      <c r="FD25">
        <f t="shared" si="80"/>
        <v>4.1666666666666664E-2</v>
      </c>
      <c r="FE25">
        <v>0</v>
      </c>
      <c r="FF25">
        <f t="shared" si="81"/>
        <v>0</v>
      </c>
      <c r="FG25">
        <v>11</v>
      </c>
      <c r="FH25" s="41" t="s">
        <v>834</v>
      </c>
      <c r="FI25">
        <v>9.75</v>
      </c>
      <c r="FJ25">
        <f t="shared" si="82"/>
        <v>0.88636363636363635</v>
      </c>
      <c r="FK25">
        <v>1</v>
      </c>
      <c r="FL25">
        <f t="shared" si="83"/>
        <v>9.0909090909090912E-2</v>
      </c>
      <c r="FM25">
        <v>0.25</v>
      </c>
      <c r="FN25">
        <f t="shared" si="84"/>
        <v>2.2727272727272728E-2</v>
      </c>
      <c r="FO25">
        <v>0</v>
      </c>
      <c r="FP25">
        <f t="shared" si="85"/>
        <v>0</v>
      </c>
      <c r="FQ25">
        <v>6</v>
      </c>
      <c r="FR25">
        <f t="shared" si="86"/>
        <v>0.54545454545454541</v>
      </c>
      <c r="FS25">
        <v>0</v>
      </c>
      <c r="FT25">
        <f t="shared" si="87"/>
        <v>0</v>
      </c>
      <c r="FU25">
        <v>1.5</v>
      </c>
      <c r="FV25">
        <f t="shared" si="88"/>
        <v>0.13636363636363635</v>
      </c>
      <c r="FW25">
        <v>3.5</v>
      </c>
      <c r="FX25">
        <f t="shared" si="89"/>
        <v>0.31818181818181818</v>
      </c>
      <c r="FY25">
        <v>0</v>
      </c>
      <c r="FZ25">
        <f t="shared" si="90"/>
        <v>0</v>
      </c>
      <c r="GA25">
        <v>12</v>
      </c>
      <c r="GB25" s="41" t="s">
        <v>835</v>
      </c>
      <c r="GC25">
        <v>8.75</v>
      </c>
      <c r="GD25">
        <f t="shared" si="91"/>
        <v>0.72916666666666663</v>
      </c>
      <c r="GE25">
        <v>0</v>
      </c>
      <c r="GF25">
        <f t="shared" si="92"/>
        <v>0</v>
      </c>
      <c r="GG25">
        <v>4.25</v>
      </c>
      <c r="GH25">
        <f t="shared" si="93"/>
        <v>0.35416666666666669</v>
      </c>
      <c r="GI25">
        <v>0</v>
      </c>
      <c r="GJ25">
        <f t="shared" si="94"/>
        <v>0</v>
      </c>
      <c r="GK25">
        <v>11</v>
      </c>
      <c r="GL25">
        <f t="shared" si="95"/>
        <v>0.91666666666666663</v>
      </c>
      <c r="GM25">
        <v>0</v>
      </c>
      <c r="GN25">
        <f t="shared" si="96"/>
        <v>0</v>
      </c>
      <c r="GO25">
        <v>0</v>
      </c>
      <c r="GP25">
        <f t="shared" si="97"/>
        <v>0</v>
      </c>
      <c r="GQ25">
        <v>1</v>
      </c>
      <c r="GR25">
        <f t="shared" si="98"/>
        <v>8.3333333333333329E-2</v>
      </c>
      <c r="GS25">
        <v>0</v>
      </c>
      <c r="GT25">
        <f t="shared" si="99"/>
        <v>0</v>
      </c>
      <c r="GU25">
        <v>12.25</v>
      </c>
      <c r="GV25" s="41" t="s">
        <v>834</v>
      </c>
      <c r="GW25">
        <v>10.25</v>
      </c>
      <c r="GX25">
        <f t="shared" si="100"/>
        <v>0.83673469387755106</v>
      </c>
      <c r="GY25">
        <v>2</v>
      </c>
      <c r="GZ25">
        <f t="shared" si="101"/>
        <v>0.16326530612244897</v>
      </c>
      <c r="HA25">
        <v>0</v>
      </c>
      <c r="HB25">
        <f t="shared" si="102"/>
        <v>0</v>
      </c>
      <c r="HC25">
        <v>0</v>
      </c>
      <c r="HD25">
        <f t="shared" si="103"/>
        <v>0</v>
      </c>
      <c r="HE25">
        <v>8.75</v>
      </c>
      <c r="HF25">
        <f t="shared" si="104"/>
        <v>0.7142857142857143</v>
      </c>
      <c r="HG25">
        <v>0</v>
      </c>
      <c r="HH25">
        <f t="shared" si="105"/>
        <v>0</v>
      </c>
      <c r="HI25">
        <v>1</v>
      </c>
      <c r="HJ25">
        <f t="shared" si="106"/>
        <v>8.1632653061224483E-2</v>
      </c>
      <c r="HK25">
        <v>2</v>
      </c>
      <c r="HL25">
        <f t="shared" si="107"/>
        <v>0.16326530612244897</v>
      </c>
      <c r="HM25">
        <v>0.5</v>
      </c>
      <c r="HN25">
        <f t="shared" si="108"/>
        <v>4.0816326530612242E-2</v>
      </c>
      <c r="HO25">
        <v>12.5</v>
      </c>
      <c r="HP25" s="41" t="s">
        <v>834</v>
      </c>
      <c r="HQ25">
        <v>9.25</v>
      </c>
      <c r="HR25">
        <f t="shared" si="109"/>
        <v>0.74</v>
      </c>
      <c r="HS25">
        <v>1</v>
      </c>
      <c r="HT25">
        <f t="shared" si="110"/>
        <v>0.08</v>
      </c>
      <c r="HU25">
        <v>2.25</v>
      </c>
      <c r="HV25">
        <f t="shared" si="111"/>
        <v>0.18</v>
      </c>
      <c r="HW25">
        <v>0</v>
      </c>
      <c r="HX25">
        <f t="shared" si="112"/>
        <v>0</v>
      </c>
      <c r="HY25">
        <v>10.66</v>
      </c>
      <c r="HZ25">
        <f t="shared" si="113"/>
        <v>0.8528</v>
      </c>
      <c r="IA25">
        <v>0</v>
      </c>
      <c r="IB25">
        <f t="shared" si="114"/>
        <v>0</v>
      </c>
      <c r="IC25">
        <v>0.67</v>
      </c>
      <c r="ID25">
        <f t="shared" si="115"/>
        <v>5.3600000000000002E-2</v>
      </c>
      <c r="IE25">
        <v>1.17</v>
      </c>
      <c r="IF25">
        <f t="shared" si="116"/>
        <v>9.3599999999999989E-2</v>
      </c>
      <c r="IG25">
        <v>0</v>
      </c>
      <c r="IH25">
        <f t="shared" si="117"/>
        <v>0</v>
      </c>
      <c r="II25">
        <f t="shared" si="63"/>
        <v>141.25</v>
      </c>
      <c r="IJ25">
        <f t="shared" si="64"/>
        <v>112</v>
      </c>
      <c r="IK25">
        <f t="shared" si="118"/>
        <v>0.79292035398230087</v>
      </c>
      <c r="IL25">
        <f t="shared" si="65"/>
        <v>4</v>
      </c>
      <c r="IM25">
        <f t="shared" si="119"/>
        <v>2.831858407079646E-2</v>
      </c>
      <c r="IN25">
        <f t="shared" si="66"/>
        <v>24.64</v>
      </c>
      <c r="IO25">
        <f t="shared" si="120"/>
        <v>0.1744424778761062</v>
      </c>
      <c r="IP25">
        <f t="shared" si="67"/>
        <v>0</v>
      </c>
      <c r="IQ25">
        <f t="shared" si="121"/>
        <v>0</v>
      </c>
      <c r="IR25">
        <f t="shared" si="68"/>
        <v>114.16</v>
      </c>
      <c r="IS25">
        <f t="shared" si="122"/>
        <v>0.80821238938053097</v>
      </c>
      <c r="IT25">
        <f t="shared" si="69"/>
        <v>0</v>
      </c>
      <c r="IU25">
        <f t="shared" si="123"/>
        <v>0</v>
      </c>
      <c r="IV25">
        <f t="shared" si="70"/>
        <v>6.17</v>
      </c>
      <c r="IW25">
        <f t="shared" si="124"/>
        <v>4.3681415929203542E-2</v>
      </c>
      <c r="IX25">
        <f t="shared" si="71"/>
        <v>19.420000000000002</v>
      </c>
      <c r="IY25">
        <f t="shared" si="125"/>
        <v>0.13748672566371684</v>
      </c>
      <c r="IZ25">
        <f t="shared" si="72"/>
        <v>1.5</v>
      </c>
      <c r="JA25">
        <f t="shared" si="126"/>
        <v>1.0619469026548672E-2</v>
      </c>
    </row>
    <row r="26" spans="1:261" x14ac:dyDescent="0.3">
      <c r="A26" t="s">
        <v>275</v>
      </c>
      <c r="B26">
        <v>10</v>
      </c>
      <c r="C26">
        <v>12.5</v>
      </c>
      <c r="D26" s="41" t="s">
        <v>834</v>
      </c>
      <c r="E26" t="s">
        <v>250</v>
      </c>
      <c r="F26" t="e">
        <f t="shared" si="0"/>
        <v>#VALUE!</v>
      </c>
      <c r="G26" t="s">
        <v>250</v>
      </c>
      <c r="H26" t="e">
        <f t="shared" si="1"/>
        <v>#VALUE!</v>
      </c>
      <c r="I26" t="s">
        <v>250</v>
      </c>
      <c r="J26" t="e">
        <f t="shared" si="2"/>
        <v>#VALUE!</v>
      </c>
      <c r="K26" t="s">
        <v>250</v>
      </c>
      <c r="L26" t="e">
        <f t="shared" si="3"/>
        <v>#VALUE!</v>
      </c>
      <c r="M26">
        <v>10.5</v>
      </c>
      <c r="N26">
        <f t="shared" si="4"/>
        <v>0.84</v>
      </c>
      <c r="O26">
        <v>0</v>
      </c>
      <c r="P26">
        <f t="shared" si="5"/>
        <v>0</v>
      </c>
      <c r="Q26">
        <v>0</v>
      </c>
      <c r="R26">
        <f t="shared" si="6"/>
        <v>0</v>
      </c>
      <c r="S26">
        <v>2</v>
      </c>
      <c r="T26">
        <f t="shared" si="7"/>
        <v>0.16</v>
      </c>
      <c r="U26">
        <v>0</v>
      </c>
      <c r="V26">
        <f t="shared" si="8"/>
        <v>0</v>
      </c>
      <c r="W26">
        <v>11.5</v>
      </c>
      <c r="X26" s="41" t="s">
        <v>834</v>
      </c>
      <c r="Y26" t="s">
        <v>250</v>
      </c>
      <c r="Z26" t="e">
        <f t="shared" si="9"/>
        <v>#VALUE!</v>
      </c>
      <c r="AA26" t="s">
        <v>250</v>
      </c>
      <c r="AB26" t="e">
        <f t="shared" si="10"/>
        <v>#VALUE!</v>
      </c>
      <c r="AC26" t="s">
        <v>250</v>
      </c>
      <c r="AD26" t="e">
        <f t="shared" si="11"/>
        <v>#VALUE!</v>
      </c>
      <c r="AE26" t="s">
        <v>250</v>
      </c>
      <c r="AF26" t="e">
        <f t="shared" si="12"/>
        <v>#VALUE!</v>
      </c>
      <c r="AG26">
        <v>5.5</v>
      </c>
      <c r="AH26">
        <f t="shared" si="13"/>
        <v>0.47826086956521741</v>
      </c>
      <c r="AI26">
        <v>0</v>
      </c>
      <c r="AJ26">
        <f t="shared" si="14"/>
        <v>0</v>
      </c>
      <c r="AK26">
        <v>2</v>
      </c>
      <c r="AL26">
        <f t="shared" si="15"/>
        <v>0.17391304347826086</v>
      </c>
      <c r="AM26">
        <v>2.5</v>
      </c>
      <c r="AN26">
        <f t="shared" si="16"/>
        <v>0.21739130434782608</v>
      </c>
      <c r="AO26">
        <v>1.5</v>
      </c>
      <c r="AP26">
        <f t="shared" si="17"/>
        <v>0.13043478260869565</v>
      </c>
      <c r="AQ26">
        <v>12</v>
      </c>
      <c r="AR26" s="41" t="s">
        <v>834</v>
      </c>
      <c r="AS26" t="s">
        <v>250</v>
      </c>
      <c r="AT26" t="e">
        <f t="shared" si="18"/>
        <v>#VALUE!</v>
      </c>
      <c r="AU26" t="s">
        <v>250</v>
      </c>
      <c r="AV26" t="e">
        <f t="shared" si="19"/>
        <v>#VALUE!</v>
      </c>
      <c r="AW26" t="s">
        <v>250</v>
      </c>
      <c r="AX26" t="e">
        <f t="shared" si="20"/>
        <v>#VALUE!</v>
      </c>
      <c r="AY26" t="s">
        <v>250</v>
      </c>
      <c r="AZ26" t="e">
        <f t="shared" si="21"/>
        <v>#VALUE!</v>
      </c>
      <c r="BA26">
        <v>12</v>
      </c>
      <c r="BB26">
        <f t="shared" si="22"/>
        <v>1</v>
      </c>
      <c r="BC26">
        <v>0</v>
      </c>
      <c r="BD26">
        <f t="shared" si="23"/>
        <v>0</v>
      </c>
      <c r="BE26">
        <v>0</v>
      </c>
      <c r="BF26">
        <f t="shared" si="24"/>
        <v>0</v>
      </c>
      <c r="BG26">
        <v>0</v>
      </c>
      <c r="BH26">
        <f t="shared" si="25"/>
        <v>0</v>
      </c>
      <c r="BI26">
        <v>0</v>
      </c>
      <c r="BJ26">
        <f t="shared" si="26"/>
        <v>0</v>
      </c>
      <c r="BK26">
        <v>13</v>
      </c>
      <c r="BL26" s="41" t="s">
        <v>834</v>
      </c>
      <c r="BM26" t="s">
        <v>250</v>
      </c>
      <c r="BN26" t="e">
        <f t="shared" si="27"/>
        <v>#VALUE!</v>
      </c>
      <c r="BO26" t="s">
        <v>250</v>
      </c>
      <c r="BP26" t="e">
        <f t="shared" si="28"/>
        <v>#VALUE!</v>
      </c>
      <c r="BQ26" t="s">
        <v>250</v>
      </c>
      <c r="BR26" t="e">
        <f t="shared" si="29"/>
        <v>#VALUE!</v>
      </c>
      <c r="BS26" t="s">
        <v>250</v>
      </c>
      <c r="BT26" t="e">
        <f t="shared" si="30"/>
        <v>#VALUE!</v>
      </c>
      <c r="BU26">
        <v>8.5</v>
      </c>
      <c r="BV26">
        <f t="shared" si="31"/>
        <v>0.65384615384615385</v>
      </c>
      <c r="BW26">
        <v>0</v>
      </c>
      <c r="BX26">
        <f t="shared" si="32"/>
        <v>0</v>
      </c>
      <c r="BY26">
        <v>4.5</v>
      </c>
      <c r="BZ26">
        <f t="shared" si="33"/>
        <v>0.34615384615384615</v>
      </c>
      <c r="CA26">
        <v>0</v>
      </c>
      <c r="CB26">
        <f t="shared" si="34"/>
        <v>0</v>
      </c>
      <c r="CC26">
        <v>0</v>
      </c>
      <c r="CD26">
        <f t="shared" si="35"/>
        <v>0</v>
      </c>
      <c r="CE26">
        <v>13</v>
      </c>
      <c r="CF26" s="41" t="s">
        <v>834</v>
      </c>
      <c r="CG26" t="s">
        <v>250</v>
      </c>
      <c r="CH26" t="e">
        <f t="shared" si="36"/>
        <v>#VALUE!</v>
      </c>
      <c r="CI26" t="s">
        <v>250</v>
      </c>
      <c r="CJ26" t="e">
        <f t="shared" si="37"/>
        <v>#VALUE!</v>
      </c>
      <c r="CK26" t="s">
        <v>250</v>
      </c>
      <c r="CL26" t="e">
        <f t="shared" si="38"/>
        <v>#VALUE!</v>
      </c>
      <c r="CM26" t="s">
        <v>250</v>
      </c>
      <c r="CN26" t="e">
        <f t="shared" si="39"/>
        <v>#VALUE!</v>
      </c>
      <c r="CO26">
        <v>11</v>
      </c>
      <c r="CP26">
        <f t="shared" si="40"/>
        <v>0.84615384615384615</v>
      </c>
      <c r="CQ26">
        <v>0</v>
      </c>
      <c r="CR26">
        <f t="shared" si="41"/>
        <v>0</v>
      </c>
      <c r="CS26">
        <v>1</v>
      </c>
      <c r="CT26">
        <f t="shared" si="42"/>
        <v>7.6923076923076927E-2</v>
      </c>
      <c r="CU26">
        <v>0</v>
      </c>
      <c r="CV26">
        <f t="shared" si="43"/>
        <v>0</v>
      </c>
      <c r="CW26">
        <v>1</v>
      </c>
      <c r="CX26">
        <f t="shared" si="44"/>
        <v>7.6923076923076927E-2</v>
      </c>
      <c r="CY26">
        <v>12.5</v>
      </c>
      <c r="CZ26" s="41" t="s">
        <v>834</v>
      </c>
      <c r="DA26" t="s">
        <v>250</v>
      </c>
      <c r="DB26" t="e">
        <f t="shared" si="45"/>
        <v>#VALUE!</v>
      </c>
      <c r="DC26" t="s">
        <v>250</v>
      </c>
      <c r="DD26" t="e">
        <f t="shared" si="46"/>
        <v>#VALUE!</v>
      </c>
      <c r="DE26" t="s">
        <v>250</v>
      </c>
      <c r="DF26" t="e">
        <f t="shared" si="47"/>
        <v>#VALUE!</v>
      </c>
      <c r="DG26" t="s">
        <v>250</v>
      </c>
      <c r="DH26" t="e">
        <f t="shared" si="48"/>
        <v>#VALUE!</v>
      </c>
      <c r="DI26">
        <v>9</v>
      </c>
      <c r="DJ26">
        <f t="shared" si="49"/>
        <v>0.72</v>
      </c>
      <c r="DK26">
        <v>0</v>
      </c>
      <c r="DL26">
        <f t="shared" si="50"/>
        <v>0</v>
      </c>
      <c r="DM26">
        <v>3.5</v>
      </c>
      <c r="DN26">
        <f t="shared" si="51"/>
        <v>0.28000000000000003</v>
      </c>
      <c r="DO26">
        <v>0</v>
      </c>
      <c r="DP26">
        <f t="shared" si="52"/>
        <v>0</v>
      </c>
      <c r="DQ26">
        <v>0</v>
      </c>
      <c r="DR26">
        <f t="shared" si="53"/>
        <v>0</v>
      </c>
      <c r="DS26">
        <v>12</v>
      </c>
      <c r="DT26" s="41" t="s">
        <v>834</v>
      </c>
      <c r="DU26" t="s">
        <v>250</v>
      </c>
      <c r="DV26" t="e">
        <f t="shared" si="54"/>
        <v>#VALUE!</v>
      </c>
      <c r="DW26" t="s">
        <v>250</v>
      </c>
      <c r="DX26" t="e">
        <f t="shared" si="55"/>
        <v>#VALUE!</v>
      </c>
      <c r="DY26" t="s">
        <v>250</v>
      </c>
      <c r="DZ26" t="e">
        <f t="shared" si="56"/>
        <v>#VALUE!</v>
      </c>
      <c r="EA26" t="s">
        <v>250</v>
      </c>
      <c r="EB26" t="e">
        <f t="shared" si="57"/>
        <v>#VALUE!</v>
      </c>
      <c r="EC26">
        <v>9</v>
      </c>
      <c r="ED26">
        <f t="shared" si="58"/>
        <v>0.75</v>
      </c>
      <c r="EE26">
        <v>0</v>
      </c>
      <c r="EF26">
        <f t="shared" si="59"/>
        <v>0</v>
      </c>
      <c r="EG26">
        <v>3</v>
      </c>
      <c r="EH26">
        <f t="shared" si="60"/>
        <v>0.25</v>
      </c>
      <c r="EI26">
        <v>0</v>
      </c>
      <c r="EJ26">
        <f t="shared" si="61"/>
        <v>0</v>
      </c>
      <c r="EK26">
        <v>0</v>
      </c>
      <c r="EL26">
        <f t="shared" si="62"/>
        <v>0</v>
      </c>
      <c r="EM26">
        <v>11.5</v>
      </c>
      <c r="EN26" s="41" t="s">
        <v>834</v>
      </c>
      <c r="EO26" t="s">
        <v>250</v>
      </c>
      <c r="EP26" t="e">
        <f t="shared" si="73"/>
        <v>#VALUE!</v>
      </c>
      <c r="EQ26" t="s">
        <v>250</v>
      </c>
      <c r="ER26" t="e">
        <f t="shared" si="74"/>
        <v>#VALUE!</v>
      </c>
      <c r="ES26" t="s">
        <v>250</v>
      </c>
      <c r="ET26" t="e">
        <f t="shared" si="75"/>
        <v>#VALUE!</v>
      </c>
      <c r="EU26" t="s">
        <v>250</v>
      </c>
      <c r="EV26" t="e">
        <f t="shared" si="76"/>
        <v>#VALUE!</v>
      </c>
      <c r="EW26">
        <v>10.5</v>
      </c>
      <c r="EX26">
        <f t="shared" si="77"/>
        <v>0.91304347826086951</v>
      </c>
      <c r="EY26">
        <v>0</v>
      </c>
      <c r="EZ26">
        <f t="shared" si="78"/>
        <v>0</v>
      </c>
      <c r="FA26">
        <v>1</v>
      </c>
      <c r="FB26">
        <f t="shared" si="79"/>
        <v>8.6956521739130432E-2</v>
      </c>
      <c r="FC26">
        <v>0</v>
      </c>
      <c r="FD26">
        <f t="shared" si="80"/>
        <v>0</v>
      </c>
      <c r="FE26">
        <v>0</v>
      </c>
      <c r="FF26">
        <f t="shared" si="81"/>
        <v>0</v>
      </c>
      <c r="FG26">
        <v>12</v>
      </c>
      <c r="FH26" s="41" t="s">
        <v>834</v>
      </c>
      <c r="FI26" t="s">
        <v>250</v>
      </c>
      <c r="FJ26" t="e">
        <f t="shared" si="82"/>
        <v>#VALUE!</v>
      </c>
      <c r="FK26" t="s">
        <v>250</v>
      </c>
      <c r="FL26" t="e">
        <f t="shared" si="83"/>
        <v>#VALUE!</v>
      </c>
      <c r="FM26" t="s">
        <v>250</v>
      </c>
      <c r="FN26" t="e">
        <f t="shared" si="84"/>
        <v>#VALUE!</v>
      </c>
      <c r="FO26" t="s">
        <v>250</v>
      </c>
      <c r="FP26" t="e">
        <f t="shared" si="85"/>
        <v>#VALUE!</v>
      </c>
      <c r="FQ26">
        <v>10.5</v>
      </c>
      <c r="FR26">
        <f t="shared" si="86"/>
        <v>0.875</v>
      </c>
      <c r="FS26">
        <v>0</v>
      </c>
      <c r="FT26">
        <f t="shared" si="87"/>
        <v>0</v>
      </c>
      <c r="FU26">
        <v>1.5</v>
      </c>
      <c r="FV26">
        <f t="shared" si="88"/>
        <v>0.125</v>
      </c>
      <c r="FW26">
        <v>0</v>
      </c>
      <c r="FX26">
        <f t="shared" si="89"/>
        <v>0</v>
      </c>
      <c r="FY26">
        <v>0</v>
      </c>
      <c r="FZ26">
        <f t="shared" si="90"/>
        <v>0</v>
      </c>
      <c r="GA26">
        <v>11.25</v>
      </c>
      <c r="GB26" s="41" t="s">
        <v>834</v>
      </c>
      <c r="GC26" t="s">
        <v>250</v>
      </c>
      <c r="GD26" t="e">
        <f t="shared" si="91"/>
        <v>#VALUE!</v>
      </c>
      <c r="GE26" t="s">
        <v>250</v>
      </c>
      <c r="GF26" t="e">
        <f t="shared" si="92"/>
        <v>#VALUE!</v>
      </c>
      <c r="GG26" t="s">
        <v>250</v>
      </c>
      <c r="GH26" t="e">
        <f t="shared" si="93"/>
        <v>#VALUE!</v>
      </c>
      <c r="GI26" t="s">
        <v>250</v>
      </c>
      <c r="GJ26" t="e">
        <f t="shared" si="94"/>
        <v>#VALUE!</v>
      </c>
      <c r="GK26">
        <v>5.75</v>
      </c>
      <c r="GL26">
        <f t="shared" si="95"/>
        <v>0.51111111111111107</v>
      </c>
      <c r="GM26">
        <v>0</v>
      </c>
      <c r="GN26">
        <f t="shared" si="96"/>
        <v>0</v>
      </c>
      <c r="GO26">
        <v>5.5</v>
      </c>
      <c r="GP26">
        <f t="shared" si="97"/>
        <v>0.48888888888888887</v>
      </c>
      <c r="GQ26">
        <v>0</v>
      </c>
      <c r="GR26">
        <f t="shared" si="98"/>
        <v>0</v>
      </c>
      <c r="GS26">
        <v>0</v>
      </c>
      <c r="GT26">
        <f t="shared" si="99"/>
        <v>0</v>
      </c>
      <c r="GX26" t="e">
        <f t="shared" si="100"/>
        <v>#DIV/0!</v>
      </c>
      <c r="GZ26" t="e">
        <f t="shared" si="101"/>
        <v>#DIV/0!</v>
      </c>
      <c r="HB26" t="e">
        <f t="shared" si="102"/>
        <v>#DIV/0!</v>
      </c>
      <c r="HD26" t="e">
        <f t="shared" si="103"/>
        <v>#DIV/0!</v>
      </c>
      <c r="HF26" t="e">
        <f t="shared" si="104"/>
        <v>#DIV/0!</v>
      </c>
      <c r="HH26" t="e">
        <f t="shared" si="105"/>
        <v>#DIV/0!</v>
      </c>
      <c r="HJ26" t="e">
        <f t="shared" si="106"/>
        <v>#DIV/0!</v>
      </c>
      <c r="HL26" t="e">
        <f t="shared" si="107"/>
        <v>#DIV/0!</v>
      </c>
      <c r="HN26" t="e">
        <f t="shared" si="108"/>
        <v>#DIV/0!</v>
      </c>
      <c r="HR26" t="e">
        <f t="shared" si="109"/>
        <v>#DIV/0!</v>
      </c>
      <c r="HT26" t="e">
        <f t="shared" si="110"/>
        <v>#DIV/0!</v>
      </c>
      <c r="HV26" t="e">
        <f t="shared" si="111"/>
        <v>#DIV/0!</v>
      </c>
      <c r="HX26" t="e">
        <f t="shared" si="112"/>
        <v>#DIV/0!</v>
      </c>
      <c r="HZ26" t="e">
        <f t="shared" si="113"/>
        <v>#DIV/0!</v>
      </c>
      <c r="IB26" t="e">
        <f t="shared" si="114"/>
        <v>#DIV/0!</v>
      </c>
      <c r="ID26" t="e">
        <f t="shared" si="115"/>
        <v>#DIV/0!</v>
      </c>
      <c r="IF26" t="e">
        <f t="shared" si="116"/>
        <v>#DIV/0!</v>
      </c>
      <c r="IH26" t="e">
        <f t="shared" si="117"/>
        <v>#DIV/0!</v>
      </c>
      <c r="II26">
        <f t="shared" si="63"/>
        <v>121.25</v>
      </c>
      <c r="IJ26">
        <f t="shared" si="64"/>
        <v>0</v>
      </c>
      <c r="IK26">
        <f t="shared" si="118"/>
        <v>0</v>
      </c>
      <c r="IL26" t="e">
        <f t="shared" si="65"/>
        <v>#VALUE!</v>
      </c>
      <c r="IM26" t="e">
        <f t="shared" si="119"/>
        <v>#VALUE!</v>
      </c>
      <c r="IN26" t="e">
        <f t="shared" si="66"/>
        <v>#VALUE!</v>
      </c>
      <c r="IO26" t="e">
        <f t="shared" si="120"/>
        <v>#VALUE!</v>
      </c>
      <c r="IP26">
        <f t="shared" si="67"/>
        <v>0</v>
      </c>
      <c r="IQ26">
        <f t="shared" si="121"/>
        <v>0</v>
      </c>
      <c r="IR26">
        <f t="shared" si="68"/>
        <v>92.25</v>
      </c>
      <c r="IS26">
        <f t="shared" si="122"/>
        <v>0.7608247422680412</v>
      </c>
      <c r="IT26">
        <f t="shared" si="69"/>
        <v>0</v>
      </c>
      <c r="IU26">
        <f t="shared" si="123"/>
        <v>0</v>
      </c>
      <c r="IV26">
        <f t="shared" si="70"/>
        <v>22</v>
      </c>
      <c r="IW26">
        <f t="shared" si="124"/>
        <v>0.18144329896907216</v>
      </c>
      <c r="IX26">
        <f t="shared" si="71"/>
        <v>4.5</v>
      </c>
      <c r="IY26">
        <f t="shared" si="125"/>
        <v>3.711340206185567E-2</v>
      </c>
      <c r="IZ26">
        <f t="shared" si="72"/>
        <v>2.5</v>
      </c>
      <c r="JA26">
        <f t="shared" si="126"/>
        <v>2.0618556701030927E-2</v>
      </c>
    </row>
    <row r="27" spans="1:261" x14ac:dyDescent="0.3">
      <c r="A27" t="s">
        <v>276</v>
      </c>
      <c r="B27">
        <v>12</v>
      </c>
      <c r="C27">
        <v>11</v>
      </c>
      <c r="D27" s="41" t="s">
        <v>834</v>
      </c>
      <c r="E27">
        <v>10</v>
      </c>
      <c r="F27">
        <f t="shared" si="0"/>
        <v>0.90909090909090906</v>
      </c>
      <c r="G27">
        <v>1</v>
      </c>
      <c r="H27">
        <f t="shared" si="1"/>
        <v>9.0909090909090912E-2</v>
      </c>
      <c r="I27">
        <v>0</v>
      </c>
      <c r="J27">
        <f t="shared" si="2"/>
        <v>0</v>
      </c>
      <c r="K27">
        <v>0</v>
      </c>
      <c r="L27">
        <f t="shared" si="3"/>
        <v>0</v>
      </c>
      <c r="M27">
        <v>6</v>
      </c>
      <c r="N27">
        <f t="shared" si="4"/>
        <v>0.54545454545454541</v>
      </c>
      <c r="O27">
        <v>0</v>
      </c>
      <c r="P27">
        <f t="shared" si="5"/>
        <v>0</v>
      </c>
      <c r="Q27">
        <v>3</v>
      </c>
      <c r="R27">
        <f t="shared" si="6"/>
        <v>0.27272727272727271</v>
      </c>
      <c r="S27">
        <v>2</v>
      </c>
      <c r="T27">
        <f t="shared" si="7"/>
        <v>0.18181818181818182</v>
      </c>
      <c r="U27">
        <v>0</v>
      </c>
      <c r="V27">
        <f t="shared" si="8"/>
        <v>0</v>
      </c>
      <c r="W27">
        <v>13</v>
      </c>
      <c r="X27" s="41" t="s">
        <v>834</v>
      </c>
      <c r="Y27">
        <v>12</v>
      </c>
      <c r="Z27">
        <f t="shared" si="9"/>
        <v>0.92307692307692313</v>
      </c>
      <c r="AA27">
        <v>1</v>
      </c>
      <c r="AB27">
        <f t="shared" si="10"/>
        <v>7.6923076923076927E-2</v>
      </c>
      <c r="AC27">
        <v>0</v>
      </c>
      <c r="AD27">
        <f t="shared" si="11"/>
        <v>0</v>
      </c>
      <c r="AE27">
        <v>0</v>
      </c>
      <c r="AF27">
        <f t="shared" si="12"/>
        <v>0</v>
      </c>
      <c r="AG27">
        <v>13</v>
      </c>
      <c r="AH27">
        <f t="shared" si="13"/>
        <v>1</v>
      </c>
      <c r="AI27">
        <v>0</v>
      </c>
      <c r="AJ27">
        <f t="shared" si="14"/>
        <v>0</v>
      </c>
      <c r="AK27">
        <v>0</v>
      </c>
      <c r="AL27">
        <f t="shared" si="15"/>
        <v>0</v>
      </c>
      <c r="AM27">
        <v>0</v>
      </c>
      <c r="AN27">
        <f t="shared" si="16"/>
        <v>0</v>
      </c>
      <c r="AO27">
        <v>0</v>
      </c>
      <c r="AP27">
        <f t="shared" si="17"/>
        <v>0</v>
      </c>
      <c r="AQ27">
        <v>12</v>
      </c>
      <c r="AR27" s="41" t="s">
        <v>834</v>
      </c>
      <c r="AS27">
        <v>9</v>
      </c>
      <c r="AT27">
        <f t="shared" si="18"/>
        <v>0.75</v>
      </c>
      <c r="AU27">
        <v>1</v>
      </c>
      <c r="AV27">
        <f t="shared" si="19"/>
        <v>8.3333333333333329E-2</v>
      </c>
      <c r="AW27">
        <v>2</v>
      </c>
      <c r="AX27">
        <f t="shared" si="20"/>
        <v>0.16666666666666666</v>
      </c>
      <c r="AY27">
        <v>0</v>
      </c>
      <c r="AZ27">
        <f t="shared" si="21"/>
        <v>0</v>
      </c>
      <c r="BA27">
        <v>7</v>
      </c>
      <c r="BB27">
        <f t="shared" si="22"/>
        <v>0.58333333333333337</v>
      </c>
      <c r="BC27">
        <v>0</v>
      </c>
      <c r="BD27">
        <f t="shared" si="23"/>
        <v>0</v>
      </c>
      <c r="BE27">
        <v>4</v>
      </c>
      <c r="BF27">
        <f t="shared" si="24"/>
        <v>0.33333333333333331</v>
      </c>
      <c r="BG27">
        <v>1</v>
      </c>
      <c r="BH27">
        <f t="shared" si="25"/>
        <v>8.3333333333333329E-2</v>
      </c>
      <c r="BI27">
        <v>0</v>
      </c>
      <c r="BJ27">
        <f t="shared" si="26"/>
        <v>0</v>
      </c>
      <c r="BK27">
        <v>11.5</v>
      </c>
      <c r="BL27" s="41" t="s">
        <v>834</v>
      </c>
      <c r="BM27">
        <v>10</v>
      </c>
      <c r="BN27">
        <f t="shared" si="27"/>
        <v>0.86956521739130432</v>
      </c>
      <c r="BO27">
        <v>1</v>
      </c>
      <c r="BP27">
        <f t="shared" si="28"/>
        <v>8.6956521739130432E-2</v>
      </c>
      <c r="BQ27">
        <v>0.5</v>
      </c>
      <c r="BR27">
        <f t="shared" si="29"/>
        <v>4.3478260869565216E-2</v>
      </c>
      <c r="BS27">
        <v>0</v>
      </c>
      <c r="BT27">
        <f t="shared" si="30"/>
        <v>0</v>
      </c>
      <c r="BU27">
        <v>11.5</v>
      </c>
      <c r="BV27">
        <f t="shared" si="31"/>
        <v>1</v>
      </c>
      <c r="BW27">
        <v>100</v>
      </c>
      <c r="BX27">
        <f t="shared" si="32"/>
        <v>8.695652173913043</v>
      </c>
      <c r="BY27">
        <v>0</v>
      </c>
      <c r="BZ27">
        <f t="shared" si="33"/>
        <v>0</v>
      </c>
      <c r="CA27">
        <v>0</v>
      </c>
      <c r="CB27">
        <f t="shared" si="34"/>
        <v>0</v>
      </c>
      <c r="CC27">
        <v>0</v>
      </c>
      <c r="CD27">
        <f t="shared" si="35"/>
        <v>0</v>
      </c>
      <c r="CE27">
        <v>11</v>
      </c>
      <c r="CF27" s="41" t="s">
        <v>835</v>
      </c>
      <c r="CG27">
        <v>8</v>
      </c>
      <c r="CH27">
        <f t="shared" si="36"/>
        <v>0.72727272727272729</v>
      </c>
      <c r="CI27">
        <v>1</v>
      </c>
      <c r="CJ27">
        <f t="shared" si="37"/>
        <v>9.0909090909090912E-2</v>
      </c>
      <c r="CK27">
        <v>2</v>
      </c>
      <c r="CL27">
        <f t="shared" si="38"/>
        <v>0.18181818181818182</v>
      </c>
      <c r="CM27">
        <v>0</v>
      </c>
      <c r="CN27">
        <f t="shared" si="39"/>
        <v>0</v>
      </c>
      <c r="CO27">
        <v>10</v>
      </c>
      <c r="CP27">
        <f t="shared" si="40"/>
        <v>0.90909090909090906</v>
      </c>
      <c r="CQ27">
        <v>0</v>
      </c>
      <c r="CR27">
        <f t="shared" si="41"/>
        <v>0</v>
      </c>
      <c r="CS27">
        <v>0</v>
      </c>
      <c r="CT27">
        <f t="shared" si="42"/>
        <v>0</v>
      </c>
      <c r="CU27">
        <v>1</v>
      </c>
      <c r="CV27">
        <f t="shared" si="43"/>
        <v>9.0909090909090912E-2</v>
      </c>
      <c r="CW27">
        <v>0</v>
      </c>
      <c r="CX27">
        <f t="shared" si="44"/>
        <v>0</v>
      </c>
      <c r="CY27">
        <v>13</v>
      </c>
      <c r="CZ27" s="41" t="s">
        <v>834</v>
      </c>
      <c r="DA27">
        <v>10</v>
      </c>
      <c r="DB27">
        <f t="shared" si="45"/>
        <v>0.76923076923076927</v>
      </c>
      <c r="DC27">
        <v>2</v>
      </c>
      <c r="DD27">
        <f t="shared" si="46"/>
        <v>0.15384615384615385</v>
      </c>
      <c r="DE27">
        <v>1</v>
      </c>
      <c r="DF27">
        <f t="shared" si="47"/>
        <v>7.6923076923076927E-2</v>
      </c>
      <c r="DG27">
        <v>0</v>
      </c>
      <c r="DH27">
        <f t="shared" si="48"/>
        <v>0</v>
      </c>
      <c r="DI27">
        <v>8</v>
      </c>
      <c r="DJ27">
        <f t="shared" si="49"/>
        <v>0.61538461538461542</v>
      </c>
      <c r="DK27">
        <v>0</v>
      </c>
      <c r="DL27">
        <f t="shared" si="50"/>
        <v>0</v>
      </c>
      <c r="DM27">
        <v>5</v>
      </c>
      <c r="DN27">
        <f t="shared" si="51"/>
        <v>0.38461538461538464</v>
      </c>
      <c r="DO27">
        <v>0</v>
      </c>
      <c r="DP27">
        <f t="shared" si="52"/>
        <v>0</v>
      </c>
      <c r="DQ27">
        <v>0</v>
      </c>
      <c r="DR27">
        <f t="shared" si="53"/>
        <v>0</v>
      </c>
      <c r="DS27">
        <v>11</v>
      </c>
      <c r="DT27" s="41" t="s">
        <v>834</v>
      </c>
      <c r="DU27">
        <v>11</v>
      </c>
      <c r="DV27">
        <f t="shared" si="54"/>
        <v>1</v>
      </c>
      <c r="DW27">
        <v>0</v>
      </c>
      <c r="DX27">
        <f t="shared" si="55"/>
        <v>0</v>
      </c>
      <c r="DY27">
        <v>0</v>
      </c>
      <c r="DZ27">
        <f t="shared" si="56"/>
        <v>0</v>
      </c>
      <c r="EA27">
        <v>0</v>
      </c>
      <c r="EB27">
        <f t="shared" si="57"/>
        <v>0</v>
      </c>
      <c r="EC27">
        <v>9</v>
      </c>
      <c r="ED27">
        <f t="shared" si="58"/>
        <v>0.81818181818181823</v>
      </c>
      <c r="EE27">
        <v>0</v>
      </c>
      <c r="EF27">
        <f t="shared" si="59"/>
        <v>0</v>
      </c>
      <c r="EG27">
        <v>2</v>
      </c>
      <c r="EH27">
        <f t="shared" si="60"/>
        <v>0.18181818181818182</v>
      </c>
      <c r="EI27">
        <v>0</v>
      </c>
      <c r="EJ27">
        <f t="shared" si="61"/>
        <v>0</v>
      </c>
      <c r="EK27">
        <v>0</v>
      </c>
      <c r="EL27">
        <f t="shared" si="62"/>
        <v>0</v>
      </c>
      <c r="EM27">
        <v>12</v>
      </c>
      <c r="EN27" s="41" t="s">
        <v>834</v>
      </c>
      <c r="EO27">
        <v>11</v>
      </c>
      <c r="EP27">
        <f t="shared" si="73"/>
        <v>0.91666666666666663</v>
      </c>
      <c r="EQ27">
        <v>1</v>
      </c>
      <c r="ER27">
        <f t="shared" si="74"/>
        <v>8.3333333333333329E-2</v>
      </c>
      <c r="ES27">
        <v>0</v>
      </c>
      <c r="ET27">
        <f t="shared" si="75"/>
        <v>0</v>
      </c>
      <c r="EU27">
        <v>0</v>
      </c>
      <c r="EV27">
        <f t="shared" si="76"/>
        <v>0</v>
      </c>
      <c r="EW27">
        <v>8</v>
      </c>
      <c r="EX27">
        <f t="shared" si="77"/>
        <v>0.66666666666666663</v>
      </c>
      <c r="EY27">
        <v>0</v>
      </c>
      <c r="EZ27">
        <f t="shared" si="78"/>
        <v>0</v>
      </c>
      <c r="FA27">
        <v>3</v>
      </c>
      <c r="FB27">
        <f t="shared" si="79"/>
        <v>0.25</v>
      </c>
      <c r="FC27">
        <v>1</v>
      </c>
      <c r="FD27">
        <f t="shared" si="80"/>
        <v>8.3333333333333329E-2</v>
      </c>
      <c r="FE27">
        <v>0</v>
      </c>
      <c r="FF27">
        <f t="shared" si="81"/>
        <v>0</v>
      </c>
      <c r="FG27">
        <v>12</v>
      </c>
      <c r="FH27" s="41" t="s">
        <v>834</v>
      </c>
      <c r="FI27">
        <v>7</v>
      </c>
      <c r="FJ27">
        <f t="shared" si="82"/>
        <v>0.58333333333333337</v>
      </c>
      <c r="FK27">
        <v>0</v>
      </c>
      <c r="FL27">
        <f t="shared" si="83"/>
        <v>0</v>
      </c>
      <c r="FM27">
        <v>5</v>
      </c>
      <c r="FN27">
        <f t="shared" si="84"/>
        <v>0.41666666666666669</v>
      </c>
      <c r="FO27">
        <v>0</v>
      </c>
      <c r="FP27">
        <f t="shared" si="85"/>
        <v>0</v>
      </c>
      <c r="FQ27">
        <v>10</v>
      </c>
      <c r="FR27">
        <f t="shared" si="86"/>
        <v>0.83333333333333337</v>
      </c>
      <c r="FS27">
        <v>0</v>
      </c>
      <c r="FT27">
        <f t="shared" si="87"/>
        <v>0</v>
      </c>
      <c r="FU27">
        <v>0</v>
      </c>
      <c r="FV27">
        <f t="shared" si="88"/>
        <v>0</v>
      </c>
      <c r="FW27">
        <v>2</v>
      </c>
      <c r="FX27">
        <f t="shared" si="89"/>
        <v>0.16666666666666666</v>
      </c>
      <c r="FY27">
        <v>0</v>
      </c>
      <c r="FZ27">
        <f t="shared" si="90"/>
        <v>0</v>
      </c>
      <c r="GA27">
        <v>12</v>
      </c>
      <c r="GB27" s="41" t="s">
        <v>834</v>
      </c>
      <c r="GC27">
        <v>8</v>
      </c>
      <c r="GD27">
        <f t="shared" si="91"/>
        <v>0.66666666666666663</v>
      </c>
      <c r="GE27">
        <v>0</v>
      </c>
      <c r="GF27">
        <f t="shared" si="92"/>
        <v>0</v>
      </c>
      <c r="GG27">
        <v>4</v>
      </c>
      <c r="GH27">
        <f t="shared" si="93"/>
        <v>0.33333333333333331</v>
      </c>
      <c r="GI27">
        <v>0</v>
      </c>
      <c r="GJ27">
        <f t="shared" si="94"/>
        <v>0</v>
      </c>
      <c r="GK27">
        <v>7</v>
      </c>
      <c r="GL27">
        <f t="shared" si="95"/>
        <v>0.58333333333333337</v>
      </c>
      <c r="GM27">
        <v>0</v>
      </c>
      <c r="GN27">
        <f t="shared" si="96"/>
        <v>0</v>
      </c>
      <c r="GO27">
        <v>5</v>
      </c>
      <c r="GP27">
        <f t="shared" si="97"/>
        <v>0.41666666666666669</v>
      </c>
      <c r="GQ27">
        <v>0</v>
      </c>
      <c r="GR27">
        <f t="shared" si="98"/>
        <v>0</v>
      </c>
      <c r="GS27">
        <v>0</v>
      </c>
      <c r="GT27">
        <f t="shared" si="99"/>
        <v>0</v>
      </c>
      <c r="GU27">
        <v>13</v>
      </c>
      <c r="GV27" s="41" t="s">
        <v>834</v>
      </c>
      <c r="GW27">
        <v>12</v>
      </c>
      <c r="GX27">
        <f t="shared" si="100"/>
        <v>0.92307692307692313</v>
      </c>
      <c r="GY27">
        <v>1</v>
      </c>
      <c r="GZ27">
        <f t="shared" si="101"/>
        <v>7.6923076923076927E-2</v>
      </c>
      <c r="HA27">
        <v>0</v>
      </c>
      <c r="HB27">
        <f t="shared" si="102"/>
        <v>0</v>
      </c>
      <c r="HC27">
        <v>0</v>
      </c>
      <c r="HD27">
        <f t="shared" si="103"/>
        <v>0</v>
      </c>
      <c r="HE27">
        <v>11</v>
      </c>
      <c r="HF27">
        <f t="shared" si="104"/>
        <v>0.84615384615384615</v>
      </c>
      <c r="HG27">
        <v>0</v>
      </c>
      <c r="HH27">
        <f t="shared" si="105"/>
        <v>0</v>
      </c>
      <c r="HI27">
        <v>1</v>
      </c>
      <c r="HJ27">
        <f t="shared" si="106"/>
        <v>7.6923076923076927E-2</v>
      </c>
      <c r="HK27">
        <v>1</v>
      </c>
      <c r="HL27">
        <f t="shared" si="107"/>
        <v>7.6923076923076927E-2</v>
      </c>
      <c r="HM27">
        <v>0</v>
      </c>
      <c r="HN27">
        <f t="shared" si="108"/>
        <v>0</v>
      </c>
      <c r="HO27">
        <v>14</v>
      </c>
      <c r="HP27" s="41" t="s">
        <v>834</v>
      </c>
      <c r="HQ27">
        <v>13</v>
      </c>
      <c r="HR27">
        <f t="shared" si="109"/>
        <v>0.9285714285714286</v>
      </c>
      <c r="HS27">
        <v>0</v>
      </c>
      <c r="HT27">
        <f t="shared" si="110"/>
        <v>0</v>
      </c>
      <c r="HU27">
        <v>1</v>
      </c>
      <c r="HV27">
        <f t="shared" si="111"/>
        <v>7.1428571428571425E-2</v>
      </c>
      <c r="HW27">
        <v>0</v>
      </c>
      <c r="HX27">
        <f t="shared" si="112"/>
        <v>0</v>
      </c>
      <c r="HY27">
        <v>11</v>
      </c>
      <c r="HZ27">
        <f t="shared" si="113"/>
        <v>0.7857142857142857</v>
      </c>
      <c r="IA27">
        <v>0</v>
      </c>
      <c r="IB27">
        <f t="shared" si="114"/>
        <v>0</v>
      </c>
      <c r="IC27">
        <v>2</v>
      </c>
      <c r="ID27">
        <f t="shared" si="115"/>
        <v>0.14285714285714285</v>
      </c>
      <c r="IE27">
        <v>1</v>
      </c>
      <c r="IF27">
        <f t="shared" si="116"/>
        <v>7.1428571428571425E-2</v>
      </c>
      <c r="IG27">
        <v>0</v>
      </c>
      <c r="IH27">
        <f t="shared" si="117"/>
        <v>0</v>
      </c>
      <c r="II27">
        <f t="shared" si="63"/>
        <v>145.5</v>
      </c>
      <c r="IJ27">
        <f t="shared" si="64"/>
        <v>121</v>
      </c>
      <c r="IK27">
        <f t="shared" si="118"/>
        <v>0.83161512027491413</v>
      </c>
      <c r="IL27">
        <f t="shared" si="65"/>
        <v>7.1538461538461542</v>
      </c>
      <c r="IM27">
        <f t="shared" si="119"/>
        <v>4.9167327517842987E-2</v>
      </c>
      <c r="IN27">
        <f t="shared" si="66"/>
        <v>15.5</v>
      </c>
      <c r="IO27">
        <f t="shared" si="120"/>
        <v>0.10652920962199312</v>
      </c>
      <c r="IP27">
        <f t="shared" si="67"/>
        <v>0</v>
      </c>
      <c r="IQ27">
        <f t="shared" si="121"/>
        <v>0</v>
      </c>
      <c r="IR27">
        <f t="shared" si="68"/>
        <v>111.5</v>
      </c>
      <c r="IS27">
        <f t="shared" si="122"/>
        <v>0.76632302405498287</v>
      </c>
      <c r="IT27">
        <f t="shared" si="69"/>
        <v>100</v>
      </c>
      <c r="IU27">
        <f t="shared" si="123"/>
        <v>0.6872852233676976</v>
      </c>
      <c r="IV27">
        <f t="shared" si="70"/>
        <v>25</v>
      </c>
      <c r="IW27">
        <f t="shared" si="124"/>
        <v>0.1718213058419244</v>
      </c>
      <c r="IX27">
        <f t="shared" si="71"/>
        <v>9</v>
      </c>
      <c r="IY27">
        <f t="shared" si="125"/>
        <v>6.1855670103092786E-2</v>
      </c>
      <c r="IZ27">
        <f t="shared" si="72"/>
        <v>0</v>
      </c>
      <c r="JA27">
        <f t="shared" si="126"/>
        <v>0</v>
      </c>
    </row>
    <row r="28" spans="1:261" x14ac:dyDescent="0.3">
      <c r="A28" t="s">
        <v>277</v>
      </c>
      <c r="B28">
        <v>12</v>
      </c>
      <c r="C28">
        <v>10</v>
      </c>
      <c r="D28" s="41" t="s">
        <v>834</v>
      </c>
      <c r="E28" t="s">
        <v>255</v>
      </c>
      <c r="F28" t="e">
        <f t="shared" si="0"/>
        <v>#VALUE!</v>
      </c>
      <c r="G28" t="s">
        <v>255</v>
      </c>
      <c r="H28" t="e">
        <f t="shared" si="1"/>
        <v>#VALUE!</v>
      </c>
      <c r="I28" t="s">
        <v>255</v>
      </c>
      <c r="J28" t="e">
        <f t="shared" si="2"/>
        <v>#VALUE!</v>
      </c>
      <c r="K28" t="s">
        <v>255</v>
      </c>
      <c r="L28" t="e">
        <f t="shared" si="3"/>
        <v>#VALUE!</v>
      </c>
      <c r="M28">
        <v>1.5</v>
      </c>
      <c r="N28">
        <f t="shared" si="4"/>
        <v>0.15</v>
      </c>
      <c r="O28">
        <v>6.25</v>
      </c>
      <c r="P28">
        <f t="shared" si="5"/>
        <v>0.625</v>
      </c>
      <c r="Q28">
        <v>0</v>
      </c>
      <c r="R28">
        <f t="shared" si="6"/>
        <v>0</v>
      </c>
      <c r="S28">
        <v>2.25</v>
      </c>
      <c r="T28">
        <f t="shared" si="7"/>
        <v>0.22500000000000001</v>
      </c>
      <c r="U28">
        <v>0</v>
      </c>
      <c r="V28">
        <f t="shared" si="8"/>
        <v>0</v>
      </c>
      <c r="W28">
        <v>12</v>
      </c>
      <c r="X28" s="41" t="s">
        <v>834</v>
      </c>
      <c r="Y28" t="s">
        <v>255</v>
      </c>
      <c r="Z28" t="e">
        <f t="shared" si="9"/>
        <v>#VALUE!</v>
      </c>
      <c r="AA28" t="s">
        <v>255</v>
      </c>
      <c r="AB28" t="e">
        <f t="shared" si="10"/>
        <v>#VALUE!</v>
      </c>
      <c r="AC28" t="s">
        <v>255</v>
      </c>
      <c r="AD28" t="e">
        <f t="shared" si="11"/>
        <v>#VALUE!</v>
      </c>
      <c r="AE28" t="s">
        <v>255</v>
      </c>
      <c r="AF28" t="e">
        <f t="shared" si="12"/>
        <v>#VALUE!</v>
      </c>
      <c r="AG28">
        <v>8.5</v>
      </c>
      <c r="AH28">
        <f t="shared" si="13"/>
        <v>0.70833333333333337</v>
      </c>
      <c r="AI28">
        <v>0</v>
      </c>
      <c r="AJ28">
        <f t="shared" si="14"/>
        <v>0</v>
      </c>
      <c r="AK28">
        <v>0</v>
      </c>
      <c r="AL28">
        <f t="shared" si="15"/>
        <v>0</v>
      </c>
      <c r="AM28">
        <v>3.5</v>
      </c>
      <c r="AN28">
        <f t="shared" si="16"/>
        <v>0.29166666666666669</v>
      </c>
      <c r="AP28">
        <f t="shared" si="17"/>
        <v>0</v>
      </c>
      <c r="AQ28">
        <v>10.5</v>
      </c>
      <c r="AR28" s="41" t="s">
        <v>834</v>
      </c>
      <c r="AS28" t="s">
        <v>255</v>
      </c>
      <c r="AT28" t="e">
        <f t="shared" si="18"/>
        <v>#VALUE!</v>
      </c>
      <c r="AU28" t="s">
        <v>255</v>
      </c>
      <c r="AV28" t="e">
        <f t="shared" si="19"/>
        <v>#VALUE!</v>
      </c>
      <c r="AW28" t="s">
        <v>255</v>
      </c>
      <c r="AX28" t="e">
        <f t="shared" si="20"/>
        <v>#VALUE!</v>
      </c>
      <c r="AY28" t="s">
        <v>255</v>
      </c>
      <c r="AZ28" t="e">
        <f t="shared" si="21"/>
        <v>#VALUE!</v>
      </c>
      <c r="BA28">
        <v>8.5</v>
      </c>
      <c r="BB28">
        <f t="shared" si="22"/>
        <v>0.80952380952380953</v>
      </c>
      <c r="BC28">
        <v>0</v>
      </c>
      <c r="BD28">
        <f t="shared" si="23"/>
        <v>0</v>
      </c>
      <c r="BE28">
        <v>2</v>
      </c>
      <c r="BF28">
        <f t="shared" si="24"/>
        <v>0.19047619047619047</v>
      </c>
      <c r="BG28">
        <v>0</v>
      </c>
      <c r="BH28">
        <f t="shared" si="25"/>
        <v>0</v>
      </c>
      <c r="BI28">
        <v>0</v>
      </c>
      <c r="BJ28">
        <f t="shared" si="26"/>
        <v>0</v>
      </c>
      <c r="BK28">
        <v>8</v>
      </c>
      <c r="BL28" s="41" t="s">
        <v>834</v>
      </c>
      <c r="BM28">
        <v>6</v>
      </c>
      <c r="BN28">
        <f t="shared" si="27"/>
        <v>0.75</v>
      </c>
      <c r="BO28">
        <v>1</v>
      </c>
      <c r="BP28">
        <f t="shared" si="28"/>
        <v>0.125</v>
      </c>
      <c r="BQ28">
        <v>1</v>
      </c>
      <c r="BR28">
        <f t="shared" si="29"/>
        <v>0.125</v>
      </c>
      <c r="BS28">
        <v>0</v>
      </c>
      <c r="BT28">
        <f t="shared" si="30"/>
        <v>0</v>
      </c>
      <c r="BU28">
        <v>7</v>
      </c>
      <c r="BV28">
        <f t="shared" si="31"/>
        <v>0.875</v>
      </c>
      <c r="BW28">
        <v>0</v>
      </c>
      <c r="BX28">
        <f t="shared" si="32"/>
        <v>0</v>
      </c>
      <c r="BY28">
        <v>0</v>
      </c>
      <c r="BZ28">
        <f t="shared" si="33"/>
        <v>0</v>
      </c>
      <c r="CA28">
        <v>0</v>
      </c>
      <c r="CB28">
        <f t="shared" si="34"/>
        <v>0</v>
      </c>
      <c r="CC28">
        <v>1</v>
      </c>
      <c r="CD28">
        <f t="shared" si="35"/>
        <v>0.125</v>
      </c>
      <c r="CE28">
        <v>12</v>
      </c>
      <c r="CF28" s="41" t="s">
        <v>835</v>
      </c>
      <c r="CG28">
        <v>11</v>
      </c>
      <c r="CH28">
        <f t="shared" si="36"/>
        <v>0.91666666666666663</v>
      </c>
      <c r="CI28">
        <v>0</v>
      </c>
      <c r="CJ28">
        <f t="shared" si="37"/>
        <v>0</v>
      </c>
      <c r="CK28">
        <v>1</v>
      </c>
      <c r="CL28">
        <f t="shared" si="38"/>
        <v>8.3333333333333329E-2</v>
      </c>
      <c r="CM28">
        <v>0</v>
      </c>
      <c r="CN28">
        <f t="shared" si="39"/>
        <v>0</v>
      </c>
      <c r="CO28">
        <v>3.5</v>
      </c>
      <c r="CP28">
        <f t="shared" si="40"/>
        <v>0.29166666666666669</v>
      </c>
      <c r="CQ28">
        <v>8</v>
      </c>
      <c r="CR28">
        <f t="shared" si="41"/>
        <v>0.66666666666666663</v>
      </c>
      <c r="CS28">
        <v>0.5</v>
      </c>
      <c r="CT28">
        <f t="shared" si="42"/>
        <v>4.1666666666666664E-2</v>
      </c>
      <c r="CU28">
        <v>0</v>
      </c>
      <c r="CV28">
        <f t="shared" si="43"/>
        <v>0</v>
      </c>
      <c r="CW28">
        <v>0</v>
      </c>
      <c r="CX28">
        <f t="shared" si="44"/>
        <v>0</v>
      </c>
      <c r="CY28">
        <v>12.75</v>
      </c>
      <c r="CZ28" s="41" t="s">
        <v>834</v>
      </c>
      <c r="DA28">
        <v>4.75</v>
      </c>
      <c r="DB28">
        <f t="shared" si="45"/>
        <v>0.37254901960784315</v>
      </c>
      <c r="DC28">
        <v>3</v>
      </c>
      <c r="DD28">
        <f t="shared" si="46"/>
        <v>0.23529411764705882</v>
      </c>
      <c r="DE28">
        <v>5</v>
      </c>
      <c r="DF28">
        <f t="shared" si="47"/>
        <v>0.39215686274509803</v>
      </c>
      <c r="DG28">
        <v>0</v>
      </c>
      <c r="DH28">
        <f t="shared" si="48"/>
        <v>0</v>
      </c>
      <c r="DI28">
        <v>12.75</v>
      </c>
      <c r="DJ28">
        <f t="shared" si="49"/>
        <v>1</v>
      </c>
      <c r="DK28">
        <v>0</v>
      </c>
      <c r="DL28">
        <f t="shared" si="50"/>
        <v>0</v>
      </c>
      <c r="DM28">
        <v>0</v>
      </c>
      <c r="DN28">
        <f t="shared" si="51"/>
        <v>0</v>
      </c>
      <c r="DO28">
        <v>0</v>
      </c>
      <c r="DP28">
        <f t="shared" si="52"/>
        <v>0</v>
      </c>
      <c r="DQ28">
        <v>0</v>
      </c>
      <c r="DR28">
        <f t="shared" si="53"/>
        <v>0</v>
      </c>
      <c r="DS28">
        <v>10</v>
      </c>
      <c r="DT28" s="41" t="s">
        <v>834</v>
      </c>
      <c r="DU28">
        <v>10</v>
      </c>
      <c r="DV28">
        <f t="shared" si="54"/>
        <v>1</v>
      </c>
      <c r="DW28">
        <v>0</v>
      </c>
      <c r="DX28">
        <f t="shared" si="55"/>
        <v>0</v>
      </c>
      <c r="DY28">
        <v>0</v>
      </c>
      <c r="DZ28">
        <f t="shared" si="56"/>
        <v>0</v>
      </c>
      <c r="EA28">
        <v>0</v>
      </c>
      <c r="EB28">
        <f t="shared" si="57"/>
        <v>0</v>
      </c>
      <c r="EC28">
        <v>2</v>
      </c>
      <c r="ED28">
        <f t="shared" si="58"/>
        <v>0.2</v>
      </c>
      <c r="EE28">
        <v>8</v>
      </c>
      <c r="EF28">
        <f t="shared" si="59"/>
        <v>0.8</v>
      </c>
      <c r="EG28">
        <v>0</v>
      </c>
      <c r="EH28">
        <f t="shared" si="60"/>
        <v>0</v>
      </c>
      <c r="EI28">
        <v>0</v>
      </c>
      <c r="EJ28">
        <f t="shared" si="61"/>
        <v>0</v>
      </c>
      <c r="EK28">
        <v>0</v>
      </c>
      <c r="EL28">
        <f t="shared" si="62"/>
        <v>0</v>
      </c>
      <c r="EM28">
        <v>12.5</v>
      </c>
      <c r="EN28" s="41" t="s">
        <v>834</v>
      </c>
      <c r="EO28">
        <v>12.5</v>
      </c>
      <c r="EP28">
        <f t="shared" si="73"/>
        <v>1</v>
      </c>
      <c r="EQ28">
        <v>0</v>
      </c>
      <c r="ER28">
        <f t="shared" si="74"/>
        <v>0</v>
      </c>
      <c r="ES28">
        <v>0</v>
      </c>
      <c r="ET28">
        <f t="shared" si="75"/>
        <v>0</v>
      </c>
      <c r="EU28">
        <v>0</v>
      </c>
      <c r="EV28">
        <f t="shared" si="76"/>
        <v>0</v>
      </c>
      <c r="EW28">
        <v>12.5</v>
      </c>
      <c r="EX28">
        <f t="shared" si="77"/>
        <v>1</v>
      </c>
      <c r="EY28">
        <v>0</v>
      </c>
      <c r="EZ28">
        <f t="shared" si="78"/>
        <v>0</v>
      </c>
      <c r="FA28">
        <v>0</v>
      </c>
      <c r="FB28">
        <f t="shared" si="79"/>
        <v>0</v>
      </c>
      <c r="FC28">
        <v>0</v>
      </c>
      <c r="FD28">
        <f t="shared" si="80"/>
        <v>0</v>
      </c>
      <c r="FE28">
        <v>0</v>
      </c>
      <c r="FF28">
        <f t="shared" si="81"/>
        <v>0</v>
      </c>
      <c r="FG28">
        <v>11</v>
      </c>
      <c r="FH28" s="41" t="s">
        <v>835</v>
      </c>
      <c r="FI28">
        <v>11</v>
      </c>
      <c r="FJ28">
        <f t="shared" si="82"/>
        <v>1</v>
      </c>
      <c r="FK28">
        <v>0</v>
      </c>
      <c r="FL28">
        <f t="shared" si="83"/>
        <v>0</v>
      </c>
      <c r="FM28">
        <v>0</v>
      </c>
      <c r="FN28">
        <f t="shared" si="84"/>
        <v>0</v>
      </c>
      <c r="FO28">
        <v>0</v>
      </c>
      <c r="FP28">
        <f t="shared" si="85"/>
        <v>0</v>
      </c>
      <c r="FQ28">
        <v>11</v>
      </c>
      <c r="FR28">
        <f t="shared" si="86"/>
        <v>1</v>
      </c>
      <c r="FS28">
        <v>0</v>
      </c>
      <c r="FT28">
        <f t="shared" si="87"/>
        <v>0</v>
      </c>
      <c r="FU28">
        <v>0</v>
      </c>
      <c r="FV28">
        <f t="shared" si="88"/>
        <v>0</v>
      </c>
      <c r="FW28">
        <v>0</v>
      </c>
      <c r="FX28">
        <f t="shared" si="89"/>
        <v>0</v>
      </c>
      <c r="FY28">
        <v>0</v>
      </c>
      <c r="FZ28">
        <f t="shared" si="90"/>
        <v>0</v>
      </c>
      <c r="GA28">
        <v>9</v>
      </c>
      <c r="GB28" s="41" t="s">
        <v>834</v>
      </c>
      <c r="GC28">
        <v>9</v>
      </c>
      <c r="GD28">
        <f t="shared" si="91"/>
        <v>1</v>
      </c>
      <c r="GE28">
        <v>0</v>
      </c>
      <c r="GF28">
        <f t="shared" si="92"/>
        <v>0</v>
      </c>
      <c r="GG28">
        <v>0</v>
      </c>
      <c r="GH28">
        <f t="shared" si="93"/>
        <v>0</v>
      </c>
      <c r="GI28">
        <v>0</v>
      </c>
      <c r="GJ28">
        <f t="shared" si="94"/>
        <v>0</v>
      </c>
      <c r="GK28">
        <v>2</v>
      </c>
      <c r="GL28">
        <f t="shared" si="95"/>
        <v>0.22222222222222221</v>
      </c>
      <c r="GM28">
        <v>6</v>
      </c>
      <c r="GN28">
        <f t="shared" si="96"/>
        <v>0.66666666666666663</v>
      </c>
      <c r="GO28">
        <v>1</v>
      </c>
      <c r="GP28">
        <f t="shared" si="97"/>
        <v>0.1111111111111111</v>
      </c>
      <c r="GQ28">
        <v>0</v>
      </c>
      <c r="GR28">
        <f t="shared" si="98"/>
        <v>0</v>
      </c>
      <c r="GS28">
        <v>0</v>
      </c>
      <c r="GT28">
        <f t="shared" si="99"/>
        <v>0</v>
      </c>
      <c r="GU28">
        <v>10</v>
      </c>
      <c r="GV28" s="41" t="s">
        <v>834</v>
      </c>
      <c r="GW28">
        <v>10</v>
      </c>
      <c r="GX28">
        <f t="shared" si="100"/>
        <v>1</v>
      </c>
      <c r="GY28">
        <v>0</v>
      </c>
      <c r="GZ28">
        <f t="shared" si="101"/>
        <v>0</v>
      </c>
      <c r="HA28">
        <v>0</v>
      </c>
      <c r="HB28">
        <f t="shared" si="102"/>
        <v>0</v>
      </c>
      <c r="HC28">
        <v>0</v>
      </c>
      <c r="HD28">
        <f t="shared" si="103"/>
        <v>0</v>
      </c>
      <c r="HE28">
        <v>10</v>
      </c>
      <c r="HF28">
        <f t="shared" si="104"/>
        <v>1</v>
      </c>
      <c r="HG28">
        <v>0</v>
      </c>
      <c r="HH28">
        <f t="shared" si="105"/>
        <v>0</v>
      </c>
      <c r="HI28">
        <v>0</v>
      </c>
      <c r="HJ28">
        <f t="shared" si="106"/>
        <v>0</v>
      </c>
      <c r="HK28">
        <v>0</v>
      </c>
      <c r="HL28">
        <f t="shared" si="107"/>
        <v>0</v>
      </c>
      <c r="HM28">
        <v>0</v>
      </c>
      <c r="HN28">
        <f t="shared" si="108"/>
        <v>0</v>
      </c>
      <c r="HO28">
        <v>9</v>
      </c>
      <c r="HP28" s="41" t="s">
        <v>835</v>
      </c>
      <c r="HQ28">
        <v>9</v>
      </c>
      <c r="HR28">
        <f t="shared" si="109"/>
        <v>1</v>
      </c>
      <c r="HS28">
        <v>0</v>
      </c>
      <c r="HT28">
        <f t="shared" si="110"/>
        <v>0</v>
      </c>
      <c r="HU28">
        <v>0</v>
      </c>
      <c r="HV28">
        <f t="shared" si="111"/>
        <v>0</v>
      </c>
      <c r="HW28">
        <v>0</v>
      </c>
      <c r="HX28">
        <f t="shared" si="112"/>
        <v>0</v>
      </c>
      <c r="HY28">
        <v>9</v>
      </c>
      <c r="HZ28">
        <f t="shared" si="113"/>
        <v>1</v>
      </c>
      <c r="IA28">
        <v>0</v>
      </c>
      <c r="IB28">
        <f t="shared" si="114"/>
        <v>0</v>
      </c>
      <c r="IC28">
        <v>0</v>
      </c>
      <c r="ID28">
        <f t="shared" si="115"/>
        <v>0</v>
      </c>
      <c r="IE28">
        <v>0</v>
      </c>
      <c r="IF28">
        <f t="shared" si="116"/>
        <v>0</v>
      </c>
      <c r="IG28">
        <v>0</v>
      </c>
      <c r="IH28">
        <f t="shared" si="117"/>
        <v>0</v>
      </c>
      <c r="II28">
        <f t="shared" si="63"/>
        <v>126.75</v>
      </c>
      <c r="IJ28">
        <f t="shared" si="64"/>
        <v>83.25</v>
      </c>
      <c r="IK28">
        <f t="shared" si="118"/>
        <v>0.65680473372781067</v>
      </c>
      <c r="IL28">
        <f t="shared" si="65"/>
        <v>1.2352941176470589</v>
      </c>
      <c r="IM28">
        <f t="shared" si="119"/>
        <v>9.7459101983988859E-3</v>
      </c>
      <c r="IN28" t="e">
        <f t="shared" si="66"/>
        <v>#VALUE!</v>
      </c>
      <c r="IO28" t="e">
        <f t="shared" si="120"/>
        <v>#VALUE!</v>
      </c>
      <c r="IP28">
        <f t="shared" si="67"/>
        <v>0</v>
      </c>
      <c r="IQ28">
        <f t="shared" si="121"/>
        <v>0</v>
      </c>
      <c r="IR28">
        <f t="shared" si="68"/>
        <v>88.25</v>
      </c>
      <c r="IS28">
        <f t="shared" si="122"/>
        <v>0.69625246548323472</v>
      </c>
      <c r="IT28">
        <f t="shared" si="69"/>
        <v>21.05</v>
      </c>
      <c r="IU28">
        <f t="shared" si="123"/>
        <v>0.16607495069033532</v>
      </c>
      <c r="IV28">
        <f t="shared" si="70"/>
        <v>3.5</v>
      </c>
      <c r="IW28">
        <f t="shared" si="124"/>
        <v>2.7613412228796843E-2</v>
      </c>
      <c r="IX28">
        <f t="shared" si="71"/>
        <v>5.75</v>
      </c>
      <c r="IY28">
        <f t="shared" si="125"/>
        <v>4.5364891518737675E-2</v>
      </c>
      <c r="IZ28">
        <f t="shared" si="72"/>
        <v>1</v>
      </c>
      <c r="JA28">
        <f t="shared" si="126"/>
        <v>7.889546351084813E-3</v>
      </c>
    </row>
    <row r="29" spans="1:261" x14ac:dyDescent="0.3">
      <c r="A29" t="s">
        <v>278</v>
      </c>
      <c r="B29">
        <v>12</v>
      </c>
      <c r="C29">
        <v>12.5</v>
      </c>
      <c r="D29" s="41" t="s">
        <v>836</v>
      </c>
      <c r="E29" t="s">
        <v>255</v>
      </c>
      <c r="F29" t="e">
        <f t="shared" si="0"/>
        <v>#VALUE!</v>
      </c>
      <c r="G29" t="s">
        <v>255</v>
      </c>
      <c r="H29" t="e">
        <f t="shared" si="1"/>
        <v>#VALUE!</v>
      </c>
      <c r="I29" t="s">
        <v>255</v>
      </c>
      <c r="J29" t="e">
        <f t="shared" si="2"/>
        <v>#VALUE!</v>
      </c>
      <c r="K29" t="s">
        <v>255</v>
      </c>
      <c r="L29" t="e">
        <f t="shared" si="3"/>
        <v>#VALUE!</v>
      </c>
      <c r="M29">
        <v>10.5</v>
      </c>
      <c r="N29">
        <f t="shared" si="4"/>
        <v>0.84</v>
      </c>
      <c r="O29">
        <v>0</v>
      </c>
      <c r="P29">
        <f t="shared" si="5"/>
        <v>0</v>
      </c>
      <c r="Q29">
        <v>2</v>
      </c>
      <c r="R29">
        <f t="shared" si="6"/>
        <v>0.16</v>
      </c>
      <c r="S29">
        <v>0</v>
      </c>
      <c r="T29">
        <f t="shared" si="7"/>
        <v>0</v>
      </c>
      <c r="U29">
        <v>0</v>
      </c>
      <c r="V29">
        <f t="shared" si="8"/>
        <v>0</v>
      </c>
      <c r="W29">
        <v>9</v>
      </c>
      <c r="X29" s="41" t="s">
        <v>834</v>
      </c>
      <c r="Y29" t="s">
        <v>255</v>
      </c>
      <c r="Z29" t="e">
        <f t="shared" si="9"/>
        <v>#VALUE!</v>
      </c>
      <c r="AA29" t="s">
        <v>255</v>
      </c>
      <c r="AB29" t="e">
        <f t="shared" si="10"/>
        <v>#VALUE!</v>
      </c>
      <c r="AC29" t="s">
        <v>255</v>
      </c>
      <c r="AD29" t="e">
        <f t="shared" si="11"/>
        <v>#VALUE!</v>
      </c>
      <c r="AE29" t="s">
        <v>255</v>
      </c>
      <c r="AF29" t="e">
        <f t="shared" si="12"/>
        <v>#VALUE!</v>
      </c>
      <c r="AG29">
        <v>7</v>
      </c>
      <c r="AH29">
        <f t="shared" si="13"/>
        <v>0.77777777777777779</v>
      </c>
      <c r="AI29">
        <v>0</v>
      </c>
      <c r="AJ29">
        <f t="shared" si="14"/>
        <v>0</v>
      </c>
      <c r="AK29">
        <v>1</v>
      </c>
      <c r="AL29">
        <f t="shared" si="15"/>
        <v>0.1111111111111111</v>
      </c>
      <c r="AM29">
        <v>1</v>
      </c>
      <c r="AN29">
        <f t="shared" si="16"/>
        <v>0.1111111111111111</v>
      </c>
      <c r="AO29">
        <v>0</v>
      </c>
      <c r="AP29">
        <f t="shared" si="17"/>
        <v>0</v>
      </c>
      <c r="AQ29">
        <v>12.75</v>
      </c>
      <c r="AR29" s="41" t="s">
        <v>834</v>
      </c>
      <c r="AS29" t="s">
        <v>255</v>
      </c>
      <c r="AT29" t="e">
        <f t="shared" si="18"/>
        <v>#VALUE!</v>
      </c>
      <c r="AU29" t="s">
        <v>255</v>
      </c>
      <c r="AV29" t="e">
        <f t="shared" si="19"/>
        <v>#VALUE!</v>
      </c>
      <c r="AW29" t="s">
        <v>255</v>
      </c>
      <c r="AX29" t="e">
        <f t="shared" si="20"/>
        <v>#VALUE!</v>
      </c>
      <c r="AY29" t="s">
        <v>255</v>
      </c>
      <c r="AZ29" t="e">
        <f t="shared" si="21"/>
        <v>#VALUE!</v>
      </c>
      <c r="BA29">
        <v>7.75</v>
      </c>
      <c r="BB29">
        <f t="shared" si="22"/>
        <v>0.60784313725490191</v>
      </c>
      <c r="BC29">
        <v>0</v>
      </c>
      <c r="BD29">
        <f t="shared" si="23"/>
        <v>0</v>
      </c>
      <c r="BE29">
        <v>0</v>
      </c>
      <c r="BF29">
        <f t="shared" si="24"/>
        <v>0</v>
      </c>
      <c r="BG29">
        <v>2</v>
      </c>
      <c r="BH29">
        <f t="shared" si="25"/>
        <v>0.15686274509803921</v>
      </c>
      <c r="BI29">
        <v>3</v>
      </c>
      <c r="BJ29">
        <f t="shared" si="26"/>
        <v>0.23529411764705882</v>
      </c>
      <c r="BK29">
        <v>9</v>
      </c>
      <c r="BL29" s="41" t="s">
        <v>834</v>
      </c>
      <c r="BM29" t="s">
        <v>255</v>
      </c>
      <c r="BN29" t="e">
        <f t="shared" si="27"/>
        <v>#VALUE!</v>
      </c>
      <c r="BO29" t="s">
        <v>255</v>
      </c>
      <c r="BP29" t="e">
        <f t="shared" si="28"/>
        <v>#VALUE!</v>
      </c>
      <c r="BQ29" t="s">
        <v>255</v>
      </c>
      <c r="BR29" t="e">
        <f t="shared" si="29"/>
        <v>#VALUE!</v>
      </c>
      <c r="BS29" t="s">
        <v>255</v>
      </c>
      <c r="BT29" t="e">
        <f t="shared" si="30"/>
        <v>#VALUE!</v>
      </c>
      <c r="BU29">
        <v>8</v>
      </c>
      <c r="BV29">
        <f t="shared" si="31"/>
        <v>0.88888888888888884</v>
      </c>
      <c r="BW29">
        <v>0</v>
      </c>
      <c r="BX29">
        <f t="shared" si="32"/>
        <v>0</v>
      </c>
      <c r="BY29">
        <v>0</v>
      </c>
      <c r="BZ29">
        <f t="shared" si="33"/>
        <v>0</v>
      </c>
      <c r="CA29">
        <v>0</v>
      </c>
      <c r="CB29">
        <f t="shared" si="34"/>
        <v>0</v>
      </c>
      <c r="CC29">
        <v>1</v>
      </c>
      <c r="CD29">
        <f t="shared" si="35"/>
        <v>0.1111111111111111</v>
      </c>
      <c r="CE29">
        <v>13.5</v>
      </c>
      <c r="CF29" s="41" t="s">
        <v>835</v>
      </c>
      <c r="CG29">
        <v>13.5</v>
      </c>
      <c r="CH29">
        <f t="shared" si="36"/>
        <v>1</v>
      </c>
      <c r="CI29">
        <v>0</v>
      </c>
      <c r="CJ29">
        <f t="shared" si="37"/>
        <v>0</v>
      </c>
      <c r="CK29">
        <v>0</v>
      </c>
      <c r="CL29">
        <f t="shared" si="38"/>
        <v>0</v>
      </c>
      <c r="CM29">
        <v>0</v>
      </c>
      <c r="CN29">
        <f t="shared" si="39"/>
        <v>0</v>
      </c>
      <c r="CO29">
        <v>5</v>
      </c>
      <c r="CP29">
        <f t="shared" si="40"/>
        <v>0.37037037037037035</v>
      </c>
      <c r="CQ29">
        <v>0</v>
      </c>
      <c r="CR29">
        <f t="shared" si="41"/>
        <v>0</v>
      </c>
      <c r="CS29">
        <v>0</v>
      </c>
      <c r="CT29">
        <f t="shared" si="42"/>
        <v>0</v>
      </c>
      <c r="CU29">
        <v>8.5</v>
      </c>
      <c r="CV29">
        <f t="shared" si="43"/>
        <v>0.62962962962962965</v>
      </c>
      <c r="CW29">
        <v>0</v>
      </c>
      <c r="CX29">
        <f t="shared" si="44"/>
        <v>0</v>
      </c>
      <c r="CY29">
        <v>12</v>
      </c>
      <c r="CZ29" s="41" t="s">
        <v>835</v>
      </c>
      <c r="DA29">
        <v>12</v>
      </c>
      <c r="DB29">
        <f t="shared" si="45"/>
        <v>1</v>
      </c>
      <c r="DC29">
        <v>0</v>
      </c>
      <c r="DD29">
        <f t="shared" si="46"/>
        <v>0</v>
      </c>
      <c r="DE29">
        <v>0</v>
      </c>
      <c r="DF29">
        <f t="shared" si="47"/>
        <v>0</v>
      </c>
      <c r="DG29">
        <v>0</v>
      </c>
      <c r="DH29">
        <f t="shared" si="48"/>
        <v>0</v>
      </c>
      <c r="DI29">
        <v>6</v>
      </c>
      <c r="DJ29">
        <f t="shared" si="49"/>
        <v>0.5</v>
      </c>
      <c r="DK29">
        <v>0</v>
      </c>
      <c r="DL29">
        <f t="shared" si="50"/>
        <v>0</v>
      </c>
      <c r="DM29">
        <v>0</v>
      </c>
      <c r="DN29">
        <f t="shared" si="51"/>
        <v>0</v>
      </c>
      <c r="DO29">
        <v>5</v>
      </c>
      <c r="DP29">
        <f t="shared" si="52"/>
        <v>0.41666666666666669</v>
      </c>
      <c r="DQ29">
        <v>1</v>
      </c>
      <c r="DR29">
        <f t="shared" si="53"/>
        <v>8.3333333333333329E-2</v>
      </c>
      <c r="DS29">
        <v>12</v>
      </c>
      <c r="DT29" s="41" t="s">
        <v>834</v>
      </c>
      <c r="DU29">
        <v>12</v>
      </c>
      <c r="DV29">
        <f t="shared" si="54"/>
        <v>1</v>
      </c>
      <c r="DW29">
        <v>0</v>
      </c>
      <c r="DX29">
        <f t="shared" si="55"/>
        <v>0</v>
      </c>
      <c r="DY29">
        <v>0</v>
      </c>
      <c r="DZ29">
        <f t="shared" si="56"/>
        <v>0</v>
      </c>
      <c r="EA29">
        <v>0</v>
      </c>
      <c r="EB29">
        <f t="shared" si="57"/>
        <v>0</v>
      </c>
      <c r="EC29">
        <v>7</v>
      </c>
      <c r="ED29">
        <f t="shared" si="58"/>
        <v>0.58333333333333337</v>
      </c>
      <c r="EE29">
        <v>0</v>
      </c>
      <c r="EF29">
        <f t="shared" si="59"/>
        <v>0</v>
      </c>
      <c r="EG29">
        <v>1</v>
      </c>
      <c r="EH29">
        <f t="shared" si="60"/>
        <v>8.3333333333333329E-2</v>
      </c>
      <c r="EI29">
        <v>4</v>
      </c>
      <c r="EJ29">
        <f t="shared" si="61"/>
        <v>0.33333333333333331</v>
      </c>
      <c r="EK29">
        <v>0</v>
      </c>
      <c r="EL29">
        <f t="shared" si="62"/>
        <v>0</v>
      </c>
      <c r="EM29">
        <v>11</v>
      </c>
      <c r="EN29" s="41" t="s">
        <v>834</v>
      </c>
      <c r="EO29">
        <v>11</v>
      </c>
      <c r="EP29">
        <f t="shared" si="73"/>
        <v>1</v>
      </c>
      <c r="EQ29">
        <v>0</v>
      </c>
      <c r="ER29">
        <f t="shared" si="74"/>
        <v>0</v>
      </c>
      <c r="ES29">
        <v>0</v>
      </c>
      <c r="ET29">
        <f t="shared" si="75"/>
        <v>0</v>
      </c>
      <c r="EU29">
        <v>0</v>
      </c>
      <c r="EV29">
        <f t="shared" si="76"/>
        <v>0</v>
      </c>
      <c r="EW29">
        <v>5</v>
      </c>
      <c r="EX29">
        <f t="shared" si="77"/>
        <v>0.45454545454545453</v>
      </c>
      <c r="EY29">
        <v>0</v>
      </c>
      <c r="EZ29">
        <f t="shared" si="78"/>
        <v>0</v>
      </c>
      <c r="FA29">
        <v>2</v>
      </c>
      <c r="FB29">
        <f t="shared" si="79"/>
        <v>0.18181818181818182</v>
      </c>
      <c r="FC29">
        <v>4</v>
      </c>
      <c r="FD29">
        <f t="shared" si="80"/>
        <v>0.36363636363636365</v>
      </c>
      <c r="FE29">
        <v>0</v>
      </c>
      <c r="FF29">
        <f t="shared" si="81"/>
        <v>0</v>
      </c>
      <c r="FG29">
        <v>10.5</v>
      </c>
      <c r="FH29" s="41" t="s">
        <v>834</v>
      </c>
      <c r="FI29">
        <v>10</v>
      </c>
      <c r="FJ29">
        <f t="shared" si="82"/>
        <v>0.95238095238095233</v>
      </c>
      <c r="FK29">
        <v>0</v>
      </c>
      <c r="FL29">
        <f t="shared" si="83"/>
        <v>0</v>
      </c>
      <c r="FM29">
        <v>0.5</v>
      </c>
      <c r="FN29">
        <f t="shared" si="84"/>
        <v>4.7619047619047616E-2</v>
      </c>
      <c r="FO29">
        <v>0</v>
      </c>
      <c r="FP29">
        <f t="shared" si="85"/>
        <v>0</v>
      </c>
      <c r="FQ29">
        <v>10.5</v>
      </c>
      <c r="FR29">
        <f t="shared" si="86"/>
        <v>1</v>
      </c>
      <c r="FS29">
        <v>0</v>
      </c>
      <c r="FT29">
        <f t="shared" si="87"/>
        <v>0</v>
      </c>
      <c r="FU29">
        <v>0</v>
      </c>
      <c r="FV29">
        <f t="shared" si="88"/>
        <v>0</v>
      </c>
      <c r="FW29">
        <v>0</v>
      </c>
      <c r="FX29">
        <f t="shared" si="89"/>
        <v>0</v>
      </c>
      <c r="FY29">
        <v>0</v>
      </c>
      <c r="FZ29">
        <f t="shared" si="90"/>
        <v>0</v>
      </c>
      <c r="GA29">
        <v>11.5</v>
      </c>
      <c r="GB29" s="41" t="s">
        <v>834</v>
      </c>
      <c r="GC29">
        <v>11.5</v>
      </c>
      <c r="GD29">
        <f t="shared" si="91"/>
        <v>1</v>
      </c>
      <c r="GE29">
        <v>0</v>
      </c>
      <c r="GF29">
        <f t="shared" si="92"/>
        <v>0</v>
      </c>
      <c r="GG29">
        <v>0</v>
      </c>
      <c r="GH29">
        <f t="shared" si="93"/>
        <v>0</v>
      </c>
      <c r="GI29">
        <v>0</v>
      </c>
      <c r="GJ29">
        <f t="shared" si="94"/>
        <v>0</v>
      </c>
      <c r="GK29">
        <v>8.5</v>
      </c>
      <c r="GL29">
        <f t="shared" si="95"/>
        <v>0.73913043478260865</v>
      </c>
      <c r="GM29">
        <v>0</v>
      </c>
      <c r="GN29">
        <f t="shared" si="96"/>
        <v>0</v>
      </c>
      <c r="GO29">
        <v>1.5</v>
      </c>
      <c r="GP29">
        <f t="shared" si="97"/>
        <v>0.13043478260869565</v>
      </c>
      <c r="GQ29">
        <v>1.5</v>
      </c>
      <c r="GR29">
        <f t="shared" si="98"/>
        <v>0.13043478260869565</v>
      </c>
      <c r="GS29">
        <v>0</v>
      </c>
      <c r="GT29">
        <f t="shared" si="99"/>
        <v>0</v>
      </c>
      <c r="GU29">
        <v>10</v>
      </c>
      <c r="GV29" s="41" t="s">
        <v>834</v>
      </c>
      <c r="GW29">
        <v>10</v>
      </c>
      <c r="GX29">
        <f t="shared" si="100"/>
        <v>1</v>
      </c>
      <c r="GY29">
        <v>0</v>
      </c>
      <c r="GZ29">
        <f t="shared" si="101"/>
        <v>0</v>
      </c>
      <c r="HA29">
        <v>0</v>
      </c>
      <c r="HB29">
        <f t="shared" si="102"/>
        <v>0</v>
      </c>
      <c r="HC29">
        <v>0</v>
      </c>
      <c r="HD29">
        <f t="shared" si="103"/>
        <v>0</v>
      </c>
      <c r="HE29">
        <v>8</v>
      </c>
      <c r="HF29">
        <f t="shared" si="104"/>
        <v>0.8</v>
      </c>
      <c r="HG29">
        <v>0</v>
      </c>
      <c r="HH29">
        <f t="shared" si="105"/>
        <v>0</v>
      </c>
      <c r="HI29">
        <v>1</v>
      </c>
      <c r="HJ29">
        <f t="shared" si="106"/>
        <v>0.1</v>
      </c>
      <c r="HK29">
        <v>1</v>
      </c>
      <c r="HL29">
        <f t="shared" si="107"/>
        <v>0.1</v>
      </c>
      <c r="HM29">
        <v>0</v>
      </c>
      <c r="HN29">
        <f t="shared" si="108"/>
        <v>0</v>
      </c>
      <c r="HO29">
        <v>11</v>
      </c>
      <c r="HP29" s="41" t="s">
        <v>835</v>
      </c>
      <c r="HQ29">
        <v>11</v>
      </c>
      <c r="HR29">
        <f t="shared" si="109"/>
        <v>1</v>
      </c>
      <c r="HS29">
        <v>0</v>
      </c>
      <c r="HT29">
        <f t="shared" si="110"/>
        <v>0</v>
      </c>
      <c r="HU29">
        <v>0</v>
      </c>
      <c r="HV29">
        <f t="shared" si="111"/>
        <v>0</v>
      </c>
      <c r="HW29">
        <v>0</v>
      </c>
      <c r="HX29">
        <f t="shared" si="112"/>
        <v>0</v>
      </c>
      <c r="HY29">
        <v>7.33</v>
      </c>
      <c r="HZ29">
        <f t="shared" si="113"/>
        <v>0.66636363636363638</v>
      </c>
      <c r="IA29">
        <v>0</v>
      </c>
      <c r="IB29">
        <f t="shared" si="114"/>
        <v>0</v>
      </c>
      <c r="IC29">
        <v>0.84</v>
      </c>
      <c r="ID29">
        <f t="shared" si="115"/>
        <v>7.6363636363636356E-2</v>
      </c>
      <c r="IE29">
        <v>0.83</v>
      </c>
      <c r="IF29">
        <f t="shared" si="116"/>
        <v>7.5454545454545455E-2</v>
      </c>
      <c r="IG29">
        <v>2</v>
      </c>
      <c r="IH29">
        <f t="shared" si="117"/>
        <v>0.18181818181818182</v>
      </c>
      <c r="II29">
        <f t="shared" si="63"/>
        <v>134.75</v>
      </c>
      <c r="IJ29">
        <f t="shared" si="64"/>
        <v>91</v>
      </c>
      <c r="IK29">
        <f t="shared" si="118"/>
        <v>0.67532467532467533</v>
      </c>
      <c r="IL29">
        <f t="shared" si="65"/>
        <v>0</v>
      </c>
      <c r="IM29">
        <f t="shared" si="119"/>
        <v>0</v>
      </c>
      <c r="IN29" t="e">
        <f t="shared" si="66"/>
        <v>#VALUE!</v>
      </c>
      <c r="IO29" t="e">
        <f t="shared" si="120"/>
        <v>#VALUE!</v>
      </c>
      <c r="IP29">
        <f t="shared" si="67"/>
        <v>0</v>
      </c>
      <c r="IQ29">
        <f t="shared" si="121"/>
        <v>0</v>
      </c>
      <c r="IR29">
        <f t="shared" si="68"/>
        <v>90.58</v>
      </c>
      <c r="IS29">
        <f t="shared" si="122"/>
        <v>0.67220779220779214</v>
      </c>
      <c r="IT29">
        <f t="shared" si="69"/>
        <v>0</v>
      </c>
      <c r="IU29">
        <f t="shared" si="123"/>
        <v>0</v>
      </c>
      <c r="IV29">
        <f t="shared" si="70"/>
        <v>9.34</v>
      </c>
      <c r="IW29">
        <f t="shared" si="124"/>
        <v>6.9313543599257885E-2</v>
      </c>
      <c r="IX29">
        <f t="shared" si="71"/>
        <v>27.83</v>
      </c>
      <c r="IY29">
        <f t="shared" si="125"/>
        <v>0.20653061224489794</v>
      </c>
      <c r="IZ29">
        <f t="shared" si="72"/>
        <v>7</v>
      </c>
      <c r="JA29">
        <f t="shared" si="126"/>
        <v>5.1948051948051951E-2</v>
      </c>
    </row>
    <row r="30" spans="1:261" x14ac:dyDescent="0.3">
      <c r="A30" t="s">
        <v>279</v>
      </c>
      <c r="B30">
        <v>12</v>
      </c>
      <c r="C30">
        <v>16</v>
      </c>
      <c r="D30" s="41" t="s">
        <v>834</v>
      </c>
      <c r="E30">
        <v>12</v>
      </c>
      <c r="F30">
        <f t="shared" si="0"/>
        <v>0.75</v>
      </c>
      <c r="G30">
        <v>0</v>
      </c>
      <c r="H30">
        <f t="shared" si="1"/>
        <v>0</v>
      </c>
      <c r="I30">
        <v>4</v>
      </c>
      <c r="J30">
        <f t="shared" si="2"/>
        <v>0.25</v>
      </c>
      <c r="K30">
        <v>0</v>
      </c>
      <c r="L30">
        <f t="shared" si="3"/>
        <v>0</v>
      </c>
      <c r="M30">
        <v>13.75</v>
      </c>
      <c r="N30">
        <f t="shared" si="4"/>
        <v>0.859375</v>
      </c>
      <c r="O30">
        <v>0</v>
      </c>
      <c r="P30">
        <f t="shared" si="5"/>
        <v>0</v>
      </c>
      <c r="Q30">
        <v>1.5</v>
      </c>
      <c r="R30">
        <f t="shared" si="6"/>
        <v>9.375E-2</v>
      </c>
      <c r="S30">
        <v>0</v>
      </c>
      <c r="T30">
        <f t="shared" si="7"/>
        <v>0</v>
      </c>
      <c r="U30">
        <v>0.75</v>
      </c>
      <c r="V30">
        <f t="shared" si="8"/>
        <v>4.6875E-2</v>
      </c>
      <c r="W30">
        <v>14.5</v>
      </c>
      <c r="X30" s="41" t="s">
        <v>834</v>
      </c>
      <c r="Y30">
        <v>8.5</v>
      </c>
      <c r="Z30">
        <f t="shared" si="9"/>
        <v>0.58620689655172409</v>
      </c>
      <c r="AA30">
        <v>2</v>
      </c>
      <c r="AB30">
        <f t="shared" si="10"/>
        <v>0.13793103448275862</v>
      </c>
      <c r="AC30">
        <v>4</v>
      </c>
      <c r="AD30">
        <f t="shared" si="11"/>
        <v>0.27586206896551724</v>
      </c>
      <c r="AE30">
        <v>0</v>
      </c>
      <c r="AF30">
        <f t="shared" si="12"/>
        <v>0</v>
      </c>
      <c r="AG30">
        <v>12.75</v>
      </c>
      <c r="AH30">
        <f t="shared" si="13"/>
        <v>0.87931034482758619</v>
      </c>
      <c r="AI30">
        <v>0</v>
      </c>
      <c r="AJ30">
        <f t="shared" si="14"/>
        <v>0</v>
      </c>
      <c r="AK30">
        <v>0</v>
      </c>
      <c r="AL30">
        <f t="shared" si="15"/>
        <v>0</v>
      </c>
      <c r="AM30">
        <v>1.75</v>
      </c>
      <c r="AN30">
        <f t="shared" si="16"/>
        <v>0.1206896551724138</v>
      </c>
      <c r="AO30">
        <v>0</v>
      </c>
      <c r="AP30">
        <f t="shared" si="17"/>
        <v>0</v>
      </c>
      <c r="AQ30">
        <v>13.5</v>
      </c>
      <c r="AR30" s="41" t="s">
        <v>834</v>
      </c>
      <c r="AS30">
        <v>7</v>
      </c>
      <c r="AT30">
        <f t="shared" si="18"/>
        <v>0.51851851851851849</v>
      </c>
      <c r="AU30">
        <v>3</v>
      </c>
      <c r="AV30">
        <f t="shared" si="19"/>
        <v>0.22222222222222221</v>
      </c>
      <c r="AW30">
        <v>3.5</v>
      </c>
      <c r="AX30">
        <f t="shared" si="20"/>
        <v>0.25925925925925924</v>
      </c>
      <c r="AY30">
        <v>0</v>
      </c>
      <c r="AZ30">
        <f t="shared" si="21"/>
        <v>0</v>
      </c>
      <c r="BA30">
        <v>10</v>
      </c>
      <c r="BB30">
        <f t="shared" si="22"/>
        <v>0.7407407407407407</v>
      </c>
      <c r="BC30">
        <v>0</v>
      </c>
      <c r="BD30">
        <f t="shared" si="23"/>
        <v>0</v>
      </c>
      <c r="BE30">
        <v>0.75</v>
      </c>
      <c r="BF30">
        <f t="shared" si="24"/>
        <v>5.5555555555555552E-2</v>
      </c>
      <c r="BG30">
        <v>2</v>
      </c>
      <c r="BH30">
        <f t="shared" si="25"/>
        <v>0.14814814814814814</v>
      </c>
      <c r="BI30">
        <v>0.75</v>
      </c>
      <c r="BJ30">
        <f t="shared" si="26"/>
        <v>5.5555555555555552E-2</v>
      </c>
      <c r="BK30">
        <v>16</v>
      </c>
      <c r="BL30" s="41" t="s">
        <v>834</v>
      </c>
      <c r="BM30">
        <v>9</v>
      </c>
      <c r="BN30">
        <f t="shared" si="27"/>
        <v>0.5625</v>
      </c>
      <c r="BO30">
        <v>5</v>
      </c>
      <c r="BP30">
        <f t="shared" si="28"/>
        <v>0.3125</v>
      </c>
      <c r="BQ30">
        <v>2</v>
      </c>
      <c r="BR30">
        <f t="shared" si="29"/>
        <v>0.125</v>
      </c>
      <c r="BS30">
        <v>0</v>
      </c>
      <c r="BT30">
        <f t="shared" si="30"/>
        <v>0</v>
      </c>
      <c r="BU30">
        <v>14.5</v>
      </c>
      <c r="BV30">
        <f t="shared" si="31"/>
        <v>0.90625</v>
      </c>
      <c r="BW30">
        <v>0</v>
      </c>
      <c r="BX30">
        <f t="shared" si="32"/>
        <v>0</v>
      </c>
      <c r="BY30">
        <v>1</v>
      </c>
      <c r="BZ30">
        <f t="shared" si="33"/>
        <v>6.25E-2</v>
      </c>
      <c r="CA30">
        <v>0.5</v>
      </c>
      <c r="CB30">
        <f t="shared" si="34"/>
        <v>3.125E-2</v>
      </c>
      <c r="CC30">
        <v>0</v>
      </c>
      <c r="CD30">
        <f t="shared" si="35"/>
        <v>0</v>
      </c>
      <c r="CE30">
        <v>15.5</v>
      </c>
      <c r="CF30" s="41" t="s">
        <v>834</v>
      </c>
      <c r="CG30">
        <v>9</v>
      </c>
      <c r="CH30">
        <f t="shared" si="36"/>
        <v>0.58064516129032262</v>
      </c>
      <c r="CI30">
        <v>2</v>
      </c>
      <c r="CJ30">
        <f t="shared" si="37"/>
        <v>0.12903225806451613</v>
      </c>
      <c r="CK30">
        <v>4.5</v>
      </c>
      <c r="CL30">
        <f t="shared" si="38"/>
        <v>0.29032258064516131</v>
      </c>
      <c r="CM30">
        <v>0</v>
      </c>
      <c r="CN30">
        <f t="shared" si="39"/>
        <v>0</v>
      </c>
      <c r="CO30">
        <v>11.75</v>
      </c>
      <c r="CP30">
        <f t="shared" si="40"/>
        <v>0.75806451612903225</v>
      </c>
      <c r="CQ30">
        <v>0</v>
      </c>
      <c r="CR30">
        <f t="shared" si="41"/>
        <v>0</v>
      </c>
      <c r="CS30">
        <v>0</v>
      </c>
      <c r="CT30">
        <f t="shared" si="42"/>
        <v>0</v>
      </c>
      <c r="CU30">
        <v>3.25</v>
      </c>
      <c r="CV30">
        <f t="shared" si="43"/>
        <v>0.20967741935483872</v>
      </c>
      <c r="CW30">
        <v>0.5</v>
      </c>
      <c r="CX30">
        <f t="shared" si="44"/>
        <v>3.2258064516129031E-2</v>
      </c>
      <c r="CY30">
        <v>14.5</v>
      </c>
      <c r="CZ30" s="41" t="s">
        <v>834</v>
      </c>
      <c r="DA30">
        <v>8.5</v>
      </c>
      <c r="DB30">
        <f t="shared" si="45"/>
        <v>0.58620689655172409</v>
      </c>
      <c r="DC30">
        <v>3</v>
      </c>
      <c r="DD30">
        <f t="shared" si="46"/>
        <v>0.20689655172413793</v>
      </c>
      <c r="DE30">
        <v>3</v>
      </c>
      <c r="DF30">
        <f t="shared" si="47"/>
        <v>0.20689655172413793</v>
      </c>
      <c r="DG30">
        <v>0</v>
      </c>
      <c r="DH30">
        <f t="shared" si="48"/>
        <v>0</v>
      </c>
      <c r="DI30">
        <v>10.25</v>
      </c>
      <c r="DJ30">
        <f t="shared" si="49"/>
        <v>0.7068965517241379</v>
      </c>
      <c r="DK30">
        <v>0</v>
      </c>
      <c r="DL30">
        <f t="shared" si="50"/>
        <v>0</v>
      </c>
      <c r="DM30">
        <v>2</v>
      </c>
      <c r="DN30">
        <f t="shared" si="51"/>
        <v>0.13793103448275862</v>
      </c>
      <c r="DO30">
        <v>1.25</v>
      </c>
      <c r="DP30">
        <f t="shared" si="52"/>
        <v>8.6206896551724144E-2</v>
      </c>
      <c r="DQ30">
        <v>1</v>
      </c>
      <c r="DR30">
        <f t="shared" si="53"/>
        <v>6.8965517241379309E-2</v>
      </c>
      <c r="DS30">
        <v>15.5</v>
      </c>
      <c r="DT30" s="41" t="s">
        <v>834</v>
      </c>
      <c r="DU30">
        <v>7.5</v>
      </c>
      <c r="DV30">
        <f t="shared" si="54"/>
        <v>0.4838709677419355</v>
      </c>
      <c r="DW30">
        <v>4</v>
      </c>
      <c r="DX30">
        <f t="shared" si="55"/>
        <v>0.25806451612903225</v>
      </c>
      <c r="DY30">
        <v>4</v>
      </c>
      <c r="DZ30">
        <f t="shared" si="56"/>
        <v>0.25806451612903225</v>
      </c>
      <c r="EA30">
        <v>0</v>
      </c>
      <c r="EB30">
        <f t="shared" si="57"/>
        <v>0</v>
      </c>
      <c r="EC30">
        <v>10</v>
      </c>
      <c r="ED30">
        <f t="shared" si="58"/>
        <v>0.64516129032258063</v>
      </c>
      <c r="EE30">
        <v>0</v>
      </c>
      <c r="EF30">
        <f t="shared" si="59"/>
        <v>0</v>
      </c>
      <c r="EG30">
        <v>5</v>
      </c>
      <c r="EH30">
        <f t="shared" si="60"/>
        <v>0.32258064516129031</v>
      </c>
      <c r="EI30">
        <v>0.5</v>
      </c>
      <c r="EJ30">
        <f t="shared" si="61"/>
        <v>3.2258064516129031E-2</v>
      </c>
      <c r="EK30">
        <v>0</v>
      </c>
      <c r="EL30">
        <f t="shared" si="62"/>
        <v>0</v>
      </c>
      <c r="EM30">
        <v>14.75</v>
      </c>
      <c r="EN30" s="41" t="s">
        <v>834</v>
      </c>
      <c r="EO30">
        <v>7.75</v>
      </c>
      <c r="EP30">
        <f t="shared" si="73"/>
        <v>0.52542372881355937</v>
      </c>
      <c r="EQ30">
        <v>3</v>
      </c>
      <c r="ER30">
        <f t="shared" si="74"/>
        <v>0.20338983050847459</v>
      </c>
      <c r="ES30">
        <v>4</v>
      </c>
      <c r="ET30">
        <f t="shared" si="75"/>
        <v>0.2711864406779661</v>
      </c>
      <c r="EU30">
        <v>0</v>
      </c>
      <c r="EV30">
        <f t="shared" si="76"/>
        <v>0</v>
      </c>
      <c r="EW30">
        <v>13.5</v>
      </c>
      <c r="EX30">
        <f t="shared" si="77"/>
        <v>0.9152542372881356</v>
      </c>
      <c r="EY30">
        <v>0</v>
      </c>
      <c r="EZ30">
        <f t="shared" si="78"/>
        <v>0</v>
      </c>
      <c r="FA30">
        <v>0</v>
      </c>
      <c r="FB30">
        <f t="shared" si="79"/>
        <v>0</v>
      </c>
      <c r="FC30">
        <v>1</v>
      </c>
      <c r="FD30">
        <f t="shared" si="80"/>
        <v>6.7796610169491525E-2</v>
      </c>
      <c r="FE30">
        <v>0.25</v>
      </c>
      <c r="FF30">
        <f t="shared" si="81"/>
        <v>1.6949152542372881E-2</v>
      </c>
      <c r="FG30">
        <v>13.75</v>
      </c>
      <c r="FH30" s="41" t="s">
        <v>834</v>
      </c>
      <c r="FI30">
        <v>8</v>
      </c>
      <c r="FJ30">
        <f t="shared" si="82"/>
        <v>0.58181818181818179</v>
      </c>
      <c r="FK30">
        <v>0</v>
      </c>
      <c r="FL30">
        <f t="shared" si="83"/>
        <v>0</v>
      </c>
      <c r="FM30">
        <v>5.75</v>
      </c>
      <c r="FN30">
        <f t="shared" si="84"/>
        <v>0.41818181818181815</v>
      </c>
      <c r="FO30">
        <v>0</v>
      </c>
      <c r="FP30">
        <f t="shared" si="85"/>
        <v>0</v>
      </c>
      <c r="FQ30">
        <v>10.25</v>
      </c>
      <c r="FR30">
        <f t="shared" si="86"/>
        <v>0.74545454545454548</v>
      </c>
      <c r="FS30">
        <v>0</v>
      </c>
      <c r="FT30">
        <f t="shared" si="87"/>
        <v>0</v>
      </c>
      <c r="FU30">
        <v>3.25</v>
      </c>
      <c r="FV30">
        <f t="shared" si="88"/>
        <v>0.23636363636363636</v>
      </c>
      <c r="FW30">
        <v>0.25</v>
      </c>
      <c r="FX30">
        <f t="shared" si="89"/>
        <v>1.8181818181818181E-2</v>
      </c>
      <c r="FY30">
        <v>0</v>
      </c>
      <c r="FZ30">
        <f t="shared" si="90"/>
        <v>0</v>
      </c>
      <c r="GA30">
        <v>15.75</v>
      </c>
      <c r="GB30" s="41" t="s">
        <v>834</v>
      </c>
      <c r="GC30">
        <v>8.75</v>
      </c>
      <c r="GD30">
        <f t="shared" si="91"/>
        <v>0.55555555555555558</v>
      </c>
      <c r="GE30">
        <v>3</v>
      </c>
      <c r="GF30">
        <f t="shared" si="92"/>
        <v>0.19047619047619047</v>
      </c>
      <c r="GG30">
        <v>4</v>
      </c>
      <c r="GH30">
        <f t="shared" si="93"/>
        <v>0.25396825396825395</v>
      </c>
      <c r="GI30">
        <v>0</v>
      </c>
      <c r="GJ30">
        <f t="shared" si="94"/>
        <v>0</v>
      </c>
      <c r="GK30">
        <v>14.25</v>
      </c>
      <c r="GL30">
        <f t="shared" si="95"/>
        <v>0.90476190476190477</v>
      </c>
      <c r="GM30">
        <v>0</v>
      </c>
      <c r="GN30">
        <f t="shared" si="96"/>
        <v>0</v>
      </c>
      <c r="GO30">
        <v>1.5</v>
      </c>
      <c r="GP30">
        <f t="shared" si="97"/>
        <v>9.5238095238095233E-2</v>
      </c>
      <c r="GQ30">
        <v>0</v>
      </c>
      <c r="GR30">
        <f t="shared" si="98"/>
        <v>0</v>
      </c>
      <c r="GS30">
        <v>0</v>
      </c>
      <c r="GT30">
        <f t="shared" si="99"/>
        <v>0</v>
      </c>
      <c r="GU30">
        <v>15.5</v>
      </c>
      <c r="GV30" s="41" t="s">
        <v>834</v>
      </c>
      <c r="GW30">
        <v>10.5</v>
      </c>
      <c r="GX30">
        <f t="shared" si="100"/>
        <v>0.67741935483870963</v>
      </c>
      <c r="GY30">
        <v>0</v>
      </c>
      <c r="GZ30">
        <f t="shared" si="101"/>
        <v>0</v>
      </c>
      <c r="HA30">
        <v>5</v>
      </c>
      <c r="HB30">
        <f t="shared" si="102"/>
        <v>0.32258064516129031</v>
      </c>
      <c r="HC30">
        <v>0</v>
      </c>
      <c r="HD30">
        <f t="shared" si="103"/>
        <v>0</v>
      </c>
      <c r="HE30">
        <v>15.5</v>
      </c>
      <c r="HF30">
        <f t="shared" si="104"/>
        <v>1</v>
      </c>
      <c r="HG30">
        <v>0</v>
      </c>
      <c r="HH30">
        <f t="shared" si="105"/>
        <v>0</v>
      </c>
      <c r="HI30">
        <v>0</v>
      </c>
      <c r="HJ30">
        <f t="shared" si="106"/>
        <v>0</v>
      </c>
      <c r="HK30">
        <v>0</v>
      </c>
      <c r="HL30">
        <f t="shared" si="107"/>
        <v>0</v>
      </c>
      <c r="HM30">
        <v>0</v>
      </c>
      <c r="HN30">
        <f t="shared" si="108"/>
        <v>0</v>
      </c>
      <c r="HO30">
        <v>14.5</v>
      </c>
      <c r="HP30" s="41" t="s">
        <v>834</v>
      </c>
      <c r="HQ30">
        <v>6.5</v>
      </c>
      <c r="HR30">
        <f t="shared" si="109"/>
        <v>0.44827586206896552</v>
      </c>
      <c r="HS30">
        <v>5</v>
      </c>
      <c r="HT30">
        <f t="shared" si="110"/>
        <v>0.34482758620689657</v>
      </c>
      <c r="HU30">
        <v>3</v>
      </c>
      <c r="HV30">
        <f t="shared" si="111"/>
        <v>0.20689655172413793</v>
      </c>
      <c r="HW30">
        <v>0</v>
      </c>
      <c r="HX30">
        <f t="shared" si="112"/>
        <v>0</v>
      </c>
      <c r="HY30">
        <v>13.5</v>
      </c>
      <c r="HZ30">
        <f t="shared" si="113"/>
        <v>0.93103448275862066</v>
      </c>
      <c r="IA30">
        <v>0</v>
      </c>
      <c r="IB30">
        <f t="shared" si="114"/>
        <v>0</v>
      </c>
      <c r="IC30">
        <v>1</v>
      </c>
      <c r="ID30">
        <f t="shared" si="115"/>
        <v>6.8965517241379309E-2</v>
      </c>
      <c r="IE30">
        <v>0</v>
      </c>
      <c r="IF30">
        <f t="shared" si="116"/>
        <v>0</v>
      </c>
      <c r="IG30">
        <v>0</v>
      </c>
      <c r="IH30">
        <f t="shared" si="117"/>
        <v>0</v>
      </c>
      <c r="II30">
        <f t="shared" si="63"/>
        <v>179.75</v>
      </c>
      <c r="IJ30">
        <f t="shared" si="64"/>
        <v>103</v>
      </c>
      <c r="IK30">
        <f t="shared" si="118"/>
        <v>0.57301808066759385</v>
      </c>
      <c r="IL30">
        <f t="shared" si="65"/>
        <v>27.206896551724139</v>
      </c>
      <c r="IM30">
        <f t="shared" si="119"/>
        <v>0.15135964701932761</v>
      </c>
      <c r="IN30">
        <f t="shared" si="66"/>
        <v>43</v>
      </c>
      <c r="IO30">
        <f t="shared" si="120"/>
        <v>0.23922114047287898</v>
      </c>
      <c r="IP30">
        <f t="shared" si="67"/>
        <v>0</v>
      </c>
      <c r="IQ30">
        <f t="shared" si="121"/>
        <v>0</v>
      </c>
      <c r="IR30">
        <f t="shared" si="68"/>
        <v>150</v>
      </c>
      <c r="IS30">
        <f t="shared" si="122"/>
        <v>0.83449235048678716</v>
      </c>
      <c r="IT30">
        <f t="shared" si="69"/>
        <v>0</v>
      </c>
      <c r="IU30">
        <f t="shared" si="123"/>
        <v>0</v>
      </c>
      <c r="IV30">
        <f t="shared" si="70"/>
        <v>16</v>
      </c>
      <c r="IW30">
        <f t="shared" si="124"/>
        <v>8.9012517385257298E-2</v>
      </c>
      <c r="IX30">
        <f t="shared" si="71"/>
        <v>10.5</v>
      </c>
      <c r="IY30">
        <f t="shared" si="125"/>
        <v>5.8414464534075103E-2</v>
      </c>
      <c r="IZ30">
        <f t="shared" si="72"/>
        <v>3.25</v>
      </c>
      <c r="JA30">
        <f t="shared" si="126"/>
        <v>1.8080667593880391E-2</v>
      </c>
    </row>
    <row r="31" spans="1:261" x14ac:dyDescent="0.3">
      <c r="A31" t="s">
        <v>280</v>
      </c>
      <c r="B31">
        <v>12</v>
      </c>
      <c r="C31">
        <v>13.5</v>
      </c>
      <c r="D31" s="41" t="s">
        <v>835</v>
      </c>
      <c r="E31">
        <v>10.75</v>
      </c>
      <c r="F31">
        <f t="shared" si="0"/>
        <v>0.79629629629629628</v>
      </c>
      <c r="G31">
        <v>0</v>
      </c>
      <c r="H31">
        <f t="shared" si="1"/>
        <v>0</v>
      </c>
      <c r="I31">
        <v>2.75</v>
      </c>
      <c r="J31">
        <f t="shared" si="2"/>
        <v>0.20370370370370369</v>
      </c>
      <c r="K31">
        <v>0</v>
      </c>
      <c r="L31">
        <f t="shared" si="3"/>
        <v>0</v>
      </c>
      <c r="M31">
        <v>13</v>
      </c>
      <c r="N31">
        <f t="shared" si="4"/>
        <v>0.96296296296296291</v>
      </c>
      <c r="O31">
        <v>0</v>
      </c>
      <c r="P31">
        <f t="shared" si="5"/>
        <v>0</v>
      </c>
      <c r="Q31">
        <v>0</v>
      </c>
      <c r="R31">
        <f t="shared" si="6"/>
        <v>0</v>
      </c>
      <c r="S31">
        <v>0.5</v>
      </c>
      <c r="T31">
        <f t="shared" si="7"/>
        <v>3.7037037037037035E-2</v>
      </c>
      <c r="U31">
        <v>0</v>
      </c>
      <c r="V31">
        <f t="shared" si="8"/>
        <v>0</v>
      </c>
      <c r="W31">
        <v>13.5</v>
      </c>
      <c r="X31" s="41" t="s">
        <v>835</v>
      </c>
      <c r="Y31">
        <v>13.5</v>
      </c>
      <c r="Z31">
        <f t="shared" si="9"/>
        <v>1</v>
      </c>
      <c r="AA31">
        <v>0</v>
      </c>
      <c r="AB31">
        <f t="shared" si="10"/>
        <v>0</v>
      </c>
      <c r="AC31">
        <v>0</v>
      </c>
      <c r="AD31">
        <f t="shared" si="11"/>
        <v>0</v>
      </c>
      <c r="AE31">
        <v>0</v>
      </c>
      <c r="AF31">
        <f t="shared" si="12"/>
        <v>0</v>
      </c>
      <c r="AG31">
        <v>12.5</v>
      </c>
      <c r="AH31">
        <f t="shared" si="13"/>
        <v>0.92592592592592593</v>
      </c>
      <c r="AI31">
        <v>0</v>
      </c>
      <c r="AJ31">
        <f t="shared" si="14"/>
        <v>0</v>
      </c>
      <c r="AK31">
        <v>0</v>
      </c>
      <c r="AL31">
        <f t="shared" si="15"/>
        <v>0</v>
      </c>
      <c r="AM31">
        <v>1</v>
      </c>
      <c r="AN31">
        <f t="shared" si="16"/>
        <v>7.407407407407407E-2</v>
      </c>
      <c r="AO31">
        <v>0</v>
      </c>
      <c r="AP31">
        <f t="shared" si="17"/>
        <v>0</v>
      </c>
      <c r="AQ31">
        <v>11</v>
      </c>
      <c r="AR31" s="41" t="s">
        <v>834</v>
      </c>
      <c r="AS31">
        <v>9.5</v>
      </c>
      <c r="AT31">
        <f t="shared" si="18"/>
        <v>0.86363636363636365</v>
      </c>
      <c r="AU31">
        <v>0</v>
      </c>
      <c r="AV31">
        <f t="shared" si="19"/>
        <v>0</v>
      </c>
      <c r="AW31">
        <v>1.5</v>
      </c>
      <c r="AX31">
        <f t="shared" si="20"/>
        <v>0.13636363636363635</v>
      </c>
      <c r="AY31">
        <v>0</v>
      </c>
      <c r="AZ31">
        <f t="shared" si="21"/>
        <v>0</v>
      </c>
      <c r="BA31">
        <v>8.25</v>
      </c>
      <c r="BB31">
        <f t="shared" si="22"/>
        <v>0.75</v>
      </c>
      <c r="BC31">
        <v>0</v>
      </c>
      <c r="BD31">
        <f t="shared" si="23"/>
        <v>0</v>
      </c>
      <c r="BE31">
        <v>0.75</v>
      </c>
      <c r="BF31">
        <f t="shared" si="24"/>
        <v>6.8181818181818177E-2</v>
      </c>
      <c r="BG31">
        <v>1.25</v>
      </c>
      <c r="BH31">
        <f t="shared" si="25"/>
        <v>0.11363636363636363</v>
      </c>
      <c r="BI31">
        <v>0.75</v>
      </c>
      <c r="BJ31">
        <f t="shared" si="26"/>
        <v>6.8181818181818177E-2</v>
      </c>
      <c r="BK31">
        <v>12</v>
      </c>
      <c r="BL31" s="41" t="s">
        <v>835</v>
      </c>
      <c r="BM31">
        <v>11</v>
      </c>
      <c r="BN31">
        <f t="shared" si="27"/>
        <v>0.91666666666666663</v>
      </c>
      <c r="BO31">
        <v>0</v>
      </c>
      <c r="BP31">
        <f t="shared" si="28"/>
        <v>0</v>
      </c>
      <c r="BQ31">
        <v>1</v>
      </c>
      <c r="BR31">
        <f t="shared" si="29"/>
        <v>8.3333333333333329E-2</v>
      </c>
      <c r="BS31">
        <v>0</v>
      </c>
      <c r="BT31">
        <f t="shared" si="30"/>
        <v>0</v>
      </c>
      <c r="BU31">
        <v>9.5</v>
      </c>
      <c r="BV31">
        <f t="shared" si="31"/>
        <v>0.79166666666666663</v>
      </c>
      <c r="BW31">
        <v>0</v>
      </c>
      <c r="BX31">
        <f t="shared" si="32"/>
        <v>0</v>
      </c>
      <c r="BY31">
        <v>1.34</v>
      </c>
      <c r="BZ31">
        <f t="shared" si="33"/>
        <v>0.11166666666666668</v>
      </c>
      <c r="CA31">
        <v>0.33</v>
      </c>
      <c r="CB31">
        <f t="shared" si="34"/>
        <v>2.75E-2</v>
      </c>
      <c r="CC31">
        <v>0.83</v>
      </c>
      <c r="CD31">
        <f t="shared" si="35"/>
        <v>6.9166666666666668E-2</v>
      </c>
      <c r="CE31">
        <v>10.25</v>
      </c>
      <c r="CF31" s="41" t="s">
        <v>834</v>
      </c>
      <c r="CG31">
        <v>9.25</v>
      </c>
      <c r="CH31">
        <f t="shared" si="36"/>
        <v>0.90243902439024393</v>
      </c>
      <c r="CI31">
        <v>0</v>
      </c>
      <c r="CJ31">
        <f t="shared" si="37"/>
        <v>0</v>
      </c>
      <c r="CK31">
        <v>1</v>
      </c>
      <c r="CL31">
        <f t="shared" si="38"/>
        <v>9.7560975609756101E-2</v>
      </c>
      <c r="CM31">
        <v>0</v>
      </c>
      <c r="CN31">
        <f t="shared" si="39"/>
        <v>0</v>
      </c>
      <c r="CO31">
        <v>5</v>
      </c>
      <c r="CP31">
        <f t="shared" si="40"/>
        <v>0.48780487804878048</v>
      </c>
      <c r="CQ31">
        <v>0</v>
      </c>
      <c r="CR31">
        <f t="shared" si="41"/>
        <v>0</v>
      </c>
      <c r="CS31">
        <v>0</v>
      </c>
      <c r="CT31">
        <f t="shared" si="42"/>
        <v>0</v>
      </c>
      <c r="CU31">
        <v>5.25</v>
      </c>
      <c r="CV31">
        <f t="shared" si="43"/>
        <v>0.51219512195121952</v>
      </c>
      <c r="CW31">
        <v>0</v>
      </c>
      <c r="CX31">
        <f t="shared" si="44"/>
        <v>0</v>
      </c>
      <c r="CY31">
        <v>12</v>
      </c>
      <c r="CZ31" s="41" t="s">
        <v>834</v>
      </c>
      <c r="DA31">
        <v>9</v>
      </c>
      <c r="DB31">
        <f t="shared" si="45"/>
        <v>0.75</v>
      </c>
      <c r="DC31">
        <v>3</v>
      </c>
      <c r="DD31">
        <f t="shared" si="46"/>
        <v>0.25</v>
      </c>
      <c r="DE31">
        <v>0</v>
      </c>
      <c r="DF31">
        <f t="shared" si="47"/>
        <v>0</v>
      </c>
      <c r="DG31">
        <v>0</v>
      </c>
      <c r="DH31">
        <f t="shared" si="48"/>
        <v>0</v>
      </c>
      <c r="DI31">
        <v>10.5</v>
      </c>
      <c r="DJ31">
        <f t="shared" si="49"/>
        <v>0.875</v>
      </c>
      <c r="DK31">
        <v>0</v>
      </c>
      <c r="DL31">
        <f t="shared" si="50"/>
        <v>0</v>
      </c>
      <c r="DM31">
        <v>0.5</v>
      </c>
      <c r="DN31">
        <f t="shared" si="51"/>
        <v>4.1666666666666664E-2</v>
      </c>
      <c r="DO31">
        <v>0.5</v>
      </c>
      <c r="DP31">
        <f t="shared" si="52"/>
        <v>4.1666666666666664E-2</v>
      </c>
      <c r="DQ31">
        <v>0.5</v>
      </c>
      <c r="DR31">
        <f t="shared" si="53"/>
        <v>4.1666666666666664E-2</v>
      </c>
      <c r="DS31">
        <v>14</v>
      </c>
      <c r="DT31" s="41" t="s">
        <v>834</v>
      </c>
      <c r="DU31">
        <v>12.25</v>
      </c>
      <c r="DV31">
        <f t="shared" si="54"/>
        <v>0.875</v>
      </c>
      <c r="DW31">
        <v>1</v>
      </c>
      <c r="DX31">
        <f t="shared" si="55"/>
        <v>7.1428571428571425E-2</v>
      </c>
      <c r="DY31">
        <v>0.75</v>
      </c>
      <c r="DZ31">
        <f t="shared" si="56"/>
        <v>5.3571428571428568E-2</v>
      </c>
      <c r="EA31">
        <v>0</v>
      </c>
      <c r="EB31">
        <f t="shared" si="57"/>
        <v>0</v>
      </c>
      <c r="EC31">
        <v>13.5</v>
      </c>
      <c r="ED31">
        <f t="shared" si="58"/>
        <v>0.9642857142857143</v>
      </c>
      <c r="EE31">
        <v>0</v>
      </c>
      <c r="EF31">
        <f t="shared" si="59"/>
        <v>0</v>
      </c>
      <c r="EG31">
        <v>0</v>
      </c>
      <c r="EH31">
        <f t="shared" si="60"/>
        <v>0</v>
      </c>
      <c r="EI31">
        <v>0.5</v>
      </c>
      <c r="EJ31">
        <f t="shared" si="61"/>
        <v>3.5714285714285712E-2</v>
      </c>
      <c r="EK31">
        <v>0</v>
      </c>
      <c r="EL31">
        <f t="shared" si="62"/>
        <v>0</v>
      </c>
      <c r="EM31">
        <v>13</v>
      </c>
      <c r="EN31" s="41" t="s">
        <v>834</v>
      </c>
      <c r="EO31">
        <v>11</v>
      </c>
      <c r="EP31">
        <f t="shared" si="73"/>
        <v>0.84615384615384615</v>
      </c>
      <c r="EQ31">
        <v>2</v>
      </c>
      <c r="ER31">
        <f t="shared" si="74"/>
        <v>0.15384615384615385</v>
      </c>
      <c r="ES31">
        <v>0</v>
      </c>
      <c r="ET31">
        <f t="shared" si="75"/>
        <v>0</v>
      </c>
      <c r="EU31">
        <v>0</v>
      </c>
      <c r="EV31">
        <f t="shared" si="76"/>
        <v>0</v>
      </c>
      <c r="EW31">
        <v>12</v>
      </c>
      <c r="EX31">
        <f t="shared" si="77"/>
        <v>0.92307692307692313</v>
      </c>
      <c r="EY31">
        <v>0</v>
      </c>
      <c r="EZ31">
        <f t="shared" si="78"/>
        <v>0</v>
      </c>
      <c r="FA31">
        <v>0</v>
      </c>
      <c r="FB31">
        <f t="shared" si="79"/>
        <v>0</v>
      </c>
      <c r="FC31">
        <v>1</v>
      </c>
      <c r="FD31">
        <f t="shared" si="80"/>
        <v>7.6923076923076927E-2</v>
      </c>
      <c r="FE31">
        <v>0</v>
      </c>
      <c r="FF31">
        <f t="shared" si="81"/>
        <v>0</v>
      </c>
      <c r="FG31">
        <v>14</v>
      </c>
      <c r="FH31" s="41" t="s">
        <v>835</v>
      </c>
      <c r="FI31">
        <v>12</v>
      </c>
      <c r="FJ31">
        <f t="shared" si="82"/>
        <v>0.8571428571428571</v>
      </c>
      <c r="FK31">
        <v>1</v>
      </c>
      <c r="FL31">
        <f t="shared" si="83"/>
        <v>7.1428571428571425E-2</v>
      </c>
      <c r="FM31">
        <v>1</v>
      </c>
      <c r="FN31">
        <f t="shared" si="84"/>
        <v>7.1428571428571425E-2</v>
      </c>
      <c r="FO31">
        <v>0</v>
      </c>
      <c r="FP31">
        <f t="shared" si="85"/>
        <v>0</v>
      </c>
      <c r="FQ31">
        <v>12.5</v>
      </c>
      <c r="FR31">
        <f t="shared" si="86"/>
        <v>0.8928571428571429</v>
      </c>
      <c r="FS31">
        <v>0</v>
      </c>
      <c r="FT31">
        <f t="shared" si="87"/>
        <v>0</v>
      </c>
      <c r="FU31">
        <v>0</v>
      </c>
      <c r="FV31">
        <f t="shared" si="88"/>
        <v>0</v>
      </c>
      <c r="FW31">
        <v>1.5</v>
      </c>
      <c r="FX31">
        <f t="shared" si="89"/>
        <v>0.10714285714285714</v>
      </c>
      <c r="FY31">
        <v>0</v>
      </c>
      <c r="FZ31">
        <f t="shared" si="90"/>
        <v>0</v>
      </c>
      <c r="GA31">
        <v>14</v>
      </c>
      <c r="GB31" s="41" t="s">
        <v>834</v>
      </c>
      <c r="GC31">
        <v>11</v>
      </c>
      <c r="GD31">
        <f t="shared" si="91"/>
        <v>0.7857142857142857</v>
      </c>
      <c r="GE31">
        <v>2</v>
      </c>
      <c r="GF31">
        <f t="shared" si="92"/>
        <v>0.14285714285714285</v>
      </c>
      <c r="GG31">
        <v>1</v>
      </c>
      <c r="GH31">
        <f t="shared" si="93"/>
        <v>7.1428571428571425E-2</v>
      </c>
      <c r="GI31">
        <v>0</v>
      </c>
      <c r="GJ31">
        <f t="shared" si="94"/>
        <v>0</v>
      </c>
      <c r="GK31">
        <v>11.33</v>
      </c>
      <c r="GL31">
        <f t="shared" si="95"/>
        <v>0.80928571428571427</v>
      </c>
      <c r="GM31">
        <v>0</v>
      </c>
      <c r="GN31">
        <f t="shared" si="96"/>
        <v>0</v>
      </c>
      <c r="GO31">
        <v>1.33</v>
      </c>
      <c r="GP31">
        <f t="shared" si="97"/>
        <v>9.5000000000000001E-2</v>
      </c>
      <c r="GQ31">
        <v>1.34</v>
      </c>
      <c r="GR31">
        <f t="shared" si="98"/>
        <v>9.5714285714285724E-2</v>
      </c>
      <c r="GS31">
        <v>0</v>
      </c>
      <c r="GT31">
        <f t="shared" si="99"/>
        <v>0</v>
      </c>
      <c r="GU31">
        <v>15</v>
      </c>
      <c r="GV31" s="41" t="s">
        <v>834</v>
      </c>
      <c r="GW31">
        <v>11</v>
      </c>
      <c r="GX31">
        <f t="shared" si="100"/>
        <v>0.73333333333333328</v>
      </c>
      <c r="GY31">
        <v>4</v>
      </c>
      <c r="GZ31">
        <f t="shared" si="101"/>
        <v>0.26666666666666666</v>
      </c>
      <c r="HA31">
        <v>0</v>
      </c>
      <c r="HB31">
        <f t="shared" si="102"/>
        <v>0</v>
      </c>
      <c r="HC31">
        <v>0</v>
      </c>
      <c r="HD31">
        <f t="shared" si="103"/>
        <v>0</v>
      </c>
      <c r="HE31">
        <v>12.16</v>
      </c>
      <c r="HF31">
        <f t="shared" si="104"/>
        <v>0.81066666666666665</v>
      </c>
      <c r="HG31">
        <v>0</v>
      </c>
      <c r="HH31">
        <f t="shared" si="105"/>
        <v>0</v>
      </c>
      <c r="HI31">
        <v>1.17</v>
      </c>
      <c r="HJ31">
        <f t="shared" si="106"/>
        <v>7.8E-2</v>
      </c>
      <c r="HK31">
        <v>1.67</v>
      </c>
      <c r="HL31">
        <f t="shared" si="107"/>
        <v>0.11133333333333333</v>
      </c>
      <c r="HM31">
        <v>0</v>
      </c>
      <c r="HN31">
        <f t="shared" si="108"/>
        <v>0</v>
      </c>
      <c r="HO31">
        <v>16</v>
      </c>
      <c r="HP31" s="41" t="s">
        <v>834</v>
      </c>
      <c r="HQ31">
        <v>12</v>
      </c>
      <c r="HR31">
        <f t="shared" si="109"/>
        <v>0.75</v>
      </c>
      <c r="HS31">
        <v>4</v>
      </c>
      <c r="HT31">
        <f t="shared" si="110"/>
        <v>0.25</v>
      </c>
      <c r="HU31">
        <v>0</v>
      </c>
      <c r="HV31">
        <f t="shared" si="111"/>
        <v>0</v>
      </c>
      <c r="HW31">
        <v>0</v>
      </c>
      <c r="HX31">
        <f t="shared" si="112"/>
        <v>0</v>
      </c>
      <c r="HY31">
        <v>14.66</v>
      </c>
      <c r="HZ31">
        <f t="shared" si="113"/>
        <v>0.91625000000000001</v>
      </c>
      <c r="IA31">
        <v>0</v>
      </c>
      <c r="IB31">
        <f t="shared" si="114"/>
        <v>0</v>
      </c>
      <c r="IC31">
        <v>0.67</v>
      </c>
      <c r="ID31">
        <f t="shared" si="115"/>
        <v>4.1875000000000002E-2</v>
      </c>
      <c r="IE31">
        <v>0.67</v>
      </c>
      <c r="IF31">
        <f t="shared" si="116"/>
        <v>4.1875000000000002E-2</v>
      </c>
      <c r="IG31">
        <v>0</v>
      </c>
      <c r="IH31">
        <f t="shared" si="117"/>
        <v>0</v>
      </c>
      <c r="II31">
        <f t="shared" si="63"/>
        <v>158.25</v>
      </c>
      <c r="IJ31">
        <f t="shared" si="64"/>
        <v>132.25</v>
      </c>
      <c r="IK31">
        <f t="shared" si="118"/>
        <v>0.83570300157977884</v>
      </c>
      <c r="IL31">
        <f t="shared" si="65"/>
        <v>14.25</v>
      </c>
      <c r="IM31">
        <f t="shared" si="119"/>
        <v>9.004739336492891E-2</v>
      </c>
      <c r="IN31">
        <f t="shared" si="66"/>
        <v>6.4537037037037042</v>
      </c>
      <c r="IO31">
        <f t="shared" si="120"/>
        <v>4.0781697969691652E-2</v>
      </c>
      <c r="IP31">
        <f t="shared" si="67"/>
        <v>0</v>
      </c>
      <c r="IQ31">
        <f t="shared" si="121"/>
        <v>0</v>
      </c>
      <c r="IR31">
        <f t="shared" si="68"/>
        <v>134.9</v>
      </c>
      <c r="IS31">
        <f t="shared" si="122"/>
        <v>0.85244865718799367</v>
      </c>
      <c r="IT31">
        <f t="shared" si="69"/>
        <v>0</v>
      </c>
      <c r="IU31">
        <f t="shared" si="123"/>
        <v>0</v>
      </c>
      <c r="IV31">
        <f t="shared" si="70"/>
        <v>5.76</v>
      </c>
      <c r="IW31">
        <f t="shared" si="124"/>
        <v>3.6398104265402839E-2</v>
      </c>
      <c r="IX31">
        <f t="shared" si="71"/>
        <v>15.51</v>
      </c>
      <c r="IY31">
        <f t="shared" si="125"/>
        <v>9.8009478672985775E-2</v>
      </c>
      <c r="IZ31">
        <f t="shared" si="72"/>
        <v>2.08</v>
      </c>
      <c r="JA31">
        <f t="shared" si="126"/>
        <v>1.3143759873617693E-2</v>
      </c>
    </row>
    <row r="32" spans="1:261" x14ac:dyDescent="0.3">
      <c r="A32" t="s">
        <v>281</v>
      </c>
      <c r="B32">
        <v>12</v>
      </c>
      <c r="C32">
        <v>13.5</v>
      </c>
      <c r="D32" s="41" t="s">
        <v>834</v>
      </c>
      <c r="E32">
        <v>10</v>
      </c>
      <c r="F32">
        <f t="shared" si="0"/>
        <v>0.7407407407407407</v>
      </c>
      <c r="G32">
        <v>3</v>
      </c>
      <c r="H32">
        <f t="shared" si="1"/>
        <v>0.22222222222222221</v>
      </c>
      <c r="I32">
        <v>0.5</v>
      </c>
      <c r="J32">
        <f t="shared" si="2"/>
        <v>3.7037037037037035E-2</v>
      </c>
      <c r="K32">
        <v>0</v>
      </c>
      <c r="L32">
        <f t="shared" si="3"/>
        <v>0</v>
      </c>
      <c r="M32">
        <v>4.5</v>
      </c>
      <c r="N32">
        <f t="shared" si="4"/>
        <v>0.33333333333333331</v>
      </c>
      <c r="O32">
        <v>0</v>
      </c>
      <c r="P32">
        <f t="shared" si="5"/>
        <v>0</v>
      </c>
      <c r="Q32">
        <v>6</v>
      </c>
      <c r="R32">
        <f t="shared" si="6"/>
        <v>0.44444444444444442</v>
      </c>
      <c r="S32">
        <v>2</v>
      </c>
      <c r="T32">
        <f t="shared" si="7"/>
        <v>0.14814814814814814</v>
      </c>
      <c r="U32">
        <v>1</v>
      </c>
      <c r="V32">
        <f t="shared" si="8"/>
        <v>7.407407407407407E-2</v>
      </c>
      <c r="W32">
        <v>14.25</v>
      </c>
      <c r="X32" s="41" t="s">
        <v>834</v>
      </c>
      <c r="Y32">
        <v>9.5</v>
      </c>
      <c r="Z32">
        <f t="shared" si="9"/>
        <v>0.66666666666666663</v>
      </c>
      <c r="AA32">
        <v>2</v>
      </c>
      <c r="AB32">
        <f t="shared" si="10"/>
        <v>0.14035087719298245</v>
      </c>
      <c r="AC32">
        <v>2.75</v>
      </c>
      <c r="AD32">
        <f t="shared" si="11"/>
        <v>0.19298245614035087</v>
      </c>
      <c r="AE32">
        <v>0</v>
      </c>
      <c r="AF32">
        <f t="shared" si="12"/>
        <v>0</v>
      </c>
      <c r="AG32">
        <v>14.25</v>
      </c>
      <c r="AH32">
        <f t="shared" si="13"/>
        <v>1</v>
      </c>
      <c r="AI32">
        <v>0</v>
      </c>
      <c r="AJ32">
        <f t="shared" si="14"/>
        <v>0</v>
      </c>
      <c r="AK32">
        <v>0</v>
      </c>
      <c r="AL32">
        <f t="shared" si="15"/>
        <v>0</v>
      </c>
      <c r="AM32">
        <v>0</v>
      </c>
      <c r="AN32">
        <f t="shared" si="16"/>
        <v>0</v>
      </c>
      <c r="AO32">
        <v>0</v>
      </c>
      <c r="AP32">
        <f t="shared" si="17"/>
        <v>0</v>
      </c>
      <c r="AQ32">
        <v>12.25</v>
      </c>
      <c r="AR32" s="41" t="s">
        <v>835</v>
      </c>
      <c r="AS32">
        <v>5</v>
      </c>
      <c r="AT32">
        <f t="shared" si="18"/>
        <v>0.40816326530612246</v>
      </c>
      <c r="AU32">
        <v>2.75</v>
      </c>
      <c r="AV32">
        <f t="shared" si="19"/>
        <v>0.22448979591836735</v>
      </c>
      <c r="AW32">
        <v>4.5</v>
      </c>
      <c r="AX32">
        <f t="shared" si="20"/>
        <v>0.36734693877551022</v>
      </c>
      <c r="AY32">
        <v>0</v>
      </c>
      <c r="AZ32">
        <f t="shared" si="21"/>
        <v>0</v>
      </c>
      <c r="BA32">
        <v>7.25</v>
      </c>
      <c r="BB32">
        <f t="shared" si="22"/>
        <v>0.59183673469387754</v>
      </c>
      <c r="BC32">
        <v>0</v>
      </c>
      <c r="BD32">
        <f t="shared" si="23"/>
        <v>0</v>
      </c>
      <c r="BE32">
        <v>4</v>
      </c>
      <c r="BF32">
        <f t="shared" si="24"/>
        <v>0.32653061224489793</v>
      </c>
      <c r="BG32">
        <v>0</v>
      </c>
      <c r="BH32">
        <f t="shared" si="25"/>
        <v>0</v>
      </c>
      <c r="BI32">
        <v>1</v>
      </c>
      <c r="BJ32">
        <f t="shared" si="26"/>
        <v>8.1632653061224483E-2</v>
      </c>
      <c r="BK32">
        <v>13.5</v>
      </c>
      <c r="BL32" s="41" t="s">
        <v>834</v>
      </c>
      <c r="BM32">
        <v>5</v>
      </c>
      <c r="BN32">
        <f t="shared" si="27"/>
        <v>0.37037037037037035</v>
      </c>
      <c r="BO32">
        <v>3.5</v>
      </c>
      <c r="BP32">
        <f t="shared" si="28"/>
        <v>0.25925925925925924</v>
      </c>
      <c r="BQ32">
        <v>5</v>
      </c>
      <c r="BR32">
        <f t="shared" si="29"/>
        <v>0.37037037037037035</v>
      </c>
      <c r="BS32">
        <v>0</v>
      </c>
      <c r="BT32">
        <f t="shared" si="30"/>
        <v>0</v>
      </c>
      <c r="BU32">
        <v>11.5</v>
      </c>
      <c r="BV32">
        <f t="shared" si="31"/>
        <v>0.85185185185185186</v>
      </c>
      <c r="BW32">
        <v>0</v>
      </c>
      <c r="BX32">
        <f t="shared" si="32"/>
        <v>0</v>
      </c>
      <c r="BY32">
        <v>0</v>
      </c>
      <c r="BZ32">
        <f t="shared" si="33"/>
        <v>0</v>
      </c>
      <c r="CA32">
        <v>0</v>
      </c>
      <c r="CB32">
        <f t="shared" si="34"/>
        <v>0</v>
      </c>
      <c r="CC32">
        <v>2</v>
      </c>
      <c r="CD32">
        <f t="shared" si="35"/>
        <v>0.14814814814814814</v>
      </c>
      <c r="CE32">
        <v>13.75</v>
      </c>
      <c r="CF32" s="41" t="s">
        <v>834</v>
      </c>
      <c r="CG32">
        <v>0</v>
      </c>
      <c r="CH32">
        <f t="shared" si="36"/>
        <v>0</v>
      </c>
      <c r="CI32">
        <v>0</v>
      </c>
      <c r="CJ32">
        <f t="shared" si="37"/>
        <v>0</v>
      </c>
      <c r="CK32">
        <v>0</v>
      </c>
      <c r="CL32">
        <f t="shared" si="38"/>
        <v>0</v>
      </c>
      <c r="CM32">
        <v>13.75</v>
      </c>
      <c r="CN32">
        <f t="shared" si="39"/>
        <v>1</v>
      </c>
      <c r="CO32">
        <v>6.75</v>
      </c>
      <c r="CP32">
        <f t="shared" si="40"/>
        <v>0.49090909090909091</v>
      </c>
      <c r="CQ32">
        <v>0</v>
      </c>
      <c r="CR32">
        <f t="shared" si="41"/>
        <v>0</v>
      </c>
      <c r="CS32">
        <v>2</v>
      </c>
      <c r="CT32">
        <f t="shared" si="42"/>
        <v>0.14545454545454545</v>
      </c>
      <c r="CU32">
        <v>5</v>
      </c>
      <c r="CV32">
        <f t="shared" si="43"/>
        <v>0.36363636363636365</v>
      </c>
      <c r="CW32">
        <v>0</v>
      </c>
      <c r="CX32">
        <f t="shared" si="44"/>
        <v>0</v>
      </c>
      <c r="CY32">
        <v>8</v>
      </c>
      <c r="CZ32" s="41" t="s">
        <v>835</v>
      </c>
      <c r="DA32">
        <v>3</v>
      </c>
      <c r="DB32">
        <f t="shared" si="45"/>
        <v>0.375</v>
      </c>
      <c r="DC32">
        <v>2</v>
      </c>
      <c r="DD32">
        <f t="shared" si="46"/>
        <v>0.25</v>
      </c>
      <c r="DE32">
        <v>3</v>
      </c>
      <c r="DF32">
        <f t="shared" si="47"/>
        <v>0.375</v>
      </c>
      <c r="DG32">
        <v>0</v>
      </c>
      <c r="DH32">
        <f t="shared" si="48"/>
        <v>0</v>
      </c>
      <c r="DI32">
        <v>6</v>
      </c>
      <c r="DJ32">
        <f t="shared" si="49"/>
        <v>0.75</v>
      </c>
      <c r="DK32">
        <v>0</v>
      </c>
      <c r="DL32">
        <f t="shared" si="50"/>
        <v>0</v>
      </c>
      <c r="DM32">
        <v>0</v>
      </c>
      <c r="DN32">
        <f t="shared" si="51"/>
        <v>0</v>
      </c>
      <c r="DO32">
        <v>2</v>
      </c>
      <c r="DP32">
        <f t="shared" si="52"/>
        <v>0.25</v>
      </c>
      <c r="DQ32">
        <v>0</v>
      </c>
      <c r="DR32">
        <f t="shared" si="53"/>
        <v>0</v>
      </c>
      <c r="DS32">
        <v>13</v>
      </c>
      <c r="DT32" s="41" t="s">
        <v>834</v>
      </c>
      <c r="DU32">
        <v>7</v>
      </c>
      <c r="DV32">
        <f t="shared" si="54"/>
        <v>0.53846153846153844</v>
      </c>
      <c r="DW32">
        <v>2</v>
      </c>
      <c r="DX32">
        <f t="shared" si="55"/>
        <v>0.15384615384615385</v>
      </c>
      <c r="DY32">
        <v>4</v>
      </c>
      <c r="DZ32">
        <f t="shared" si="56"/>
        <v>0.30769230769230771</v>
      </c>
      <c r="EA32">
        <v>0</v>
      </c>
      <c r="EB32">
        <f t="shared" si="57"/>
        <v>0</v>
      </c>
      <c r="EC32">
        <v>13</v>
      </c>
      <c r="ED32">
        <f t="shared" si="58"/>
        <v>1</v>
      </c>
      <c r="EE32">
        <v>0</v>
      </c>
      <c r="EF32">
        <f t="shared" si="59"/>
        <v>0</v>
      </c>
      <c r="EG32">
        <v>0</v>
      </c>
      <c r="EH32">
        <f t="shared" si="60"/>
        <v>0</v>
      </c>
      <c r="EI32">
        <v>0</v>
      </c>
      <c r="EJ32">
        <f t="shared" si="61"/>
        <v>0</v>
      </c>
      <c r="EK32">
        <v>0</v>
      </c>
      <c r="EL32">
        <f t="shared" si="62"/>
        <v>0</v>
      </c>
      <c r="EM32">
        <v>12</v>
      </c>
      <c r="EN32" s="41" t="s">
        <v>834</v>
      </c>
      <c r="EO32">
        <v>5</v>
      </c>
      <c r="EP32">
        <f t="shared" si="73"/>
        <v>0.41666666666666669</v>
      </c>
      <c r="EQ32">
        <v>3</v>
      </c>
      <c r="ER32">
        <f t="shared" si="74"/>
        <v>0.25</v>
      </c>
      <c r="ES32">
        <v>4</v>
      </c>
      <c r="ET32">
        <f t="shared" si="75"/>
        <v>0.33333333333333331</v>
      </c>
      <c r="EU32">
        <v>0</v>
      </c>
      <c r="EV32">
        <f t="shared" si="76"/>
        <v>0</v>
      </c>
      <c r="EW32">
        <v>12</v>
      </c>
      <c r="EX32">
        <f t="shared" si="77"/>
        <v>1</v>
      </c>
      <c r="EY32">
        <v>0</v>
      </c>
      <c r="EZ32">
        <f t="shared" si="78"/>
        <v>0</v>
      </c>
      <c r="FA32">
        <v>0</v>
      </c>
      <c r="FB32">
        <f t="shared" si="79"/>
        <v>0</v>
      </c>
      <c r="FC32">
        <v>0</v>
      </c>
      <c r="FD32">
        <f t="shared" si="80"/>
        <v>0</v>
      </c>
      <c r="FE32">
        <v>0</v>
      </c>
      <c r="FF32">
        <f t="shared" si="81"/>
        <v>0</v>
      </c>
      <c r="FG32">
        <v>13.75</v>
      </c>
      <c r="FH32" s="41" t="s">
        <v>834</v>
      </c>
      <c r="FI32">
        <v>6</v>
      </c>
      <c r="FJ32">
        <f t="shared" si="82"/>
        <v>0.43636363636363634</v>
      </c>
      <c r="FK32">
        <v>5</v>
      </c>
      <c r="FL32">
        <f t="shared" si="83"/>
        <v>0.36363636363636365</v>
      </c>
      <c r="FM32">
        <v>2.75</v>
      </c>
      <c r="FN32">
        <f t="shared" si="84"/>
        <v>0.2</v>
      </c>
      <c r="FO32">
        <v>0</v>
      </c>
      <c r="FP32">
        <f t="shared" si="85"/>
        <v>0</v>
      </c>
      <c r="FQ32">
        <v>12.75</v>
      </c>
      <c r="FR32">
        <f t="shared" si="86"/>
        <v>0.92727272727272725</v>
      </c>
      <c r="FS32">
        <v>0</v>
      </c>
      <c r="FT32">
        <f t="shared" si="87"/>
        <v>0</v>
      </c>
      <c r="FU32">
        <v>0</v>
      </c>
      <c r="FV32">
        <f t="shared" si="88"/>
        <v>0</v>
      </c>
      <c r="FW32">
        <v>1</v>
      </c>
      <c r="FX32">
        <f t="shared" si="89"/>
        <v>7.2727272727272724E-2</v>
      </c>
      <c r="FY32">
        <v>0</v>
      </c>
      <c r="FZ32">
        <f t="shared" si="90"/>
        <v>0</v>
      </c>
      <c r="GA32">
        <v>15.75</v>
      </c>
      <c r="GB32" s="41" t="s">
        <v>834</v>
      </c>
      <c r="GC32">
        <v>5</v>
      </c>
      <c r="GD32">
        <f t="shared" si="91"/>
        <v>0.31746031746031744</v>
      </c>
      <c r="GE32">
        <v>2.75</v>
      </c>
      <c r="GF32">
        <f t="shared" si="92"/>
        <v>0.17460317460317459</v>
      </c>
      <c r="GG32">
        <v>7</v>
      </c>
      <c r="GH32">
        <f t="shared" si="93"/>
        <v>0.44444444444444442</v>
      </c>
      <c r="GI32">
        <v>1</v>
      </c>
      <c r="GJ32">
        <f t="shared" si="94"/>
        <v>6.3492063492063489E-2</v>
      </c>
      <c r="GK32">
        <v>13.75</v>
      </c>
      <c r="GL32">
        <f t="shared" si="95"/>
        <v>0.87301587301587302</v>
      </c>
      <c r="GM32">
        <v>0</v>
      </c>
      <c r="GN32">
        <f t="shared" si="96"/>
        <v>0</v>
      </c>
      <c r="GO32">
        <v>2</v>
      </c>
      <c r="GP32">
        <f t="shared" si="97"/>
        <v>0.12698412698412698</v>
      </c>
      <c r="GQ32">
        <v>0</v>
      </c>
      <c r="GR32">
        <f t="shared" si="98"/>
        <v>0</v>
      </c>
      <c r="GS32">
        <v>0</v>
      </c>
      <c r="GT32">
        <f t="shared" si="99"/>
        <v>0</v>
      </c>
      <c r="GU32">
        <v>9</v>
      </c>
      <c r="GV32" s="41" t="s">
        <v>834</v>
      </c>
      <c r="GW32">
        <v>8.5</v>
      </c>
      <c r="GX32">
        <f t="shared" si="100"/>
        <v>0.94444444444444442</v>
      </c>
      <c r="GY32">
        <v>0.5</v>
      </c>
      <c r="GZ32">
        <f t="shared" si="101"/>
        <v>5.5555555555555552E-2</v>
      </c>
      <c r="HA32">
        <v>0</v>
      </c>
      <c r="HB32">
        <f t="shared" si="102"/>
        <v>0</v>
      </c>
      <c r="HC32">
        <v>0</v>
      </c>
      <c r="HD32">
        <f t="shared" si="103"/>
        <v>0</v>
      </c>
      <c r="HE32">
        <v>9</v>
      </c>
      <c r="HF32">
        <f t="shared" si="104"/>
        <v>1</v>
      </c>
      <c r="HG32">
        <v>0</v>
      </c>
      <c r="HH32">
        <f t="shared" si="105"/>
        <v>0</v>
      </c>
      <c r="HI32">
        <v>0</v>
      </c>
      <c r="HJ32">
        <f t="shared" si="106"/>
        <v>0</v>
      </c>
      <c r="HK32">
        <v>0</v>
      </c>
      <c r="HL32">
        <f t="shared" si="107"/>
        <v>0</v>
      </c>
      <c r="HM32">
        <v>0</v>
      </c>
      <c r="HN32">
        <f t="shared" si="108"/>
        <v>0</v>
      </c>
      <c r="HO32">
        <v>14</v>
      </c>
      <c r="HP32" s="41" t="s">
        <v>835</v>
      </c>
      <c r="HQ32">
        <v>0</v>
      </c>
      <c r="HR32">
        <f t="shared" si="109"/>
        <v>0</v>
      </c>
      <c r="HS32">
        <v>0</v>
      </c>
      <c r="HT32">
        <f t="shared" si="110"/>
        <v>0</v>
      </c>
      <c r="HU32">
        <v>0</v>
      </c>
      <c r="HV32">
        <f t="shared" si="111"/>
        <v>0</v>
      </c>
      <c r="HW32">
        <v>14</v>
      </c>
      <c r="HX32">
        <f t="shared" si="112"/>
        <v>1</v>
      </c>
      <c r="HY32">
        <v>12</v>
      </c>
      <c r="HZ32">
        <f t="shared" si="113"/>
        <v>0.8571428571428571</v>
      </c>
      <c r="IA32">
        <v>0</v>
      </c>
      <c r="IB32">
        <f t="shared" si="114"/>
        <v>0</v>
      </c>
      <c r="IC32">
        <v>0</v>
      </c>
      <c r="ID32">
        <f t="shared" si="115"/>
        <v>0</v>
      </c>
      <c r="IE32">
        <v>2</v>
      </c>
      <c r="IF32">
        <f t="shared" si="116"/>
        <v>0.14285714285714285</v>
      </c>
      <c r="IG32">
        <v>0</v>
      </c>
      <c r="IH32">
        <f t="shared" si="117"/>
        <v>0</v>
      </c>
      <c r="II32">
        <f t="shared" si="63"/>
        <v>152.75</v>
      </c>
      <c r="IJ32">
        <f t="shared" si="64"/>
        <v>64</v>
      </c>
      <c r="IK32">
        <f t="shared" si="118"/>
        <v>0.41898527004909986</v>
      </c>
      <c r="IL32">
        <f t="shared" si="65"/>
        <v>24.75</v>
      </c>
      <c r="IM32">
        <f t="shared" si="119"/>
        <v>0.16202945990180032</v>
      </c>
      <c r="IN32">
        <f t="shared" si="66"/>
        <v>33.037037037037038</v>
      </c>
      <c r="IO32">
        <f t="shared" si="120"/>
        <v>0.21628174819664181</v>
      </c>
      <c r="IP32">
        <f t="shared" si="67"/>
        <v>28.75</v>
      </c>
      <c r="IQ32">
        <f t="shared" si="121"/>
        <v>0.18821603927986907</v>
      </c>
      <c r="IR32">
        <f t="shared" si="68"/>
        <v>122.75</v>
      </c>
      <c r="IS32">
        <f t="shared" si="122"/>
        <v>0.80360065466448449</v>
      </c>
      <c r="IT32">
        <f t="shared" si="69"/>
        <v>0</v>
      </c>
      <c r="IU32">
        <f t="shared" si="123"/>
        <v>0</v>
      </c>
      <c r="IV32">
        <f t="shared" si="70"/>
        <v>14</v>
      </c>
      <c r="IW32">
        <f t="shared" si="124"/>
        <v>9.1653027823240585E-2</v>
      </c>
      <c r="IX32">
        <f t="shared" si="71"/>
        <v>12</v>
      </c>
      <c r="IY32">
        <f t="shared" si="125"/>
        <v>7.855973813420622E-2</v>
      </c>
      <c r="IZ32">
        <f t="shared" si="72"/>
        <v>4</v>
      </c>
      <c r="JA32">
        <f t="shared" si="126"/>
        <v>2.6186579378068741E-2</v>
      </c>
    </row>
    <row r="33" spans="1:261" x14ac:dyDescent="0.3">
      <c r="A33" t="s">
        <v>282</v>
      </c>
      <c r="B33">
        <v>1</v>
      </c>
      <c r="C33">
        <v>10.5</v>
      </c>
      <c r="D33" s="41" t="s">
        <v>834</v>
      </c>
      <c r="E33" t="s">
        <v>250</v>
      </c>
      <c r="F33" t="e">
        <f t="shared" si="0"/>
        <v>#VALUE!</v>
      </c>
      <c r="G33" t="s">
        <v>250</v>
      </c>
      <c r="H33" t="e">
        <f t="shared" si="1"/>
        <v>#VALUE!</v>
      </c>
      <c r="I33" t="s">
        <v>250</v>
      </c>
      <c r="J33" t="e">
        <f t="shared" si="2"/>
        <v>#VALUE!</v>
      </c>
      <c r="K33" t="s">
        <v>250</v>
      </c>
      <c r="L33" t="e">
        <f t="shared" si="3"/>
        <v>#VALUE!</v>
      </c>
      <c r="M33">
        <v>9.5</v>
      </c>
      <c r="N33">
        <f t="shared" si="4"/>
        <v>0.90476190476190477</v>
      </c>
      <c r="O33">
        <v>0</v>
      </c>
      <c r="P33">
        <f t="shared" si="5"/>
        <v>0</v>
      </c>
      <c r="Q33">
        <v>1</v>
      </c>
      <c r="R33">
        <f t="shared" si="6"/>
        <v>9.5238095238095233E-2</v>
      </c>
      <c r="S33">
        <v>0</v>
      </c>
      <c r="T33">
        <f t="shared" si="7"/>
        <v>0</v>
      </c>
      <c r="U33">
        <v>0</v>
      </c>
      <c r="V33">
        <f t="shared" si="8"/>
        <v>0</v>
      </c>
      <c r="Z33" t="e">
        <f t="shared" si="9"/>
        <v>#DIV/0!</v>
      </c>
      <c r="AB33" t="e">
        <f t="shared" si="10"/>
        <v>#DIV/0!</v>
      </c>
      <c r="AD33" t="e">
        <f t="shared" si="11"/>
        <v>#DIV/0!</v>
      </c>
      <c r="AF33" t="e">
        <f t="shared" si="12"/>
        <v>#DIV/0!</v>
      </c>
      <c r="AH33" t="e">
        <f t="shared" si="13"/>
        <v>#DIV/0!</v>
      </c>
      <c r="AJ33" t="e">
        <f t="shared" si="14"/>
        <v>#DIV/0!</v>
      </c>
      <c r="AL33" t="e">
        <f t="shared" si="15"/>
        <v>#DIV/0!</v>
      </c>
      <c r="AN33" t="e">
        <f t="shared" si="16"/>
        <v>#DIV/0!</v>
      </c>
      <c r="AP33" t="e">
        <f t="shared" si="17"/>
        <v>#DIV/0!</v>
      </c>
      <c r="AT33" t="e">
        <f t="shared" si="18"/>
        <v>#DIV/0!</v>
      </c>
      <c r="AV33" t="e">
        <f t="shared" si="19"/>
        <v>#DIV/0!</v>
      </c>
      <c r="AX33" t="e">
        <f t="shared" si="20"/>
        <v>#DIV/0!</v>
      </c>
      <c r="AZ33" t="e">
        <f t="shared" si="21"/>
        <v>#DIV/0!</v>
      </c>
      <c r="BB33" t="e">
        <f t="shared" si="22"/>
        <v>#DIV/0!</v>
      </c>
      <c r="BD33" t="e">
        <f t="shared" si="23"/>
        <v>#DIV/0!</v>
      </c>
      <c r="BF33" t="e">
        <f t="shared" si="24"/>
        <v>#DIV/0!</v>
      </c>
      <c r="BH33" t="e">
        <f t="shared" si="25"/>
        <v>#DIV/0!</v>
      </c>
      <c r="BJ33" t="e">
        <f t="shared" si="26"/>
        <v>#DIV/0!</v>
      </c>
      <c r="BN33" t="e">
        <f t="shared" si="27"/>
        <v>#DIV/0!</v>
      </c>
      <c r="BP33" t="e">
        <f t="shared" si="28"/>
        <v>#DIV/0!</v>
      </c>
      <c r="BR33" t="e">
        <f t="shared" si="29"/>
        <v>#DIV/0!</v>
      </c>
      <c r="BT33" t="e">
        <f t="shared" si="30"/>
        <v>#DIV/0!</v>
      </c>
      <c r="BV33" t="e">
        <f t="shared" si="31"/>
        <v>#DIV/0!</v>
      </c>
      <c r="BX33" t="e">
        <f t="shared" si="32"/>
        <v>#DIV/0!</v>
      </c>
      <c r="BZ33" t="e">
        <f t="shared" si="33"/>
        <v>#DIV/0!</v>
      </c>
      <c r="CB33" t="e">
        <f t="shared" si="34"/>
        <v>#DIV/0!</v>
      </c>
      <c r="CD33" t="e">
        <f t="shared" si="35"/>
        <v>#DIV/0!</v>
      </c>
      <c r="CH33" t="e">
        <f t="shared" si="36"/>
        <v>#DIV/0!</v>
      </c>
      <c r="CJ33" t="e">
        <f t="shared" si="37"/>
        <v>#DIV/0!</v>
      </c>
      <c r="CL33" t="e">
        <f t="shared" si="38"/>
        <v>#DIV/0!</v>
      </c>
      <c r="CN33" t="e">
        <f t="shared" si="39"/>
        <v>#DIV/0!</v>
      </c>
      <c r="CP33" t="e">
        <f t="shared" si="40"/>
        <v>#DIV/0!</v>
      </c>
      <c r="CR33" t="e">
        <f t="shared" si="41"/>
        <v>#DIV/0!</v>
      </c>
      <c r="CT33" t="e">
        <f t="shared" si="42"/>
        <v>#DIV/0!</v>
      </c>
      <c r="CV33" t="e">
        <f t="shared" si="43"/>
        <v>#DIV/0!</v>
      </c>
      <c r="CX33" t="e">
        <f t="shared" si="44"/>
        <v>#DIV/0!</v>
      </c>
      <c r="DB33" t="e">
        <f t="shared" si="45"/>
        <v>#DIV/0!</v>
      </c>
      <c r="DD33" t="e">
        <f t="shared" si="46"/>
        <v>#DIV/0!</v>
      </c>
      <c r="DF33" t="e">
        <f t="shared" si="47"/>
        <v>#DIV/0!</v>
      </c>
      <c r="DH33" t="e">
        <f t="shared" si="48"/>
        <v>#DIV/0!</v>
      </c>
      <c r="DJ33" t="e">
        <f t="shared" si="49"/>
        <v>#DIV/0!</v>
      </c>
      <c r="DL33" t="e">
        <f t="shared" si="50"/>
        <v>#DIV/0!</v>
      </c>
      <c r="DN33" t="e">
        <f t="shared" si="51"/>
        <v>#DIV/0!</v>
      </c>
      <c r="DP33" t="e">
        <f t="shared" si="52"/>
        <v>#DIV/0!</v>
      </c>
      <c r="DR33" t="e">
        <f t="shared" si="53"/>
        <v>#DIV/0!</v>
      </c>
      <c r="DV33" t="e">
        <f t="shared" si="54"/>
        <v>#DIV/0!</v>
      </c>
      <c r="DX33" t="e">
        <f t="shared" si="55"/>
        <v>#DIV/0!</v>
      </c>
      <c r="DZ33" t="e">
        <f t="shared" si="56"/>
        <v>#DIV/0!</v>
      </c>
      <c r="EB33" t="e">
        <f t="shared" si="57"/>
        <v>#DIV/0!</v>
      </c>
      <c r="ED33" t="e">
        <f t="shared" si="58"/>
        <v>#DIV/0!</v>
      </c>
      <c r="EF33" t="e">
        <f t="shared" si="59"/>
        <v>#DIV/0!</v>
      </c>
      <c r="EH33" t="e">
        <f t="shared" si="60"/>
        <v>#DIV/0!</v>
      </c>
      <c r="EJ33" t="e">
        <f t="shared" si="61"/>
        <v>#DIV/0!</v>
      </c>
      <c r="EL33" t="e">
        <f t="shared" si="62"/>
        <v>#DIV/0!</v>
      </c>
      <c r="EP33" t="e">
        <f t="shared" si="73"/>
        <v>#DIV/0!</v>
      </c>
      <c r="ER33" t="e">
        <f t="shared" si="74"/>
        <v>#DIV/0!</v>
      </c>
      <c r="ET33" t="e">
        <f t="shared" si="75"/>
        <v>#DIV/0!</v>
      </c>
      <c r="EV33" t="e">
        <f t="shared" si="76"/>
        <v>#DIV/0!</v>
      </c>
      <c r="EX33" t="e">
        <f t="shared" si="77"/>
        <v>#DIV/0!</v>
      </c>
      <c r="EZ33" t="e">
        <f t="shared" si="78"/>
        <v>#DIV/0!</v>
      </c>
      <c r="FB33" t="e">
        <f t="shared" si="79"/>
        <v>#DIV/0!</v>
      </c>
      <c r="FD33" t="e">
        <f t="shared" si="80"/>
        <v>#DIV/0!</v>
      </c>
      <c r="FF33" t="e">
        <f t="shared" si="81"/>
        <v>#DIV/0!</v>
      </c>
      <c r="FJ33" t="e">
        <f t="shared" si="82"/>
        <v>#DIV/0!</v>
      </c>
      <c r="FL33" t="e">
        <f t="shared" si="83"/>
        <v>#DIV/0!</v>
      </c>
      <c r="FN33" t="e">
        <f t="shared" si="84"/>
        <v>#DIV/0!</v>
      </c>
      <c r="FP33" t="e">
        <f t="shared" si="85"/>
        <v>#DIV/0!</v>
      </c>
      <c r="FR33" t="e">
        <f t="shared" si="86"/>
        <v>#DIV/0!</v>
      </c>
      <c r="FT33" t="e">
        <f t="shared" si="87"/>
        <v>#DIV/0!</v>
      </c>
      <c r="FV33" t="e">
        <f t="shared" si="88"/>
        <v>#DIV/0!</v>
      </c>
      <c r="FX33" t="e">
        <f t="shared" si="89"/>
        <v>#DIV/0!</v>
      </c>
      <c r="FZ33" t="e">
        <f t="shared" si="90"/>
        <v>#DIV/0!</v>
      </c>
      <c r="GD33" t="e">
        <f t="shared" si="91"/>
        <v>#DIV/0!</v>
      </c>
      <c r="GF33" t="e">
        <f t="shared" si="92"/>
        <v>#DIV/0!</v>
      </c>
      <c r="GH33" t="e">
        <f t="shared" si="93"/>
        <v>#DIV/0!</v>
      </c>
      <c r="GJ33" t="e">
        <f t="shared" si="94"/>
        <v>#DIV/0!</v>
      </c>
      <c r="GL33" t="e">
        <f t="shared" si="95"/>
        <v>#DIV/0!</v>
      </c>
      <c r="GN33" t="e">
        <f t="shared" si="96"/>
        <v>#DIV/0!</v>
      </c>
      <c r="GP33" t="e">
        <f t="shared" si="97"/>
        <v>#DIV/0!</v>
      </c>
      <c r="GR33" t="e">
        <f t="shared" si="98"/>
        <v>#DIV/0!</v>
      </c>
      <c r="GT33" t="e">
        <f t="shared" si="99"/>
        <v>#DIV/0!</v>
      </c>
      <c r="GX33" t="e">
        <f t="shared" si="100"/>
        <v>#DIV/0!</v>
      </c>
      <c r="GZ33" t="e">
        <f t="shared" si="101"/>
        <v>#DIV/0!</v>
      </c>
      <c r="HB33" t="e">
        <f t="shared" si="102"/>
        <v>#DIV/0!</v>
      </c>
      <c r="HD33" t="e">
        <f t="shared" si="103"/>
        <v>#DIV/0!</v>
      </c>
      <c r="HF33" t="e">
        <f t="shared" si="104"/>
        <v>#DIV/0!</v>
      </c>
      <c r="HH33" t="e">
        <f t="shared" si="105"/>
        <v>#DIV/0!</v>
      </c>
      <c r="HJ33" t="e">
        <f t="shared" si="106"/>
        <v>#DIV/0!</v>
      </c>
      <c r="HL33" t="e">
        <f t="shared" si="107"/>
        <v>#DIV/0!</v>
      </c>
      <c r="HN33" t="e">
        <f t="shared" si="108"/>
        <v>#DIV/0!</v>
      </c>
      <c r="HR33" t="e">
        <f t="shared" si="109"/>
        <v>#DIV/0!</v>
      </c>
      <c r="HT33" t="e">
        <f t="shared" si="110"/>
        <v>#DIV/0!</v>
      </c>
      <c r="HV33" t="e">
        <f t="shared" si="111"/>
        <v>#DIV/0!</v>
      </c>
      <c r="HX33" t="e">
        <f t="shared" si="112"/>
        <v>#DIV/0!</v>
      </c>
      <c r="HZ33" t="e">
        <f t="shared" si="113"/>
        <v>#DIV/0!</v>
      </c>
      <c r="IB33" t="e">
        <f t="shared" si="114"/>
        <v>#DIV/0!</v>
      </c>
      <c r="ID33" t="e">
        <f t="shared" si="115"/>
        <v>#DIV/0!</v>
      </c>
      <c r="IF33" t="e">
        <f t="shared" si="116"/>
        <v>#DIV/0!</v>
      </c>
      <c r="IH33" t="e">
        <f t="shared" si="117"/>
        <v>#DIV/0!</v>
      </c>
      <c r="II33">
        <f t="shared" si="63"/>
        <v>10.5</v>
      </c>
      <c r="IJ33">
        <f t="shared" si="64"/>
        <v>0</v>
      </c>
      <c r="IK33">
        <f t="shared" si="118"/>
        <v>0</v>
      </c>
      <c r="IL33" t="e">
        <f t="shared" si="65"/>
        <v>#DIV/0!</v>
      </c>
      <c r="IM33" t="e">
        <f t="shared" si="119"/>
        <v>#DIV/0!</v>
      </c>
      <c r="IN33" t="e">
        <f t="shared" si="66"/>
        <v>#VALUE!</v>
      </c>
      <c r="IO33" t="e">
        <f t="shared" si="120"/>
        <v>#VALUE!</v>
      </c>
      <c r="IP33">
        <f t="shared" si="67"/>
        <v>0</v>
      </c>
      <c r="IQ33">
        <f t="shared" si="121"/>
        <v>0</v>
      </c>
      <c r="IR33">
        <f t="shared" si="68"/>
        <v>9.5</v>
      </c>
      <c r="IS33">
        <f t="shared" si="122"/>
        <v>0.90476190476190477</v>
      </c>
      <c r="IT33" t="e">
        <f t="shared" si="69"/>
        <v>#DIV/0!</v>
      </c>
      <c r="IU33" t="e">
        <f t="shared" si="123"/>
        <v>#DIV/0!</v>
      </c>
      <c r="IV33">
        <f t="shared" si="70"/>
        <v>1</v>
      </c>
      <c r="IW33">
        <f t="shared" si="124"/>
        <v>9.5238095238095233E-2</v>
      </c>
      <c r="IX33">
        <f t="shared" si="71"/>
        <v>0</v>
      </c>
      <c r="IY33">
        <f t="shared" si="125"/>
        <v>0</v>
      </c>
      <c r="IZ33">
        <f t="shared" si="72"/>
        <v>0</v>
      </c>
      <c r="JA33">
        <f t="shared" si="126"/>
        <v>0</v>
      </c>
    </row>
    <row r="34" spans="1:261" x14ac:dyDescent="0.3">
      <c r="A34" t="s">
        <v>283</v>
      </c>
      <c r="B34">
        <v>8</v>
      </c>
      <c r="C34">
        <v>13</v>
      </c>
      <c r="D34" s="41" t="s">
        <v>834</v>
      </c>
      <c r="E34" t="s">
        <v>250</v>
      </c>
      <c r="F34" t="e">
        <f t="shared" ref="F34:F63" si="127">E34/C34</f>
        <v>#VALUE!</v>
      </c>
      <c r="G34" t="s">
        <v>250</v>
      </c>
      <c r="H34" t="e">
        <f t="shared" ref="H34:H63" si="128">G34/C34</f>
        <v>#VALUE!</v>
      </c>
      <c r="I34" t="s">
        <v>250</v>
      </c>
      <c r="J34" t="e">
        <f t="shared" ref="J34:J63" si="129">I34/C34</f>
        <v>#VALUE!</v>
      </c>
      <c r="K34" t="s">
        <v>250</v>
      </c>
      <c r="L34" t="e">
        <f t="shared" ref="L34:L63" si="130">K34/C34</f>
        <v>#VALUE!</v>
      </c>
      <c r="M34">
        <v>11</v>
      </c>
      <c r="N34">
        <f t="shared" ref="N34:N63" si="131">M34/C34</f>
        <v>0.84615384615384615</v>
      </c>
      <c r="O34">
        <v>0</v>
      </c>
      <c r="P34">
        <f t="shared" ref="P34:P63" si="132">O34/C34</f>
        <v>0</v>
      </c>
      <c r="Q34">
        <v>2</v>
      </c>
      <c r="R34">
        <f t="shared" ref="R34:R63" si="133">Q34/C34</f>
        <v>0.15384615384615385</v>
      </c>
      <c r="S34">
        <v>0</v>
      </c>
      <c r="T34">
        <f t="shared" ref="T34:T63" si="134">S34/C34</f>
        <v>0</v>
      </c>
      <c r="U34">
        <v>0</v>
      </c>
      <c r="V34">
        <f t="shared" ref="V34:V63" si="135">U34/C34</f>
        <v>0</v>
      </c>
      <c r="W34">
        <v>15</v>
      </c>
      <c r="X34" s="41" t="s">
        <v>837</v>
      </c>
      <c r="Y34" t="s">
        <v>250</v>
      </c>
      <c r="Z34" t="e">
        <f t="shared" ref="Z34:Z63" si="136">Y34/W34</f>
        <v>#VALUE!</v>
      </c>
      <c r="AA34" t="s">
        <v>250</v>
      </c>
      <c r="AB34" t="e">
        <f t="shared" ref="AB34:AB63" si="137">AA34/W34</f>
        <v>#VALUE!</v>
      </c>
      <c r="AC34" t="s">
        <v>250</v>
      </c>
      <c r="AD34" t="e">
        <f t="shared" ref="AD34:AD63" si="138">AC34/W34</f>
        <v>#VALUE!</v>
      </c>
      <c r="AE34" t="s">
        <v>250</v>
      </c>
      <c r="AF34" t="e">
        <f t="shared" ref="AF34:AF63" si="139">AE34/W34</f>
        <v>#VALUE!</v>
      </c>
      <c r="AG34">
        <v>15</v>
      </c>
      <c r="AH34">
        <f t="shared" ref="AH34:AH63" si="140">AG34/W34</f>
        <v>1</v>
      </c>
      <c r="AI34">
        <v>0</v>
      </c>
      <c r="AJ34">
        <f t="shared" ref="AJ34:AJ63" si="141">AI34/W34</f>
        <v>0</v>
      </c>
      <c r="AK34">
        <v>0</v>
      </c>
      <c r="AL34">
        <f t="shared" ref="AL34:AL63" si="142">AK34/W34</f>
        <v>0</v>
      </c>
      <c r="AM34">
        <v>0</v>
      </c>
      <c r="AN34">
        <f t="shared" ref="AN34:AN63" si="143">AM34/W34</f>
        <v>0</v>
      </c>
      <c r="AO34">
        <v>0</v>
      </c>
      <c r="AP34">
        <f t="shared" ref="AP34:AP63" si="144">AO34/W34</f>
        <v>0</v>
      </c>
      <c r="AQ34">
        <v>13</v>
      </c>
      <c r="AR34" s="41" t="s">
        <v>834</v>
      </c>
      <c r="AS34" t="s">
        <v>250</v>
      </c>
      <c r="AT34" t="e">
        <f t="shared" ref="AT34:AT63" si="145">AS34/AQ34</f>
        <v>#VALUE!</v>
      </c>
      <c r="AU34" t="s">
        <v>250</v>
      </c>
      <c r="AV34" t="e">
        <f t="shared" ref="AV34:AV63" si="146">AU34/AQ34</f>
        <v>#VALUE!</v>
      </c>
      <c r="AW34" t="s">
        <v>250</v>
      </c>
      <c r="AX34" t="e">
        <f t="shared" ref="AX34:AX63" si="147">AW34/AQ34</f>
        <v>#VALUE!</v>
      </c>
      <c r="AY34" t="s">
        <v>250</v>
      </c>
      <c r="AZ34" t="e">
        <f t="shared" ref="AZ34:AZ63" si="148">AY34/AQ34</f>
        <v>#VALUE!</v>
      </c>
      <c r="BA34">
        <v>13</v>
      </c>
      <c r="BB34">
        <f t="shared" ref="BB34:BB63" si="149">BA34/AQ34</f>
        <v>1</v>
      </c>
      <c r="BC34">
        <v>0</v>
      </c>
      <c r="BD34">
        <f t="shared" ref="BD34:BD63" si="150">BC34/AQ34</f>
        <v>0</v>
      </c>
      <c r="BE34">
        <v>0</v>
      </c>
      <c r="BF34">
        <f t="shared" ref="BF34:BF63" si="151">BE34/AQ34</f>
        <v>0</v>
      </c>
      <c r="BG34">
        <v>0</v>
      </c>
      <c r="BH34">
        <f t="shared" ref="BH34:BH63" si="152">BG34/AQ34</f>
        <v>0</v>
      </c>
      <c r="BI34">
        <v>0</v>
      </c>
      <c r="BJ34">
        <f t="shared" ref="BJ34:BJ63" si="153">BI34/AQ34</f>
        <v>0</v>
      </c>
      <c r="BK34">
        <v>16</v>
      </c>
      <c r="BL34" s="41" t="s">
        <v>835</v>
      </c>
      <c r="BM34" t="s">
        <v>250</v>
      </c>
      <c r="BN34" t="e">
        <f t="shared" ref="BN34:BN63" si="154">BM34/BK34</f>
        <v>#VALUE!</v>
      </c>
      <c r="BO34" t="s">
        <v>250</v>
      </c>
      <c r="BP34" t="e">
        <f t="shared" ref="BP34:BP63" si="155">BO34/BK34</f>
        <v>#VALUE!</v>
      </c>
      <c r="BQ34" t="s">
        <v>250</v>
      </c>
      <c r="BR34" t="e">
        <f t="shared" ref="BR34:BR63" si="156">BQ34/BK34</f>
        <v>#VALUE!</v>
      </c>
      <c r="BS34" t="s">
        <v>250</v>
      </c>
      <c r="BT34" t="e">
        <f t="shared" ref="BT34:BT63" si="157">BS34/BK34</f>
        <v>#VALUE!</v>
      </c>
      <c r="BU34">
        <v>12.5</v>
      </c>
      <c r="BV34">
        <f t="shared" ref="BV34:BV63" si="158">BU34/BK34</f>
        <v>0.78125</v>
      </c>
      <c r="BW34">
        <v>0</v>
      </c>
      <c r="BX34">
        <f t="shared" ref="BX34:BX63" si="159">BW34/BK34</f>
        <v>0</v>
      </c>
      <c r="BY34">
        <v>0</v>
      </c>
      <c r="BZ34">
        <f t="shared" ref="BZ34:BZ63" si="160">BY34/BK34</f>
        <v>0</v>
      </c>
      <c r="CA34">
        <v>1.5</v>
      </c>
      <c r="CB34">
        <f t="shared" ref="CB34:CB63" si="161">CA34/BK34</f>
        <v>9.375E-2</v>
      </c>
      <c r="CC34">
        <v>2</v>
      </c>
      <c r="CD34">
        <f t="shared" ref="CD34:CD63" si="162">CC34/BK34</f>
        <v>0.125</v>
      </c>
      <c r="CE34">
        <v>15</v>
      </c>
      <c r="CF34" s="41" t="s">
        <v>835</v>
      </c>
      <c r="CG34" t="s">
        <v>250</v>
      </c>
      <c r="CH34" t="e">
        <f t="shared" ref="CH34:CH63" si="163">CG34/CE34</f>
        <v>#VALUE!</v>
      </c>
      <c r="CI34" t="s">
        <v>250</v>
      </c>
      <c r="CJ34" t="e">
        <f t="shared" ref="CJ34:CJ63" si="164">CI34/CE34</f>
        <v>#VALUE!</v>
      </c>
      <c r="CK34" t="s">
        <v>250</v>
      </c>
      <c r="CL34" t="e">
        <f t="shared" ref="CL34:CL63" si="165">CK34/CE34</f>
        <v>#VALUE!</v>
      </c>
      <c r="CM34" t="s">
        <v>250</v>
      </c>
      <c r="CN34" t="e">
        <f t="shared" ref="CN34:CN63" si="166">CM34/CE34</f>
        <v>#VALUE!</v>
      </c>
      <c r="CO34">
        <v>11</v>
      </c>
      <c r="CP34">
        <f t="shared" ref="CP34:CP63" si="167">CO34/CE34</f>
        <v>0.73333333333333328</v>
      </c>
      <c r="CQ34">
        <v>0</v>
      </c>
      <c r="CR34">
        <f t="shared" ref="CR34:CR63" si="168">CQ34/CE34</f>
        <v>0</v>
      </c>
      <c r="CS34">
        <v>0</v>
      </c>
      <c r="CT34">
        <f t="shared" ref="CT34:CT63" si="169">CS34/CE34</f>
        <v>0</v>
      </c>
      <c r="CU34">
        <v>4</v>
      </c>
      <c r="CV34">
        <f t="shared" ref="CV34:CV63" si="170">CU34/CE34</f>
        <v>0.26666666666666666</v>
      </c>
      <c r="CW34">
        <v>0</v>
      </c>
      <c r="CX34">
        <f t="shared" ref="CX34:CX63" si="171">CW34/CE34</f>
        <v>0</v>
      </c>
      <c r="CY34">
        <v>17</v>
      </c>
      <c r="CZ34" s="41" t="s">
        <v>837</v>
      </c>
      <c r="DA34" t="s">
        <v>250</v>
      </c>
      <c r="DB34" t="e">
        <f t="shared" ref="DB34:DB63" si="172">DA34/CY34</f>
        <v>#VALUE!</v>
      </c>
      <c r="DC34" t="s">
        <v>250</v>
      </c>
      <c r="DD34" t="e">
        <f t="shared" ref="DD34:DD63" si="173">DC34/CY34</f>
        <v>#VALUE!</v>
      </c>
      <c r="DE34" t="s">
        <v>250</v>
      </c>
      <c r="DF34" t="e">
        <f t="shared" ref="DF34:DF63" si="174">DE34/CY34</f>
        <v>#VALUE!</v>
      </c>
      <c r="DG34" t="s">
        <v>250</v>
      </c>
      <c r="DH34" t="e">
        <f t="shared" ref="DH34:DH63" si="175">DG34/CY34</f>
        <v>#VALUE!</v>
      </c>
      <c r="DI34">
        <v>9</v>
      </c>
      <c r="DJ34">
        <f t="shared" ref="DJ34:DJ63" si="176">DI34/CY34</f>
        <v>0.52941176470588236</v>
      </c>
      <c r="DK34">
        <v>0</v>
      </c>
      <c r="DL34">
        <f t="shared" ref="DL34:DL63" si="177">DK34/CY34</f>
        <v>0</v>
      </c>
      <c r="DM34">
        <v>1</v>
      </c>
      <c r="DN34">
        <f t="shared" ref="DN34:DN63" si="178">DM34/CY34</f>
        <v>5.8823529411764705E-2</v>
      </c>
      <c r="DO34">
        <v>7</v>
      </c>
      <c r="DP34">
        <f t="shared" ref="DP34:DP63" si="179">DO34/CY34</f>
        <v>0.41176470588235292</v>
      </c>
      <c r="DQ34">
        <v>0</v>
      </c>
      <c r="DR34">
        <f t="shared" ref="DR34:DR63" si="180">DQ34/CY34</f>
        <v>0</v>
      </c>
      <c r="DS34">
        <v>13</v>
      </c>
      <c r="DT34" s="41" t="s">
        <v>835</v>
      </c>
      <c r="DU34" t="s">
        <v>250</v>
      </c>
      <c r="DV34" t="e">
        <f t="shared" ref="DV34:DV63" si="181">DU34/DS34</f>
        <v>#VALUE!</v>
      </c>
      <c r="DW34" t="s">
        <v>250</v>
      </c>
      <c r="DX34" t="e">
        <f t="shared" ref="DX34:DX63" si="182">DW34/DS34</f>
        <v>#VALUE!</v>
      </c>
      <c r="DY34" t="s">
        <v>250</v>
      </c>
      <c r="DZ34" t="e">
        <f t="shared" ref="DZ34:DZ63" si="183">DY34/DS34</f>
        <v>#VALUE!</v>
      </c>
      <c r="EA34" t="s">
        <v>250</v>
      </c>
      <c r="EB34" t="e">
        <f t="shared" ref="EB34:EB63" si="184">EA34/DS34</f>
        <v>#VALUE!</v>
      </c>
      <c r="EC34">
        <v>9</v>
      </c>
      <c r="ED34">
        <f t="shared" ref="ED34:ED63" si="185">EC34/DS34</f>
        <v>0.69230769230769229</v>
      </c>
      <c r="EE34">
        <v>0</v>
      </c>
      <c r="EF34">
        <f t="shared" ref="EF34:EF63" si="186">EE34/DS34</f>
        <v>0</v>
      </c>
      <c r="EG34">
        <v>0</v>
      </c>
      <c r="EH34">
        <f t="shared" ref="EH34:EH63" si="187">EG34/DS34</f>
        <v>0</v>
      </c>
      <c r="EI34">
        <v>4</v>
      </c>
      <c r="EJ34">
        <f t="shared" ref="EJ34:EJ63" si="188">EI34/DS34</f>
        <v>0.30769230769230771</v>
      </c>
      <c r="EK34">
        <v>0</v>
      </c>
      <c r="EL34">
        <f t="shared" ref="EL34:EL63" si="189">EK34/DS34</f>
        <v>0</v>
      </c>
      <c r="EM34">
        <v>14</v>
      </c>
      <c r="EN34" s="41" t="s">
        <v>834</v>
      </c>
      <c r="EO34" t="s">
        <v>250</v>
      </c>
      <c r="EP34" t="e">
        <f t="shared" si="73"/>
        <v>#VALUE!</v>
      </c>
      <c r="EQ34" t="s">
        <v>250</v>
      </c>
      <c r="ER34" t="e">
        <f t="shared" si="74"/>
        <v>#VALUE!</v>
      </c>
      <c r="ES34" t="s">
        <v>250</v>
      </c>
      <c r="ET34" t="e">
        <f t="shared" si="75"/>
        <v>#VALUE!</v>
      </c>
      <c r="EU34" t="s">
        <v>250</v>
      </c>
      <c r="EV34" t="e">
        <f t="shared" si="76"/>
        <v>#VALUE!</v>
      </c>
      <c r="EW34">
        <v>10</v>
      </c>
      <c r="EX34">
        <f t="shared" si="77"/>
        <v>0.7142857142857143</v>
      </c>
      <c r="EY34">
        <v>0</v>
      </c>
      <c r="EZ34">
        <f t="shared" si="78"/>
        <v>0</v>
      </c>
      <c r="FA34">
        <v>4</v>
      </c>
      <c r="FB34">
        <f t="shared" si="79"/>
        <v>0.2857142857142857</v>
      </c>
      <c r="FC34">
        <v>0</v>
      </c>
      <c r="FD34">
        <f t="shared" si="80"/>
        <v>0</v>
      </c>
      <c r="FE34">
        <v>0</v>
      </c>
      <c r="FF34">
        <f t="shared" si="81"/>
        <v>0</v>
      </c>
      <c r="FJ34" t="e">
        <f t="shared" si="82"/>
        <v>#DIV/0!</v>
      </c>
      <c r="FL34" t="e">
        <f t="shared" si="83"/>
        <v>#DIV/0!</v>
      </c>
      <c r="FN34" t="e">
        <f t="shared" si="84"/>
        <v>#DIV/0!</v>
      </c>
      <c r="FP34" t="e">
        <f t="shared" si="85"/>
        <v>#DIV/0!</v>
      </c>
      <c r="FR34" t="e">
        <f t="shared" si="86"/>
        <v>#DIV/0!</v>
      </c>
      <c r="FT34" t="e">
        <f t="shared" si="87"/>
        <v>#DIV/0!</v>
      </c>
      <c r="FV34" t="e">
        <f t="shared" si="88"/>
        <v>#DIV/0!</v>
      </c>
      <c r="FX34" t="e">
        <f t="shared" si="89"/>
        <v>#DIV/0!</v>
      </c>
      <c r="FZ34" t="e">
        <f t="shared" si="90"/>
        <v>#DIV/0!</v>
      </c>
      <c r="GD34" t="e">
        <f t="shared" si="91"/>
        <v>#DIV/0!</v>
      </c>
      <c r="GF34" t="e">
        <f t="shared" si="92"/>
        <v>#DIV/0!</v>
      </c>
      <c r="GH34" t="e">
        <f t="shared" si="93"/>
        <v>#DIV/0!</v>
      </c>
      <c r="GJ34" t="e">
        <f t="shared" si="94"/>
        <v>#DIV/0!</v>
      </c>
      <c r="GL34" t="e">
        <f t="shared" si="95"/>
        <v>#DIV/0!</v>
      </c>
      <c r="GN34" t="e">
        <f t="shared" si="96"/>
        <v>#DIV/0!</v>
      </c>
      <c r="GP34" t="e">
        <f t="shared" si="97"/>
        <v>#DIV/0!</v>
      </c>
      <c r="GR34" t="e">
        <f t="shared" si="98"/>
        <v>#DIV/0!</v>
      </c>
      <c r="GT34" t="e">
        <f t="shared" si="99"/>
        <v>#DIV/0!</v>
      </c>
      <c r="GX34" t="e">
        <f t="shared" si="100"/>
        <v>#DIV/0!</v>
      </c>
      <c r="GZ34" t="e">
        <f t="shared" si="101"/>
        <v>#DIV/0!</v>
      </c>
      <c r="HB34" t="e">
        <f t="shared" si="102"/>
        <v>#DIV/0!</v>
      </c>
      <c r="HD34" t="e">
        <f t="shared" si="103"/>
        <v>#DIV/0!</v>
      </c>
      <c r="HF34" t="e">
        <f t="shared" si="104"/>
        <v>#DIV/0!</v>
      </c>
      <c r="HH34" t="e">
        <f t="shared" si="105"/>
        <v>#DIV/0!</v>
      </c>
      <c r="HJ34" t="e">
        <f t="shared" si="106"/>
        <v>#DIV/0!</v>
      </c>
      <c r="HL34" t="e">
        <f t="shared" si="107"/>
        <v>#DIV/0!</v>
      </c>
      <c r="HN34" t="e">
        <f t="shared" si="108"/>
        <v>#DIV/0!</v>
      </c>
      <c r="HR34" t="e">
        <f t="shared" si="109"/>
        <v>#DIV/0!</v>
      </c>
      <c r="HT34" t="e">
        <f t="shared" si="110"/>
        <v>#DIV/0!</v>
      </c>
      <c r="HV34" t="e">
        <f t="shared" si="111"/>
        <v>#DIV/0!</v>
      </c>
      <c r="HX34" t="e">
        <f t="shared" si="112"/>
        <v>#DIV/0!</v>
      </c>
      <c r="HZ34" t="e">
        <f t="shared" si="113"/>
        <v>#DIV/0!</v>
      </c>
      <c r="IB34" t="e">
        <f t="shared" si="114"/>
        <v>#DIV/0!</v>
      </c>
      <c r="ID34" t="e">
        <f t="shared" si="115"/>
        <v>#DIV/0!</v>
      </c>
      <c r="IF34" t="e">
        <f t="shared" si="116"/>
        <v>#DIV/0!</v>
      </c>
      <c r="IH34" t="e">
        <f t="shared" si="117"/>
        <v>#DIV/0!</v>
      </c>
      <c r="II34">
        <f t="shared" ref="II34:II63" si="190">SUM(C34,W34,AQ34,BK34,CE34,CY34,DS34,EM34,FG34,GA34,GU34,HO34)</f>
        <v>116</v>
      </c>
      <c r="IJ34">
        <f t="shared" ref="IJ34:IJ63" si="191">SUM(E34,Y34,AS34,BM34,CG34,DA34,DU34,EO34,FI34,GC34,GW34,HQ34)</f>
        <v>0</v>
      </c>
      <c r="IK34">
        <f t="shared" si="118"/>
        <v>0</v>
      </c>
      <c r="IL34" t="e">
        <f t="shared" ref="IL34:IL63" si="192">SUM(G34,AA34,AU34,BO34,CI34,DD34,DW34,EQ34,FK34,GE34,GY34,HS34)</f>
        <v>#VALUE!</v>
      </c>
      <c r="IM34" t="e">
        <f t="shared" si="119"/>
        <v>#VALUE!</v>
      </c>
      <c r="IN34" t="e">
        <f t="shared" ref="IN34:IN63" si="193">SUM(J34,AC34,AW34,BQ34,CK34,DE34,DY34,ES34,FM34,GG34,HA34,HU34)</f>
        <v>#VALUE!</v>
      </c>
      <c r="IO34" t="e">
        <f t="shared" si="120"/>
        <v>#VALUE!</v>
      </c>
      <c r="IP34">
        <f t="shared" ref="IP34:IP63" si="194">SUM(K34,AE34,AY34,BS34,CM34,DG34,EA34,EU34,FO34,GI34,HC34,HW34)</f>
        <v>0</v>
      </c>
      <c r="IQ34">
        <f t="shared" si="121"/>
        <v>0</v>
      </c>
      <c r="IR34">
        <f t="shared" ref="IR34:IR63" si="195">SUM(M34,AG34,BA34,BU34,CO34,DI34,EC34,EW34,FQ34,GK34,HE34,HY34)</f>
        <v>90.5</v>
      </c>
      <c r="IS34">
        <f t="shared" si="122"/>
        <v>0.78017241379310343</v>
      </c>
      <c r="IT34">
        <f t="shared" ref="IT34:IT63" si="196">SUM(O34,AI34,BC34,BW34,CQ34,DK34,EF34,EY34,FS34,GM34,HG34,IA34)</f>
        <v>0</v>
      </c>
      <c r="IU34">
        <f t="shared" si="123"/>
        <v>0</v>
      </c>
      <c r="IV34">
        <f t="shared" ref="IV34:IV63" si="197">SUM(Q34,AK34,BE34,BY34,CS34,DM34,EG34,FA34,FU34,GO34,HI34,IC34)</f>
        <v>7</v>
      </c>
      <c r="IW34">
        <f t="shared" si="124"/>
        <v>6.0344827586206899E-2</v>
      </c>
      <c r="IX34">
        <f t="shared" ref="IX34:IX63" si="198">SUM(S34,AM34,BG34,CA34,CU34,DO34,EI34,FC34,FW34,GQ34,HK34,IE34)</f>
        <v>16.5</v>
      </c>
      <c r="IY34">
        <f t="shared" si="125"/>
        <v>0.14224137931034483</v>
      </c>
      <c r="IZ34">
        <f t="shared" ref="IZ34:IZ63" si="199">SUM(U34,AO34,BI34,CC34,CW34,DQ34,EK34,FE34,FY34,GS34,HM34,IG34)</f>
        <v>2</v>
      </c>
      <c r="JA34">
        <f t="shared" si="126"/>
        <v>1.7241379310344827E-2</v>
      </c>
    </row>
    <row r="35" spans="1:261" x14ac:dyDescent="0.3">
      <c r="A35" t="s">
        <v>284</v>
      </c>
      <c r="B35">
        <v>12</v>
      </c>
      <c r="C35">
        <v>11.75</v>
      </c>
      <c r="D35" s="41" t="s">
        <v>834</v>
      </c>
      <c r="E35">
        <v>9.75</v>
      </c>
      <c r="F35">
        <f t="shared" si="127"/>
        <v>0.82978723404255317</v>
      </c>
      <c r="G35">
        <v>0</v>
      </c>
      <c r="H35">
        <f t="shared" si="128"/>
        <v>0</v>
      </c>
      <c r="I35">
        <v>2</v>
      </c>
      <c r="J35">
        <f t="shared" si="129"/>
        <v>0.1702127659574468</v>
      </c>
      <c r="K35">
        <v>0</v>
      </c>
      <c r="L35">
        <f t="shared" si="130"/>
        <v>0</v>
      </c>
      <c r="M35">
        <v>7.75</v>
      </c>
      <c r="N35">
        <f t="shared" si="131"/>
        <v>0.65957446808510634</v>
      </c>
      <c r="O35">
        <v>1</v>
      </c>
      <c r="P35">
        <f t="shared" si="132"/>
        <v>8.5106382978723402E-2</v>
      </c>
      <c r="Q35">
        <v>0.5</v>
      </c>
      <c r="R35">
        <f t="shared" si="133"/>
        <v>4.2553191489361701E-2</v>
      </c>
      <c r="S35">
        <v>2.5</v>
      </c>
      <c r="T35">
        <f t="shared" si="134"/>
        <v>0.21276595744680851</v>
      </c>
      <c r="U35">
        <v>0</v>
      </c>
      <c r="V35">
        <f t="shared" si="135"/>
        <v>0</v>
      </c>
      <c r="W35">
        <v>14</v>
      </c>
      <c r="X35" s="41" t="s">
        <v>834</v>
      </c>
      <c r="Y35">
        <v>7.25</v>
      </c>
      <c r="Z35">
        <f t="shared" si="136"/>
        <v>0.5178571428571429</v>
      </c>
      <c r="AA35">
        <v>1</v>
      </c>
      <c r="AB35">
        <f t="shared" si="137"/>
        <v>7.1428571428571425E-2</v>
      </c>
      <c r="AC35">
        <v>6</v>
      </c>
      <c r="AD35">
        <f t="shared" si="138"/>
        <v>0.42857142857142855</v>
      </c>
      <c r="AE35">
        <v>0</v>
      </c>
      <c r="AF35">
        <f t="shared" si="139"/>
        <v>0</v>
      </c>
      <c r="AG35">
        <v>9.25</v>
      </c>
      <c r="AH35">
        <f t="shared" si="140"/>
        <v>0.6607142857142857</v>
      </c>
      <c r="AI35">
        <v>2</v>
      </c>
      <c r="AJ35">
        <f t="shared" si="141"/>
        <v>0.14285714285714285</v>
      </c>
      <c r="AK35">
        <v>0</v>
      </c>
      <c r="AL35">
        <f t="shared" si="142"/>
        <v>0</v>
      </c>
      <c r="AM35">
        <v>3</v>
      </c>
      <c r="AN35">
        <f t="shared" si="143"/>
        <v>0.21428571428571427</v>
      </c>
      <c r="AO35">
        <v>0</v>
      </c>
      <c r="AP35">
        <f t="shared" si="144"/>
        <v>0</v>
      </c>
      <c r="AQ35">
        <v>11.5</v>
      </c>
      <c r="AR35" s="41" t="s">
        <v>834</v>
      </c>
      <c r="AS35">
        <v>8</v>
      </c>
      <c r="AT35">
        <f t="shared" si="145"/>
        <v>0.69565217391304346</v>
      </c>
      <c r="AU35">
        <v>1</v>
      </c>
      <c r="AV35">
        <f t="shared" si="146"/>
        <v>8.6956521739130432E-2</v>
      </c>
      <c r="AW35">
        <v>2.5</v>
      </c>
      <c r="AX35">
        <f t="shared" si="147"/>
        <v>0.21739130434782608</v>
      </c>
      <c r="AY35">
        <v>0</v>
      </c>
      <c r="AZ35">
        <f t="shared" si="148"/>
        <v>0</v>
      </c>
      <c r="BA35">
        <v>11</v>
      </c>
      <c r="BB35">
        <f t="shared" si="149"/>
        <v>0.95652173913043481</v>
      </c>
      <c r="BC35">
        <v>0</v>
      </c>
      <c r="BD35">
        <f t="shared" si="150"/>
        <v>0</v>
      </c>
      <c r="BE35">
        <v>0</v>
      </c>
      <c r="BF35">
        <f t="shared" si="151"/>
        <v>0</v>
      </c>
      <c r="BG35">
        <v>0.5</v>
      </c>
      <c r="BH35">
        <f t="shared" si="152"/>
        <v>4.3478260869565216E-2</v>
      </c>
      <c r="BI35">
        <v>0</v>
      </c>
      <c r="BJ35">
        <f t="shared" si="153"/>
        <v>0</v>
      </c>
      <c r="BK35">
        <v>11.75</v>
      </c>
      <c r="BL35" s="41" t="s">
        <v>837</v>
      </c>
      <c r="BM35">
        <v>8.5</v>
      </c>
      <c r="BN35">
        <f t="shared" si="154"/>
        <v>0.72340425531914898</v>
      </c>
      <c r="BO35">
        <v>0</v>
      </c>
      <c r="BP35">
        <f t="shared" si="155"/>
        <v>0</v>
      </c>
      <c r="BQ35">
        <v>3.25</v>
      </c>
      <c r="BR35">
        <f t="shared" si="156"/>
        <v>0.27659574468085107</v>
      </c>
      <c r="BS35">
        <v>0</v>
      </c>
      <c r="BT35">
        <f t="shared" si="157"/>
        <v>0</v>
      </c>
      <c r="BU35">
        <v>8.25</v>
      </c>
      <c r="BV35">
        <f t="shared" si="158"/>
        <v>0.7021276595744681</v>
      </c>
      <c r="BW35">
        <v>1</v>
      </c>
      <c r="BX35">
        <f t="shared" si="159"/>
        <v>8.5106382978723402E-2</v>
      </c>
      <c r="BY35">
        <v>0</v>
      </c>
      <c r="BZ35">
        <f t="shared" si="160"/>
        <v>0</v>
      </c>
      <c r="CA35">
        <v>1.5</v>
      </c>
      <c r="CB35">
        <f t="shared" si="161"/>
        <v>0.1276595744680851</v>
      </c>
      <c r="CC35">
        <v>1</v>
      </c>
      <c r="CD35">
        <f t="shared" si="162"/>
        <v>8.5106382978723402E-2</v>
      </c>
      <c r="CE35">
        <v>13.5</v>
      </c>
      <c r="CF35" s="41" t="s">
        <v>837</v>
      </c>
      <c r="CG35">
        <v>9.5</v>
      </c>
      <c r="CH35">
        <f t="shared" si="163"/>
        <v>0.70370370370370372</v>
      </c>
      <c r="CI35">
        <v>0</v>
      </c>
      <c r="CJ35">
        <f t="shared" si="164"/>
        <v>0</v>
      </c>
      <c r="CK35">
        <v>4</v>
      </c>
      <c r="CL35">
        <f t="shared" si="165"/>
        <v>0.29629629629629628</v>
      </c>
      <c r="CM35">
        <v>0</v>
      </c>
      <c r="CN35">
        <f t="shared" si="166"/>
        <v>0</v>
      </c>
      <c r="CO35">
        <v>9.58</v>
      </c>
      <c r="CP35">
        <f t="shared" si="167"/>
        <v>0.70962962962962961</v>
      </c>
      <c r="CQ35">
        <v>1.5</v>
      </c>
      <c r="CR35">
        <f t="shared" si="168"/>
        <v>0.1111111111111111</v>
      </c>
      <c r="CS35">
        <v>0.83</v>
      </c>
      <c r="CT35">
        <f t="shared" si="169"/>
        <v>6.1481481481481477E-2</v>
      </c>
      <c r="CU35">
        <v>1.59</v>
      </c>
      <c r="CV35">
        <f t="shared" si="170"/>
        <v>0.11777777777777779</v>
      </c>
      <c r="CW35">
        <v>0</v>
      </c>
      <c r="CX35">
        <f t="shared" si="171"/>
        <v>0</v>
      </c>
      <c r="CY35">
        <v>15.75</v>
      </c>
      <c r="CZ35" s="41" t="s">
        <v>834</v>
      </c>
      <c r="DA35">
        <v>8</v>
      </c>
      <c r="DB35">
        <f t="shared" si="172"/>
        <v>0.50793650793650791</v>
      </c>
      <c r="DC35">
        <v>0</v>
      </c>
      <c r="DD35">
        <f t="shared" si="173"/>
        <v>0</v>
      </c>
      <c r="DE35">
        <v>7.75</v>
      </c>
      <c r="DF35">
        <f t="shared" si="174"/>
        <v>0.49206349206349204</v>
      </c>
      <c r="DG35">
        <v>0</v>
      </c>
      <c r="DH35">
        <f t="shared" si="175"/>
        <v>0</v>
      </c>
      <c r="DI35">
        <v>12.83</v>
      </c>
      <c r="DJ35">
        <f t="shared" si="176"/>
        <v>0.81460317460317466</v>
      </c>
      <c r="DK35">
        <v>0</v>
      </c>
      <c r="DL35">
        <f t="shared" si="177"/>
        <v>0</v>
      </c>
      <c r="DM35">
        <v>2.34</v>
      </c>
      <c r="DN35">
        <f t="shared" si="178"/>
        <v>0.14857142857142855</v>
      </c>
      <c r="DO35">
        <v>0.57999999999999996</v>
      </c>
      <c r="DP35">
        <f t="shared" si="179"/>
        <v>3.6825396825396824E-2</v>
      </c>
      <c r="DQ35">
        <v>0</v>
      </c>
      <c r="DR35">
        <f t="shared" si="180"/>
        <v>0</v>
      </c>
      <c r="DS35">
        <v>15</v>
      </c>
      <c r="DT35" s="41" t="s">
        <v>834</v>
      </c>
      <c r="DU35">
        <v>8</v>
      </c>
      <c r="DV35">
        <f t="shared" si="181"/>
        <v>0.53333333333333333</v>
      </c>
      <c r="DW35">
        <v>3</v>
      </c>
      <c r="DX35">
        <f t="shared" si="182"/>
        <v>0.2</v>
      </c>
      <c r="DY35">
        <v>4</v>
      </c>
      <c r="DZ35">
        <f t="shared" si="183"/>
        <v>0.26666666666666666</v>
      </c>
      <c r="EA35">
        <v>0</v>
      </c>
      <c r="EB35">
        <f t="shared" si="184"/>
        <v>0</v>
      </c>
      <c r="EC35">
        <v>10.5</v>
      </c>
      <c r="ED35">
        <f t="shared" si="185"/>
        <v>0.7</v>
      </c>
      <c r="EE35">
        <v>0</v>
      </c>
      <c r="EF35">
        <f t="shared" si="186"/>
        <v>0</v>
      </c>
      <c r="EG35">
        <v>4</v>
      </c>
      <c r="EH35">
        <f t="shared" si="187"/>
        <v>0.26666666666666666</v>
      </c>
      <c r="EI35">
        <v>0.5</v>
      </c>
      <c r="EJ35">
        <f t="shared" si="188"/>
        <v>3.3333333333333333E-2</v>
      </c>
      <c r="EK35">
        <v>0</v>
      </c>
      <c r="EL35">
        <f t="shared" si="189"/>
        <v>0</v>
      </c>
      <c r="EM35">
        <v>15.25</v>
      </c>
      <c r="EN35" s="41" t="s">
        <v>837</v>
      </c>
      <c r="EO35">
        <v>5.5</v>
      </c>
      <c r="EP35">
        <f t="shared" si="73"/>
        <v>0.36065573770491804</v>
      </c>
      <c r="EQ35">
        <v>2.75</v>
      </c>
      <c r="ER35">
        <f t="shared" si="74"/>
        <v>0.18032786885245902</v>
      </c>
      <c r="ES35">
        <v>7</v>
      </c>
      <c r="ET35">
        <f t="shared" si="75"/>
        <v>0.45901639344262296</v>
      </c>
      <c r="EU35">
        <v>0</v>
      </c>
      <c r="EV35">
        <f t="shared" si="76"/>
        <v>0</v>
      </c>
      <c r="EW35">
        <v>15.25</v>
      </c>
      <c r="EX35">
        <f t="shared" si="77"/>
        <v>1</v>
      </c>
      <c r="EY35">
        <v>0</v>
      </c>
      <c r="EZ35">
        <f t="shared" si="78"/>
        <v>0</v>
      </c>
      <c r="FA35">
        <v>0</v>
      </c>
      <c r="FB35">
        <f t="shared" si="79"/>
        <v>0</v>
      </c>
      <c r="FC35">
        <v>0</v>
      </c>
      <c r="FD35">
        <f t="shared" si="80"/>
        <v>0</v>
      </c>
      <c r="FE35">
        <v>0</v>
      </c>
      <c r="FF35">
        <f t="shared" si="81"/>
        <v>0</v>
      </c>
      <c r="FG35">
        <v>17</v>
      </c>
      <c r="FH35" s="41" t="s">
        <v>834</v>
      </c>
      <c r="FI35">
        <v>8</v>
      </c>
      <c r="FJ35">
        <f t="shared" si="82"/>
        <v>0.47058823529411764</v>
      </c>
      <c r="FK35">
        <v>2</v>
      </c>
      <c r="FL35">
        <f t="shared" si="83"/>
        <v>0.11764705882352941</v>
      </c>
      <c r="FM35">
        <v>7</v>
      </c>
      <c r="FN35">
        <f t="shared" si="84"/>
        <v>0.41176470588235292</v>
      </c>
      <c r="FO35">
        <v>0</v>
      </c>
      <c r="FP35">
        <f t="shared" si="85"/>
        <v>0</v>
      </c>
      <c r="FQ35">
        <v>13</v>
      </c>
      <c r="FR35">
        <f t="shared" si="86"/>
        <v>0.76470588235294112</v>
      </c>
      <c r="FS35">
        <v>0</v>
      </c>
      <c r="FT35">
        <f t="shared" si="87"/>
        <v>0</v>
      </c>
      <c r="FU35">
        <v>2</v>
      </c>
      <c r="FV35">
        <f t="shared" si="88"/>
        <v>0.11764705882352941</v>
      </c>
      <c r="FW35">
        <v>2</v>
      </c>
      <c r="FX35">
        <f t="shared" si="89"/>
        <v>0.11764705882352941</v>
      </c>
      <c r="FY35">
        <v>0</v>
      </c>
      <c r="FZ35">
        <f t="shared" si="90"/>
        <v>0</v>
      </c>
      <c r="GA35">
        <v>15</v>
      </c>
      <c r="GB35" s="41" t="s">
        <v>834</v>
      </c>
      <c r="GC35">
        <v>8</v>
      </c>
      <c r="GD35">
        <f t="shared" si="91"/>
        <v>0.53333333333333333</v>
      </c>
      <c r="GE35">
        <v>3</v>
      </c>
      <c r="GF35">
        <f t="shared" si="92"/>
        <v>0.2</v>
      </c>
      <c r="GG35">
        <v>4</v>
      </c>
      <c r="GH35">
        <f t="shared" si="93"/>
        <v>0.26666666666666666</v>
      </c>
      <c r="GI35">
        <v>0</v>
      </c>
      <c r="GJ35">
        <f t="shared" si="94"/>
        <v>0</v>
      </c>
      <c r="GK35">
        <v>13</v>
      </c>
      <c r="GL35">
        <f t="shared" si="95"/>
        <v>0.8666666666666667</v>
      </c>
      <c r="GM35">
        <v>0</v>
      </c>
      <c r="GN35">
        <f t="shared" si="96"/>
        <v>0</v>
      </c>
      <c r="GO35">
        <v>0</v>
      </c>
      <c r="GP35">
        <f t="shared" si="97"/>
        <v>0</v>
      </c>
      <c r="GQ35">
        <v>2</v>
      </c>
      <c r="GR35">
        <f t="shared" si="98"/>
        <v>0.13333333333333333</v>
      </c>
      <c r="GS35">
        <v>0</v>
      </c>
      <c r="GT35">
        <f t="shared" si="99"/>
        <v>0</v>
      </c>
      <c r="GU35">
        <v>15</v>
      </c>
      <c r="GV35" s="41" t="s">
        <v>834</v>
      </c>
      <c r="GW35">
        <v>7</v>
      </c>
      <c r="GX35">
        <f t="shared" si="100"/>
        <v>0.46666666666666667</v>
      </c>
      <c r="GY35">
        <v>3</v>
      </c>
      <c r="GZ35">
        <f t="shared" si="101"/>
        <v>0.2</v>
      </c>
      <c r="HA35">
        <v>5</v>
      </c>
      <c r="HB35">
        <f t="shared" si="102"/>
        <v>0.33333333333333331</v>
      </c>
      <c r="HC35">
        <v>0</v>
      </c>
      <c r="HD35">
        <f t="shared" si="103"/>
        <v>0</v>
      </c>
      <c r="HE35">
        <v>12.66</v>
      </c>
      <c r="HF35">
        <f t="shared" si="104"/>
        <v>0.84399999999999997</v>
      </c>
      <c r="HG35">
        <v>1.17</v>
      </c>
      <c r="HH35">
        <f t="shared" si="105"/>
        <v>7.8E-2</v>
      </c>
      <c r="HI35">
        <v>0.83</v>
      </c>
      <c r="HJ35">
        <f t="shared" si="106"/>
        <v>5.5333333333333332E-2</v>
      </c>
      <c r="HK35">
        <v>0.34</v>
      </c>
      <c r="HL35">
        <f t="shared" si="107"/>
        <v>2.2666666666666668E-2</v>
      </c>
      <c r="HM35">
        <v>0</v>
      </c>
      <c r="HN35">
        <f t="shared" si="108"/>
        <v>0</v>
      </c>
      <c r="HO35">
        <v>14</v>
      </c>
      <c r="HP35" s="41" t="s">
        <v>834</v>
      </c>
      <c r="HQ35">
        <v>9</v>
      </c>
      <c r="HR35">
        <f t="shared" si="109"/>
        <v>0.6428571428571429</v>
      </c>
      <c r="HS35">
        <v>1</v>
      </c>
      <c r="HT35">
        <f t="shared" si="110"/>
        <v>7.1428571428571425E-2</v>
      </c>
      <c r="HU35">
        <v>4</v>
      </c>
      <c r="HV35">
        <f t="shared" si="111"/>
        <v>0.2857142857142857</v>
      </c>
      <c r="HW35">
        <v>0</v>
      </c>
      <c r="HX35">
        <f t="shared" si="112"/>
        <v>0</v>
      </c>
      <c r="HY35">
        <v>10.33</v>
      </c>
      <c r="HZ35">
        <f t="shared" si="113"/>
        <v>0.73785714285714288</v>
      </c>
      <c r="IA35">
        <v>0</v>
      </c>
      <c r="IB35">
        <f t="shared" si="114"/>
        <v>0</v>
      </c>
      <c r="IC35">
        <v>1.84</v>
      </c>
      <c r="ID35">
        <f t="shared" si="115"/>
        <v>0.13142857142857142</v>
      </c>
      <c r="IE35">
        <v>1.83</v>
      </c>
      <c r="IF35">
        <f t="shared" si="116"/>
        <v>0.13071428571428573</v>
      </c>
      <c r="IG35">
        <v>0</v>
      </c>
      <c r="IH35">
        <f t="shared" si="117"/>
        <v>0</v>
      </c>
      <c r="II35">
        <f t="shared" si="190"/>
        <v>169.5</v>
      </c>
      <c r="IJ35">
        <f t="shared" si="191"/>
        <v>96.5</v>
      </c>
      <c r="IK35">
        <f t="shared" si="118"/>
        <v>0.56932153392330387</v>
      </c>
      <c r="IL35">
        <f t="shared" si="192"/>
        <v>16.75</v>
      </c>
      <c r="IM35">
        <f t="shared" si="119"/>
        <v>9.8820058997050153E-2</v>
      </c>
      <c r="IN35">
        <f t="shared" si="193"/>
        <v>54.670212765957444</v>
      </c>
      <c r="IO35">
        <f t="shared" si="120"/>
        <v>0.32253812841272828</v>
      </c>
      <c r="IP35">
        <f t="shared" si="194"/>
        <v>0</v>
      </c>
      <c r="IQ35">
        <f t="shared" si="121"/>
        <v>0</v>
      </c>
      <c r="IR35">
        <f t="shared" si="195"/>
        <v>133.4</v>
      </c>
      <c r="IS35">
        <f t="shared" si="122"/>
        <v>0.78702064896755164</v>
      </c>
      <c r="IT35">
        <f t="shared" si="196"/>
        <v>6.67</v>
      </c>
      <c r="IU35">
        <f t="shared" si="123"/>
        <v>3.9351032448377579E-2</v>
      </c>
      <c r="IV35">
        <f t="shared" si="197"/>
        <v>12.34</v>
      </c>
      <c r="IW35">
        <f t="shared" si="124"/>
        <v>7.2802359882005896E-2</v>
      </c>
      <c r="IX35">
        <f t="shared" si="198"/>
        <v>16.34</v>
      </c>
      <c r="IY35">
        <f t="shared" si="125"/>
        <v>9.6401179941002946E-2</v>
      </c>
      <c r="IZ35">
        <f t="shared" si="199"/>
        <v>1</v>
      </c>
      <c r="JA35">
        <f t="shared" si="126"/>
        <v>5.8997050147492625E-3</v>
      </c>
    </row>
    <row r="36" spans="1:261" x14ac:dyDescent="0.3">
      <c r="A36" t="s">
        <v>492</v>
      </c>
      <c r="B36">
        <v>12</v>
      </c>
      <c r="C36">
        <v>13</v>
      </c>
      <c r="D36" s="41" t="s">
        <v>834</v>
      </c>
      <c r="E36">
        <v>13</v>
      </c>
      <c r="F36">
        <f t="shared" si="127"/>
        <v>1</v>
      </c>
      <c r="G36">
        <v>0</v>
      </c>
      <c r="H36">
        <f t="shared" si="128"/>
        <v>0</v>
      </c>
      <c r="I36">
        <v>0</v>
      </c>
      <c r="J36">
        <f t="shared" si="129"/>
        <v>0</v>
      </c>
      <c r="K36">
        <v>0</v>
      </c>
      <c r="L36">
        <f t="shared" si="130"/>
        <v>0</v>
      </c>
      <c r="M36">
        <v>9.5</v>
      </c>
      <c r="N36">
        <f t="shared" si="131"/>
        <v>0.73076923076923073</v>
      </c>
      <c r="O36">
        <v>0</v>
      </c>
      <c r="P36">
        <f t="shared" si="132"/>
        <v>0</v>
      </c>
      <c r="Q36">
        <v>0.5</v>
      </c>
      <c r="R36">
        <f t="shared" si="133"/>
        <v>3.8461538461538464E-2</v>
      </c>
      <c r="S36">
        <v>3</v>
      </c>
      <c r="T36">
        <f t="shared" si="134"/>
        <v>0.23076923076923078</v>
      </c>
      <c r="U36">
        <v>0</v>
      </c>
      <c r="V36">
        <f t="shared" si="135"/>
        <v>0</v>
      </c>
      <c r="W36">
        <v>12</v>
      </c>
      <c r="X36" s="41" t="s">
        <v>835</v>
      </c>
      <c r="Y36">
        <v>12</v>
      </c>
      <c r="Z36">
        <f t="shared" si="136"/>
        <v>1</v>
      </c>
      <c r="AA36">
        <v>0</v>
      </c>
      <c r="AB36">
        <f t="shared" si="137"/>
        <v>0</v>
      </c>
      <c r="AC36">
        <v>0</v>
      </c>
      <c r="AD36">
        <f t="shared" si="138"/>
        <v>0</v>
      </c>
      <c r="AE36">
        <v>0</v>
      </c>
      <c r="AF36">
        <f t="shared" si="139"/>
        <v>0</v>
      </c>
      <c r="AG36">
        <v>7.84</v>
      </c>
      <c r="AH36">
        <f t="shared" si="140"/>
        <v>0.65333333333333332</v>
      </c>
      <c r="AI36">
        <v>3.83</v>
      </c>
      <c r="AJ36">
        <f t="shared" si="141"/>
        <v>0.31916666666666665</v>
      </c>
      <c r="AK36">
        <v>0</v>
      </c>
      <c r="AL36">
        <f t="shared" si="142"/>
        <v>0</v>
      </c>
      <c r="AM36">
        <v>0.33</v>
      </c>
      <c r="AN36">
        <f t="shared" si="143"/>
        <v>2.75E-2</v>
      </c>
      <c r="AO36">
        <v>0</v>
      </c>
      <c r="AP36">
        <f t="shared" si="144"/>
        <v>0</v>
      </c>
      <c r="AQ36">
        <v>11.25</v>
      </c>
      <c r="AR36" s="41" t="s">
        <v>835</v>
      </c>
      <c r="AS36">
        <v>11.25</v>
      </c>
      <c r="AT36">
        <f t="shared" si="145"/>
        <v>1</v>
      </c>
      <c r="AU36">
        <v>0</v>
      </c>
      <c r="AV36">
        <f t="shared" si="146"/>
        <v>0</v>
      </c>
      <c r="AW36">
        <v>0</v>
      </c>
      <c r="AX36">
        <f t="shared" si="147"/>
        <v>0</v>
      </c>
      <c r="AY36">
        <v>0</v>
      </c>
      <c r="AZ36">
        <f t="shared" si="148"/>
        <v>0</v>
      </c>
      <c r="BA36">
        <v>7.25</v>
      </c>
      <c r="BB36">
        <f t="shared" si="149"/>
        <v>0.64444444444444449</v>
      </c>
      <c r="BC36">
        <v>4</v>
      </c>
      <c r="BD36">
        <f t="shared" si="150"/>
        <v>0.35555555555555557</v>
      </c>
      <c r="BE36">
        <v>0</v>
      </c>
      <c r="BF36">
        <f t="shared" si="151"/>
        <v>0</v>
      </c>
      <c r="BG36">
        <v>0</v>
      </c>
      <c r="BH36">
        <f t="shared" si="152"/>
        <v>0</v>
      </c>
      <c r="BI36">
        <v>0</v>
      </c>
      <c r="BJ36">
        <f t="shared" si="153"/>
        <v>0</v>
      </c>
      <c r="BK36">
        <v>12</v>
      </c>
      <c r="BL36" s="41" t="s">
        <v>834</v>
      </c>
      <c r="BM36">
        <v>12</v>
      </c>
      <c r="BN36">
        <f t="shared" si="154"/>
        <v>1</v>
      </c>
      <c r="BO36">
        <v>0</v>
      </c>
      <c r="BP36">
        <f t="shared" si="155"/>
        <v>0</v>
      </c>
      <c r="BQ36">
        <v>0</v>
      </c>
      <c r="BR36">
        <f t="shared" si="156"/>
        <v>0</v>
      </c>
      <c r="BS36">
        <v>0</v>
      </c>
      <c r="BT36">
        <f t="shared" si="157"/>
        <v>0</v>
      </c>
      <c r="BU36">
        <v>9</v>
      </c>
      <c r="BV36">
        <f t="shared" si="158"/>
        <v>0.75</v>
      </c>
      <c r="BW36">
        <v>0</v>
      </c>
      <c r="BX36">
        <f t="shared" si="159"/>
        <v>0</v>
      </c>
      <c r="BY36">
        <v>2</v>
      </c>
      <c r="BZ36">
        <f t="shared" si="160"/>
        <v>0.16666666666666666</v>
      </c>
      <c r="CA36">
        <v>1</v>
      </c>
      <c r="CB36">
        <f t="shared" si="161"/>
        <v>8.3333333333333329E-2</v>
      </c>
      <c r="CC36">
        <v>0</v>
      </c>
      <c r="CD36">
        <f t="shared" si="162"/>
        <v>0</v>
      </c>
      <c r="CE36">
        <v>11</v>
      </c>
      <c r="CF36" s="41" t="s">
        <v>836</v>
      </c>
      <c r="CG36">
        <v>11</v>
      </c>
      <c r="CH36">
        <f t="shared" si="163"/>
        <v>1</v>
      </c>
      <c r="CI36">
        <v>0</v>
      </c>
      <c r="CJ36">
        <f t="shared" si="164"/>
        <v>0</v>
      </c>
      <c r="CK36">
        <v>0</v>
      </c>
      <c r="CL36">
        <f t="shared" si="165"/>
        <v>0</v>
      </c>
      <c r="CM36">
        <v>0</v>
      </c>
      <c r="CN36">
        <f t="shared" si="166"/>
        <v>0</v>
      </c>
      <c r="CO36">
        <v>11</v>
      </c>
      <c r="CP36">
        <f t="shared" si="167"/>
        <v>1</v>
      </c>
      <c r="CQ36">
        <v>0</v>
      </c>
      <c r="CR36">
        <f t="shared" si="168"/>
        <v>0</v>
      </c>
      <c r="CS36">
        <v>0</v>
      </c>
      <c r="CT36">
        <f t="shared" si="169"/>
        <v>0</v>
      </c>
      <c r="CU36">
        <v>0</v>
      </c>
      <c r="CV36">
        <f t="shared" si="170"/>
        <v>0</v>
      </c>
      <c r="CW36">
        <v>0</v>
      </c>
      <c r="CX36">
        <f t="shared" si="171"/>
        <v>0</v>
      </c>
      <c r="CY36">
        <v>12</v>
      </c>
      <c r="CZ36" s="41" t="s">
        <v>834</v>
      </c>
      <c r="DA36">
        <v>10</v>
      </c>
      <c r="DB36">
        <f t="shared" si="172"/>
        <v>0.83333333333333337</v>
      </c>
      <c r="DC36">
        <v>2</v>
      </c>
      <c r="DD36">
        <f t="shared" si="173"/>
        <v>0.16666666666666666</v>
      </c>
      <c r="DE36">
        <v>0</v>
      </c>
      <c r="DF36">
        <f t="shared" si="174"/>
        <v>0</v>
      </c>
      <c r="DG36">
        <v>0</v>
      </c>
      <c r="DH36">
        <f t="shared" si="175"/>
        <v>0</v>
      </c>
      <c r="DI36">
        <v>7</v>
      </c>
      <c r="DJ36">
        <f t="shared" si="176"/>
        <v>0.58333333333333337</v>
      </c>
      <c r="DK36">
        <v>0</v>
      </c>
      <c r="DL36">
        <f t="shared" si="177"/>
        <v>0</v>
      </c>
      <c r="DM36">
        <v>2</v>
      </c>
      <c r="DN36">
        <f t="shared" si="178"/>
        <v>0.16666666666666666</v>
      </c>
      <c r="DO36">
        <v>3</v>
      </c>
      <c r="DP36">
        <f t="shared" si="179"/>
        <v>0.25</v>
      </c>
      <c r="DQ36">
        <v>0</v>
      </c>
      <c r="DR36">
        <f t="shared" si="180"/>
        <v>0</v>
      </c>
      <c r="DS36">
        <v>11</v>
      </c>
      <c r="DT36" s="41" t="s">
        <v>835</v>
      </c>
      <c r="DU36">
        <v>11</v>
      </c>
      <c r="DV36">
        <f t="shared" si="181"/>
        <v>1</v>
      </c>
      <c r="DW36">
        <v>0</v>
      </c>
      <c r="DX36">
        <f t="shared" si="182"/>
        <v>0</v>
      </c>
      <c r="DY36">
        <v>0</v>
      </c>
      <c r="DZ36">
        <f t="shared" si="183"/>
        <v>0</v>
      </c>
      <c r="EA36">
        <v>0</v>
      </c>
      <c r="EB36">
        <f t="shared" si="184"/>
        <v>0</v>
      </c>
      <c r="EC36">
        <v>9</v>
      </c>
      <c r="ED36">
        <f t="shared" si="185"/>
        <v>0.81818181818181823</v>
      </c>
      <c r="EE36">
        <v>0</v>
      </c>
      <c r="EF36">
        <f t="shared" si="186"/>
        <v>0</v>
      </c>
      <c r="EG36">
        <v>0</v>
      </c>
      <c r="EH36">
        <f t="shared" si="187"/>
        <v>0</v>
      </c>
      <c r="EI36">
        <v>2</v>
      </c>
      <c r="EJ36">
        <f t="shared" si="188"/>
        <v>0.18181818181818182</v>
      </c>
      <c r="EK36">
        <v>0</v>
      </c>
      <c r="EL36">
        <f t="shared" si="189"/>
        <v>0</v>
      </c>
      <c r="EM36">
        <v>12</v>
      </c>
      <c r="EN36" s="41" t="s">
        <v>834</v>
      </c>
      <c r="EO36">
        <v>12</v>
      </c>
      <c r="EP36">
        <f t="shared" si="73"/>
        <v>1</v>
      </c>
      <c r="EQ36">
        <v>0</v>
      </c>
      <c r="ER36">
        <f t="shared" si="74"/>
        <v>0</v>
      </c>
      <c r="ES36">
        <v>0</v>
      </c>
      <c r="ET36">
        <f t="shared" si="75"/>
        <v>0</v>
      </c>
      <c r="EU36">
        <v>0</v>
      </c>
      <c r="EV36">
        <f t="shared" si="76"/>
        <v>0</v>
      </c>
      <c r="EW36">
        <v>8.5</v>
      </c>
      <c r="EX36">
        <f t="shared" si="77"/>
        <v>0.70833333333333337</v>
      </c>
      <c r="EY36">
        <v>0</v>
      </c>
      <c r="EZ36">
        <f t="shared" si="78"/>
        <v>0</v>
      </c>
      <c r="FA36">
        <v>2.5</v>
      </c>
      <c r="FB36">
        <f t="shared" si="79"/>
        <v>0.20833333333333334</v>
      </c>
      <c r="FC36">
        <v>1</v>
      </c>
      <c r="FD36">
        <f t="shared" si="80"/>
        <v>8.3333333333333329E-2</v>
      </c>
      <c r="FE36">
        <v>0</v>
      </c>
      <c r="FF36">
        <f t="shared" si="81"/>
        <v>0</v>
      </c>
      <c r="FG36">
        <v>12</v>
      </c>
      <c r="FH36" s="41" t="s">
        <v>834</v>
      </c>
      <c r="FI36">
        <v>12</v>
      </c>
      <c r="FJ36">
        <f t="shared" si="82"/>
        <v>1</v>
      </c>
      <c r="FK36">
        <v>0</v>
      </c>
      <c r="FL36">
        <f t="shared" si="83"/>
        <v>0</v>
      </c>
      <c r="FM36">
        <v>0</v>
      </c>
      <c r="FN36">
        <f t="shared" si="84"/>
        <v>0</v>
      </c>
      <c r="FO36">
        <v>0</v>
      </c>
      <c r="FP36">
        <f t="shared" si="85"/>
        <v>0</v>
      </c>
      <c r="FQ36">
        <v>9</v>
      </c>
      <c r="FR36">
        <f t="shared" si="86"/>
        <v>0.75</v>
      </c>
      <c r="FS36">
        <v>0</v>
      </c>
      <c r="FT36">
        <f t="shared" si="87"/>
        <v>0</v>
      </c>
      <c r="FU36">
        <v>3</v>
      </c>
      <c r="FV36">
        <f t="shared" si="88"/>
        <v>0.25</v>
      </c>
      <c r="FW36">
        <v>0</v>
      </c>
      <c r="FX36">
        <f t="shared" si="89"/>
        <v>0</v>
      </c>
      <c r="FY36">
        <v>0</v>
      </c>
      <c r="FZ36">
        <f t="shared" si="90"/>
        <v>0</v>
      </c>
      <c r="GA36">
        <v>14</v>
      </c>
      <c r="GB36" s="41" t="s">
        <v>836</v>
      </c>
      <c r="GC36">
        <v>14</v>
      </c>
      <c r="GD36">
        <f t="shared" si="91"/>
        <v>1</v>
      </c>
      <c r="GE36">
        <v>0</v>
      </c>
      <c r="GF36">
        <f t="shared" si="92"/>
        <v>0</v>
      </c>
      <c r="GG36">
        <v>0</v>
      </c>
      <c r="GH36">
        <f t="shared" si="93"/>
        <v>0</v>
      </c>
      <c r="GI36">
        <v>0</v>
      </c>
      <c r="GJ36">
        <f t="shared" si="94"/>
        <v>0</v>
      </c>
      <c r="GK36">
        <v>9.83</v>
      </c>
      <c r="GL36">
        <f t="shared" si="95"/>
        <v>0.70214285714285718</v>
      </c>
      <c r="GM36">
        <v>0</v>
      </c>
      <c r="GN36">
        <f t="shared" si="96"/>
        <v>0</v>
      </c>
      <c r="GO36">
        <v>2.83</v>
      </c>
      <c r="GP36">
        <f t="shared" si="97"/>
        <v>0.20214285714285715</v>
      </c>
      <c r="GQ36">
        <v>1.34</v>
      </c>
      <c r="GR36">
        <f t="shared" si="98"/>
        <v>9.5714285714285724E-2</v>
      </c>
      <c r="GS36">
        <v>0</v>
      </c>
      <c r="GT36">
        <f t="shared" si="99"/>
        <v>0</v>
      </c>
      <c r="GU36">
        <v>12</v>
      </c>
      <c r="GV36" s="41" t="s">
        <v>834</v>
      </c>
      <c r="GW36">
        <v>9.5</v>
      </c>
      <c r="GX36">
        <f t="shared" si="100"/>
        <v>0.79166666666666663</v>
      </c>
      <c r="GY36">
        <v>0.5</v>
      </c>
      <c r="GZ36">
        <f t="shared" si="101"/>
        <v>4.1666666666666664E-2</v>
      </c>
      <c r="HA36">
        <v>2</v>
      </c>
      <c r="HB36">
        <f t="shared" si="102"/>
        <v>0.16666666666666666</v>
      </c>
      <c r="HC36">
        <v>0</v>
      </c>
      <c r="HD36">
        <f t="shared" si="103"/>
        <v>0</v>
      </c>
      <c r="HE36">
        <v>5.5</v>
      </c>
      <c r="HF36">
        <f t="shared" si="104"/>
        <v>0.45833333333333331</v>
      </c>
      <c r="HG36">
        <v>0</v>
      </c>
      <c r="HH36">
        <f t="shared" si="105"/>
        <v>0</v>
      </c>
      <c r="HI36">
        <v>5</v>
      </c>
      <c r="HJ36">
        <f t="shared" si="106"/>
        <v>0.41666666666666669</v>
      </c>
      <c r="HK36">
        <v>1.5</v>
      </c>
      <c r="HL36">
        <f t="shared" si="107"/>
        <v>0.125</v>
      </c>
      <c r="HM36">
        <v>0</v>
      </c>
      <c r="HN36">
        <f t="shared" si="108"/>
        <v>0</v>
      </c>
      <c r="HO36">
        <v>12</v>
      </c>
      <c r="HP36" s="41" t="s">
        <v>834</v>
      </c>
      <c r="HQ36">
        <v>12</v>
      </c>
      <c r="HR36">
        <f t="shared" si="109"/>
        <v>1</v>
      </c>
      <c r="HS36">
        <v>0</v>
      </c>
      <c r="HT36">
        <f t="shared" si="110"/>
        <v>0</v>
      </c>
      <c r="HU36">
        <v>0</v>
      </c>
      <c r="HV36">
        <f t="shared" si="111"/>
        <v>0</v>
      </c>
      <c r="HW36">
        <v>0</v>
      </c>
      <c r="HX36">
        <f t="shared" si="112"/>
        <v>0</v>
      </c>
      <c r="HY36">
        <v>8.5</v>
      </c>
      <c r="HZ36">
        <f t="shared" si="113"/>
        <v>0.70833333333333337</v>
      </c>
      <c r="IA36">
        <v>0</v>
      </c>
      <c r="IB36">
        <f t="shared" si="114"/>
        <v>0</v>
      </c>
      <c r="IC36">
        <v>1.5</v>
      </c>
      <c r="ID36">
        <f t="shared" si="115"/>
        <v>0.125</v>
      </c>
      <c r="IE36">
        <v>2</v>
      </c>
      <c r="IF36">
        <f t="shared" si="116"/>
        <v>0.16666666666666666</v>
      </c>
      <c r="IG36">
        <v>0</v>
      </c>
      <c r="IH36">
        <f t="shared" si="117"/>
        <v>0</v>
      </c>
      <c r="II36">
        <f t="shared" si="190"/>
        <v>144.25</v>
      </c>
      <c r="IJ36">
        <f t="shared" si="191"/>
        <v>139.75</v>
      </c>
      <c r="IK36">
        <f t="shared" si="118"/>
        <v>0.96880415944540732</v>
      </c>
      <c r="IL36">
        <f t="shared" si="192"/>
        <v>0.66666666666666663</v>
      </c>
      <c r="IM36">
        <f t="shared" si="119"/>
        <v>4.6216060080878103E-3</v>
      </c>
      <c r="IN36">
        <f t="shared" si="193"/>
        <v>2</v>
      </c>
      <c r="IO36">
        <f t="shared" si="120"/>
        <v>1.3864818024263431E-2</v>
      </c>
      <c r="IP36">
        <f t="shared" si="194"/>
        <v>0</v>
      </c>
      <c r="IQ36">
        <f t="shared" si="121"/>
        <v>0</v>
      </c>
      <c r="IR36">
        <f t="shared" si="195"/>
        <v>101.92</v>
      </c>
      <c r="IS36">
        <f t="shared" si="122"/>
        <v>0.70655112651646446</v>
      </c>
      <c r="IT36">
        <f t="shared" si="196"/>
        <v>7.83</v>
      </c>
      <c r="IU36">
        <f t="shared" si="123"/>
        <v>5.4280762564991335E-2</v>
      </c>
      <c r="IV36">
        <f t="shared" si="197"/>
        <v>19.329999999999998</v>
      </c>
      <c r="IW36">
        <f t="shared" si="124"/>
        <v>0.13400346620450607</v>
      </c>
      <c r="IX36">
        <f t="shared" si="198"/>
        <v>15.17</v>
      </c>
      <c r="IY36">
        <f t="shared" si="125"/>
        <v>0.10516464471403812</v>
      </c>
      <c r="IZ36">
        <f t="shared" si="199"/>
        <v>0</v>
      </c>
      <c r="JA36">
        <f t="shared" si="126"/>
        <v>0</v>
      </c>
    </row>
    <row r="37" spans="1:261" x14ac:dyDescent="0.3">
      <c r="A37" t="s">
        <v>285</v>
      </c>
      <c r="B37">
        <v>1</v>
      </c>
      <c r="C37">
        <v>14</v>
      </c>
      <c r="D37" s="41" t="s">
        <v>834</v>
      </c>
      <c r="E37" t="s">
        <v>250</v>
      </c>
      <c r="F37" t="e">
        <f t="shared" si="127"/>
        <v>#VALUE!</v>
      </c>
      <c r="G37" t="s">
        <v>250</v>
      </c>
      <c r="H37" t="e">
        <f t="shared" si="128"/>
        <v>#VALUE!</v>
      </c>
      <c r="I37" t="s">
        <v>250</v>
      </c>
      <c r="J37" t="e">
        <f t="shared" si="129"/>
        <v>#VALUE!</v>
      </c>
      <c r="K37" t="s">
        <v>250</v>
      </c>
      <c r="L37" t="e">
        <f t="shared" si="130"/>
        <v>#VALUE!</v>
      </c>
      <c r="M37">
        <v>11.25</v>
      </c>
      <c r="N37">
        <f t="shared" si="131"/>
        <v>0.8035714285714286</v>
      </c>
      <c r="O37">
        <v>0</v>
      </c>
      <c r="P37">
        <f t="shared" si="132"/>
        <v>0</v>
      </c>
      <c r="Q37">
        <v>2.75</v>
      </c>
      <c r="R37">
        <f t="shared" si="133"/>
        <v>0.19642857142857142</v>
      </c>
      <c r="S37">
        <v>0</v>
      </c>
      <c r="T37">
        <f t="shared" si="134"/>
        <v>0</v>
      </c>
      <c r="U37">
        <v>0</v>
      </c>
      <c r="V37">
        <f t="shared" si="135"/>
        <v>0</v>
      </c>
      <c r="Z37" t="e">
        <f t="shared" si="136"/>
        <v>#DIV/0!</v>
      </c>
      <c r="AB37" t="e">
        <f t="shared" si="137"/>
        <v>#DIV/0!</v>
      </c>
      <c r="AD37" t="e">
        <f t="shared" si="138"/>
        <v>#DIV/0!</v>
      </c>
      <c r="AF37" t="e">
        <f t="shared" si="139"/>
        <v>#DIV/0!</v>
      </c>
      <c r="AH37" t="e">
        <f t="shared" si="140"/>
        <v>#DIV/0!</v>
      </c>
      <c r="AJ37" t="e">
        <f t="shared" si="141"/>
        <v>#DIV/0!</v>
      </c>
      <c r="AL37" t="e">
        <f t="shared" si="142"/>
        <v>#DIV/0!</v>
      </c>
      <c r="AN37" t="e">
        <f t="shared" si="143"/>
        <v>#DIV/0!</v>
      </c>
      <c r="AP37" t="e">
        <f t="shared" si="144"/>
        <v>#DIV/0!</v>
      </c>
      <c r="AT37" t="e">
        <f t="shared" si="145"/>
        <v>#DIV/0!</v>
      </c>
      <c r="AV37" t="e">
        <f t="shared" si="146"/>
        <v>#DIV/0!</v>
      </c>
      <c r="AX37" t="e">
        <f t="shared" si="147"/>
        <v>#DIV/0!</v>
      </c>
      <c r="AZ37" t="e">
        <f t="shared" si="148"/>
        <v>#DIV/0!</v>
      </c>
      <c r="BB37" t="e">
        <f t="shared" si="149"/>
        <v>#DIV/0!</v>
      </c>
      <c r="BD37" t="e">
        <f t="shared" si="150"/>
        <v>#DIV/0!</v>
      </c>
      <c r="BF37" t="e">
        <f t="shared" si="151"/>
        <v>#DIV/0!</v>
      </c>
      <c r="BH37" t="e">
        <f t="shared" si="152"/>
        <v>#DIV/0!</v>
      </c>
      <c r="BJ37" t="e">
        <f t="shared" si="153"/>
        <v>#DIV/0!</v>
      </c>
      <c r="BN37" t="e">
        <f t="shared" si="154"/>
        <v>#DIV/0!</v>
      </c>
      <c r="BP37" t="e">
        <f t="shared" si="155"/>
        <v>#DIV/0!</v>
      </c>
      <c r="BR37" t="e">
        <f t="shared" si="156"/>
        <v>#DIV/0!</v>
      </c>
      <c r="BT37" t="e">
        <f t="shared" si="157"/>
        <v>#DIV/0!</v>
      </c>
      <c r="BV37" t="e">
        <f t="shared" si="158"/>
        <v>#DIV/0!</v>
      </c>
      <c r="BX37" t="e">
        <f t="shared" si="159"/>
        <v>#DIV/0!</v>
      </c>
      <c r="BZ37" t="e">
        <f t="shared" si="160"/>
        <v>#DIV/0!</v>
      </c>
      <c r="CB37" t="e">
        <f t="shared" si="161"/>
        <v>#DIV/0!</v>
      </c>
      <c r="CD37" t="e">
        <f t="shared" si="162"/>
        <v>#DIV/0!</v>
      </c>
      <c r="CH37" t="e">
        <f t="shared" si="163"/>
        <v>#DIV/0!</v>
      </c>
      <c r="CJ37" t="e">
        <f t="shared" si="164"/>
        <v>#DIV/0!</v>
      </c>
      <c r="CL37" t="e">
        <f t="shared" si="165"/>
        <v>#DIV/0!</v>
      </c>
      <c r="CN37" t="e">
        <f t="shared" si="166"/>
        <v>#DIV/0!</v>
      </c>
      <c r="CP37" t="e">
        <f t="shared" si="167"/>
        <v>#DIV/0!</v>
      </c>
      <c r="CR37" t="e">
        <f t="shared" si="168"/>
        <v>#DIV/0!</v>
      </c>
      <c r="CT37" t="e">
        <f t="shared" si="169"/>
        <v>#DIV/0!</v>
      </c>
      <c r="CV37" t="e">
        <f t="shared" si="170"/>
        <v>#DIV/0!</v>
      </c>
      <c r="CX37" t="e">
        <f t="shared" si="171"/>
        <v>#DIV/0!</v>
      </c>
      <c r="DB37" t="e">
        <f t="shared" si="172"/>
        <v>#DIV/0!</v>
      </c>
      <c r="DD37" t="e">
        <f t="shared" si="173"/>
        <v>#DIV/0!</v>
      </c>
      <c r="DF37" t="e">
        <f t="shared" si="174"/>
        <v>#DIV/0!</v>
      </c>
      <c r="DH37" t="e">
        <f t="shared" si="175"/>
        <v>#DIV/0!</v>
      </c>
      <c r="DJ37" t="e">
        <f t="shared" si="176"/>
        <v>#DIV/0!</v>
      </c>
      <c r="DL37" t="e">
        <f t="shared" si="177"/>
        <v>#DIV/0!</v>
      </c>
      <c r="DN37" t="e">
        <f t="shared" si="178"/>
        <v>#DIV/0!</v>
      </c>
      <c r="DP37" t="e">
        <f t="shared" si="179"/>
        <v>#DIV/0!</v>
      </c>
      <c r="DR37" t="e">
        <f t="shared" si="180"/>
        <v>#DIV/0!</v>
      </c>
      <c r="DV37" t="e">
        <f t="shared" si="181"/>
        <v>#DIV/0!</v>
      </c>
      <c r="DX37" t="e">
        <f t="shared" si="182"/>
        <v>#DIV/0!</v>
      </c>
      <c r="DZ37" t="e">
        <f t="shared" si="183"/>
        <v>#DIV/0!</v>
      </c>
      <c r="EB37" t="e">
        <f t="shared" si="184"/>
        <v>#DIV/0!</v>
      </c>
      <c r="ED37" t="e">
        <f t="shared" si="185"/>
        <v>#DIV/0!</v>
      </c>
      <c r="EF37" t="e">
        <f t="shared" si="186"/>
        <v>#DIV/0!</v>
      </c>
      <c r="EH37" t="e">
        <f t="shared" si="187"/>
        <v>#DIV/0!</v>
      </c>
      <c r="EJ37" t="e">
        <f t="shared" si="188"/>
        <v>#DIV/0!</v>
      </c>
      <c r="EL37" t="e">
        <f t="shared" si="189"/>
        <v>#DIV/0!</v>
      </c>
      <c r="EP37" t="e">
        <f t="shared" si="73"/>
        <v>#DIV/0!</v>
      </c>
      <c r="ER37" t="e">
        <f t="shared" si="74"/>
        <v>#DIV/0!</v>
      </c>
      <c r="ET37" t="e">
        <f t="shared" si="75"/>
        <v>#DIV/0!</v>
      </c>
      <c r="EV37" t="e">
        <f t="shared" si="76"/>
        <v>#DIV/0!</v>
      </c>
      <c r="EX37" t="e">
        <f t="shared" si="77"/>
        <v>#DIV/0!</v>
      </c>
      <c r="EZ37" t="e">
        <f t="shared" si="78"/>
        <v>#DIV/0!</v>
      </c>
      <c r="FB37" t="e">
        <f t="shared" si="79"/>
        <v>#DIV/0!</v>
      </c>
      <c r="FD37" t="e">
        <f t="shared" si="80"/>
        <v>#DIV/0!</v>
      </c>
      <c r="FF37" t="e">
        <f t="shared" si="81"/>
        <v>#DIV/0!</v>
      </c>
      <c r="FJ37" t="e">
        <f t="shared" si="82"/>
        <v>#DIV/0!</v>
      </c>
      <c r="FL37" t="e">
        <f t="shared" si="83"/>
        <v>#DIV/0!</v>
      </c>
      <c r="FN37" t="e">
        <f t="shared" si="84"/>
        <v>#DIV/0!</v>
      </c>
      <c r="FP37" t="e">
        <f t="shared" si="85"/>
        <v>#DIV/0!</v>
      </c>
      <c r="FR37" t="e">
        <f t="shared" si="86"/>
        <v>#DIV/0!</v>
      </c>
      <c r="FT37" t="e">
        <f t="shared" si="87"/>
        <v>#DIV/0!</v>
      </c>
      <c r="FV37" t="e">
        <f t="shared" si="88"/>
        <v>#DIV/0!</v>
      </c>
      <c r="FX37" t="e">
        <f t="shared" si="89"/>
        <v>#DIV/0!</v>
      </c>
      <c r="FZ37" t="e">
        <f t="shared" si="90"/>
        <v>#DIV/0!</v>
      </c>
      <c r="GD37" t="e">
        <f t="shared" si="91"/>
        <v>#DIV/0!</v>
      </c>
      <c r="GF37" t="e">
        <f t="shared" si="92"/>
        <v>#DIV/0!</v>
      </c>
      <c r="GH37" t="e">
        <f t="shared" si="93"/>
        <v>#DIV/0!</v>
      </c>
      <c r="GJ37" t="e">
        <f t="shared" si="94"/>
        <v>#DIV/0!</v>
      </c>
      <c r="GL37" t="e">
        <f t="shared" si="95"/>
        <v>#DIV/0!</v>
      </c>
      <c r="GN37" t="e">
        <f t="shared" si="96"/>
        <v>#DIV/0!</v>
      </c>
      <c r="GP37" t="e">
        <f t="shared" si="97"/>
        <v>#DIV/0!</v>
      </c>
      <c r="GR37" t="e">
        <f t="shared" si="98"/>
        <v>#DIV/0!</v>
      </c>
      <c r="GT37" t="e">
        <f t="shared" si="99"/>
        <v>#DIV/0!</v>
      </c>
      <c r="GX37" t="e">
        <f t="shared" si="100"/>
        <v>#DIV/0!</v>
      </c>
      <c r="GZ37" t="e">
        <f t="shared" si="101"/>
        <v>#DIV/0!</v>
      </c>
      <c r="HB37" t="e">
        <f t="shared" si="102"/>
        <v>#DIV/0!</v>
      </c>
      <c r="HD37" t="e">
        <f t="shared" si="103"/>
        <v>#DIV/0!</v>
      </c>
      <c r="HF37" t="e">
        <f t="shared" si="104"/>
        <v>#DIV/0!</v>
      </c>
      <c r="HH37" t="e">
        <f t="shared" si="105"/>
        <v>#DIV/0!</v>
      </c>
      <c r="HJ37" t="e">
        <f t="shared" si="106"/>
        <v>#DIV/0!</v>
      </c>
      <c r="HL37" t="e">
        <f t="shared" si="107"/>
        <v>#DIV/0!</v>
      </c>
      <c r="HN37" t="e">
        <f t="shared" si="108"/>
        <v>#DIV/0!</v>
      </c>
      <c r="HR37" t="e">
        <f t="shared" si="109"/>
        <v>#DIV/0!</v>
      </c>
      <c r="HT37" t="e">
        <f t="shared" si="110"/>
        <v>#DIV/0!</v>
      </c>
      <c r="HV37" t="e">
        <f t="shared" si="111"/>
        <v>#DIV/0!</v>
      </c>
      <c r="HX37" t="e">
        <f t="shared" si="112"/>
        <v>#DIV/0!</v>
      </c>
      <c r="HZ37" t="e">
        <f t="shared" si="113"/>
        <v>#DIV/0!</v>
      </c>
      <c r="IB37" t="e">
        <f t="shared" si="114"/>
        <v>#DIV/0!</v>
      </c>
      <c r="ID37" t="e">
        <f t="shared" si="115"/>
        <v>#DIV/0!</v>
      </c>
      <c r="IF37" t="e">
        <f t="shared" si="116"/>
        <v>#DIV/0!</v>
      </c>
      <c r="IH37" t="e">
        <f t="shared" si="117"/>
        <v>#DIV/0!</v>
      </c>
      <c r="II37">
        <f t="shared" si="190"/>
        <v>14</v>
      </c>
      <c r="IJ37">
        <f t="shared" si="191"/>
        <v>0</v>
      </c>
      <c r="IK37">
        <f t="shared" si="118"/>
        <v>0</v>
      </c>
      <c r="IL37" t="e">
        <f t="shared" si="192"/>
        <v>#DIV/0!</v>
      </c>
      <c r="IM37" t="e">
        <f t="shared" si="119"/>
        <v>#DIV/0!</v>
      </c>
      <c r="IN37" t="e">
        <f t="shared" si="193"/>
        <v>#VALUE!</v>
      </c>
      <c r="IO37" t="e">
        <f t="shared" si="120"/>
        <v>#VALUE!</v>
      </c>
      <c r="IP37">
        <f t="shared" si="194"/>
        <v>0</v>
      </c>
      <c r="IQ37">
        <f t="shared" si="121"/>
        <v>0</v>
      </c>
      <c r="IR37">
        <f t="shared" si="195"/>
        <v>11.25</v>
      </c>
      <c r="IS37">
        <f t="shared" si="122"/>
        <v>0.8035714285714286</v>
      </c>
      <c r="IT37" t="e">
        <f t="shared" si="196"/>
        <v>#DIV/0!</v>
      </c>
      <c r="IU37" t="e">
        <f t="shared" si="123"/>
        <v>#DIV/0!</v>
      </c>
      <c r="IV37">
        <f t="shared" si="197"/>
        <v>2.75</v>
      </c>
      <c r="IW37">
        <f t="shared" si="124"/>
        <v>0.19642857142857142</v>
      </c>
      <c r="IX37">
        <f t="shared" si="198"/>
        <v>0</v>
      </c>
      <c r="IY37">
        <f t="shared" si="125"/>
        <v>0</v>
      </c>
      <c r="IZ37">
        <f t="shared" si="199"/>
        <v>0</v>
      </c>
      <c r="JA37">
        <f t="shared" si="126"/>
        <v>0</v>
      </c>
    </row>
    <row r="38" spans="1:261" x14ac:dyDescent="0.3">
      <c r="A38" t="s">
        <v>286</v>
      </c>
      <c r="B38">
        <v>2</v>
      </c>
      <c r="C38">
        <v>12</v>
      </c>
      <c r="D38" s="41" t="s">
        <v>837</v>
      </c>
      <c r="E38" t="s">
        <v>250</v>
      </c>
      <c r="F38" t="e">
        <f t="shared" si="127"/>
        <v>#VALUE!</v>
      </c>
      <c r="G38" t="s">
        <v>250</v>
      </c>
      <c r="H38" t="e">
        <f t="shared" si="128"/>
        <v>#VALUE!</v>
      </c>
      <c r="I38" t="s">
        <v>250</v>
      </c>
      <c r="J38" t="e">
        <f t="shared" si="129"/>
        <v>#VALUE!</v>
      </c>
      <c r="K38" t="s">
        <v>250</v>
      </c>
      <c r="L38" t="e">
        <f t="shared" si="130"/>
        <v>#VALUE!</v>
      </c>
      <c r="M38">
        <v>11</v>
      </c>
      <c r="N38">
        <f t="shared" si="131"/>
        <v>0.91666666666666663</v>
      </c>
      <c r="O38">
        <v>0</v>
      </c>
      <c r="P38">
        <f t="shared" si="132"/>
        <v>0</v>
      </c>
      <c r="Q38">
        <v>0</v>
      </c>
      <c r="R38">
        <f t="shared" si="133"/>
        <v>0</v>
      </c>
      <c r="S38">
        <v>1</v>
      </c>
      <c r="T38">
        <f t="shared" si="134"/>
        <v>8.3333333333333329E-2</v>
      </c>
      <c r="U38">
        <v>0</v>
      </c>
      <c r="V38">
        <f t="shared" si="135"/>
        <v>0</v>
      </c>
      <c r="W38">
        <v>12</v>
      </c>
      <c r="Y38" t="s">
        <v>250</v>
      </c>
      <c r="Z38" t="e">
        <f t="shared" si="136"/>
        <v>#VALUE!</v>
      </c>
      <c r="AA38" t="s">
        <v>250</v>
      </c>
      <c r="AB38" t="e">
        <f t="shared" si="137"/>
        <v>#VALUE!</v>
      </c>
      <c r="AC38" t="s">
        <v>250</v>
      </c>
      <c r="AD38" t="e">
        <f t="shared" si="138"/>
        <v>#VALUE!</v>
      </c>
      <c r="AE38" t="s">
        <v>250</v>
      </c>
      <c r="AF38" t="e">
        <f t="shared" si="139"/>
        <v>#VALUE!</v>
      </c>
      <c r="AG38">
        <v>12</v>
      </c>
      <c r="AH38">
        <f t="shared" si="140"/>
        <v>1</v>
      </c>
      <c r="AI38">
        <v>0</v>
      </c>
      <c r="AJ38">
        <f t="shared" si="141"/>
        <v>0</v>
      </c>
      <c r="AK38">
        <v>0</v>
      </c>
      <c r="AL38">
        <f t="shared" si="142"/>
        <v>0</v>
      </c>
      <c r="AM38">
        <v>0</v>
      </c>
      <c r="AN38">
        <f t="shared" si="143"/>
        <v>0</v>
      </c>
      <c r="AO38">
        <v>0</v>
      </c>
      <c r="AP38">
        <f t="shared" si="144"/>
        <v>0</v>
      </c>
      <c r="AT38" t="e">
        <f t="shared" si="145"/>
        <v>#DIV/0!</v>
      </c>
      <c r="AV38" t="e">
        <f t="shared" si="146"/>
        <v>#DIV/0!</v>
      </c>
      <c r="AX38" t="e">
        <f t="shared" si="147"/>
        <v>#DIV/0!</v>
      </c>
      <c r="AZ38" t="e">
        <f t="shared" si="148"/>
        <v>#DIV/0!</v>
      </c>
      <c r="BB38" t="e">
        <f t="shared" si="149"/>
        <v>#DIV/0!</v>
      </c>
      <c r="BD38" t="e">
        <f t="shared" si="150"/>
        <v>#DIV/0!</v>
      </c>
      <c r="BF38" t="e">
        <f t="shared" si="151"/>
        <v>#DIV/0!</v>
      </c>
      <c r="BH38" t="e">
        <f t="shared" si="152"/>
        <v>#DIV/0!</v>
      </c>
      <c r="BJ38" t="e">
        <f t="shared" si="153"/>
        <v>#DIV/0!</v>
      </c>
      <c r="BN38" t="e">
        <f t="shared" si="154"/>
        <v>#DIV/0!</v>
      </c>
      <c r="BP38" t="e">
        <f t="shared" si="155"/>
        <v>#DIV/0!</v>
      </c>
      <c r="BR38" t="e">
        <f t="shared" si="156"/>
        <v>#DIV/0!</v>
      </c>
      <c r="BT38" t="e">
        <f t="shared" si="157"/>
        <v>#DIV/0!</v>
      </c>
      <c r="BV38" t="e">
        <f t="shared" si="158"/>
        <v>#DIV/0!</v>
      </c>
      <c r="BX38" t="e">
        <f t="shared" si="159"/>
        <v>#DIV/0!</v>
      </c>
      <c r="BZ38" t="e">
        <f t="shared" si="160"/>
        <v>#DIV/0!</v>
      </c>
      <c r="CB38" t="e">
        <f t="shared" si="161"/>
        <v>#DIV/0!</v>
      </c>
      <c r="CD38" t="e">
        <f t="shared" si="162"/>
        <v>#DIV/0!</v>
      </c>
      <c r="CH38" t="e">
        <f t="shared" si="163"/>
        <v>#DIV/0!</v>
      </c>
      <c r="CJ38" t="e">
        <f t="shared" si="164"/>
        <v>#DIV/0!</v>
      </c>
      <c r="CL38" t="e">
        <f t="shared" si="165"/>
        <v>#DIV/0!</v>
      </c>
      <c r="CN38" t="e">
        <f t="shared" si="166"/>
        <v>#DIV/0!</v>
      </c>
      <c r="CP38" t="e">
        <f t="shared" si="167"/>
        <v>#DIV/0!</v>
      </c>
      <c r="CR38" t="e">
        <f t="shared" si="168"/>
        <v>#DIV/0!</v>
      </c>
      <c r="CT38" t="e">
        <f t="shared" si="169"/>
        <v>#DIV/0!</v>
      </c>
      <c r="CV38" t="e">
        <f t="shared" si="170"/>
        <v>#DIV/0!</v>
      </c>
      <c r="CX38" t="e">
        <f t="shared" si="171"/>
        <v>#DIV/0!</v>
      </c>
      <c r="DB38" t="e">
        <f t="shared" si="172"/>
        <v>#DIV/0!</v>
      </c>
      <c r="DD38" t="e">
        <f t="shared" si="173"/>
        <v>#DIV/0!</v>
      </c>
      <c r="DF38" t="e">
        <f t="shared" si="174"/>
        <v>#DIV/0!</v>
      </c>
      <c r="DH38" t="e">
        <f t="shared" si="175"/>
        <v>#DIV/0!</v>
      </c>
      <c r="DJ38" t="e">
        <f t="shared" si="176"/>
        <v>#DIV/0!</v>
      </c>
      <c r="DL38" t="e">
        <f t="shared" si="177"/>
        <v>#DIV/0!</v>
      </c>
      <c r="DN38" t="e">
        <f t="shared" si="178"/>
        <v>#DIV/0!</v>
      </c>
      <c r="DP38" t="e">
        <f t="shared" si="179"/>
        <v>#DIV/0!</v>
      </c>
      <c r="DR38" t="e">
        <f t="shared" si="180"/>
        <v>#DIV/0!</v>
      </c>
      <c r="DV38" t="e">
        <f t="shared" si="181"/>
        <v>#DIV/0!</v>
      </c>
      <c r="DX38" t="e">
        <f t="shared" si="182"/>
        <v>#DIV/0!</v>
      </c>
      <c r="DZ38" t="e">
        <f t="shared" si="183"/>
        <v>#DIV/0!</v>
      </c>
      <c r="EB38" t="e">
        <f t="shared" si="184"/>
        <v>#DIV/0!</v>
      </c>
      <c r="ED38" t="e">
        <f t="shared" si="185"/>
        <v>#DIV/0!</v>
      </c>
      <c r="EF38" t="e">
        <f t="shared" si="186"/>
        <v>#DIV/0!</v>
      </c>
      <c r="EH38" t="e">
        <f t="shared" si="187"/>
        <v>#DIV/0!</v>
      </c>
      <c r="EJ38" t="e">
        <f t="shared" si="188"/>
        <v>#DIV/0!</v>
      </c>
      <c r="EL38" t="e">
        <f t="shared" si="189"/>
        <v>#DIV/0!</v>
      </c>
      <c r="EP38" t="e">
        <f t="shared" si="73"/>
        <v>#DIV/0!</v>
      </c>
      <c r="ER38" t="e">
        <f t="shared" si="74"/>
        <v>#DIV/0!</v>
      </c>
      <c r="ET38" t="e">
        <f t="shared" si="75"/>
        <v>#DIV/0!</v>
      </c>
      <c r="EV38" t="e">
        <f t="shared" si="76"/>
        <v>#DIV/0!</v>
      </c>
      <c r="EX38" t="e">
        <f t="shared" si="77"/>
        <v>#DIV/0!</v>
      </c>
      <c r="EZ38" t="e">
        <f t="shared" si="78"/>
        <v>#DIV/0!</v>
      </c>
      <c r="FB38" t="e">
        <f t="shared" si="79"/>
        <v>#DIV/0!</v>
      </c>
      <c r="FD38" t="e">
        <f t="shared" si="80"/>
        <v>#DIV/0!</v>
      </c>
      <c r="FF38" t="e">
        <f t="shared" si="81"/>
        <v>#DIV/0!</v>
      </c>
      <c r="FJ38" t="e">
        <f t="shared" si="82"/>
        <v>#DIV/0!</v>
      </c>
      <c r="FL38" t="e">
        <f t="shared" si="83"/>
        <v>#DIV/0!</v>
      </c>
      <c r="FN38" t="e">
        <f t="shared" si="84"/>
        <v>#DIV/0!</v>
      </c>
      <c r="FP38" t="e">
        <f t="shared" si="85"/>
        <v>#DIV/0!</v>
      </c>
      <c r="FR38" t="e">
        <f t="shared" si="86"/>
        <v>#DIV/0!</v>
      </c>
      <c r="FT38" t="e">
        <f t="shared" si="87"/>
        <v>#DIV/0!</v>
      </c>
      <c r="FV38" t="e">
        <f t="shared" si="88"/>
        <v>#DIV/0!</v>
      </c>
      <c r="FX38" t="e">
        <f t="shared" si="89"/>
        <v>#DIV/0!</v>
      </c>
      <c r="FZ38" t="e">
        <f t="shared" si="90"/>
        <v>#DIV/0!</v>
      </c>
      <c r="GD38" t="e">
        <f t="shared" si="91"/>
        <v>#DIV/0!</v>
      </c>
      <c r="GF38" t="e">
        <f t="shared" si="92"/>
        <v>#DIV/0!</v>
      </c>
      <c r="GH38" t="e">
        <f t="shared" si="93"/>
        <v>#DIV/0!</v>
      </c>
      <c r="GJ38" t="e">
        <f t="shared" si="94"/>
        <v>#DIV/0!</v>
      </c>
      <c r="GL38" t="e">
        <f t="shared" si="95"/>
        <v>#DIV/0!</v>
      </c>
      <c r="GN38" t="e">
        <f t="shared" si="96"/>
        <v>#DIV/0!</v>
      </c>
      <c r="GP38" t="e">
        <f t="shared" si="97"/>
        <v>#DIV/0!</v>
      </c>
      <c r="GR38" t="e">
        <f t="shared" si="98"/>
        <v>#DIV/0!</v>
      </c>
      <c r="GT38" t="e">
        <f t="shared" si="99"/>
        <v>#DIV/0!</v>
      </c>
      <c r="GX38" t="e">
        <f t="shared" si="100"/>
        <v>#DIV/0!</v>
      </c>
      <c r="GZ38" t="e">
        <f t="shared" si="101"/>
        <v>#DIV/0!</v>
      </c>
      <c r="HB38" t="e">
        <f t="shared" si="102"/>
        <v>#DIV/0!</v>
      </c>
      <c r="HD38" t="e">
        <f t="shared" si="103"/>
        <v>#DIV/0!</v>
      </c>
      <c r="HF38" t="e">
        <f t="shared" si="104"/>
        <v>#DIV/0!</v>
      </c>
      <c r="HH38" t="e">
        <f t="shared" si="105"/>
        <v>#DIV/0!</v>
      </c>
      <c r="HJ38" t="e">
        <f t="shared" si="106"/>
        <v>#DIV/0!</v>
      </c>
      <c r="HL38" t="e">
        <f t="shared" si="107"/>
        <v>#DIV/0!</v>
      </c>
      <c r="HN38" t="e">
        <f t="shared" si="108"/>
        <v>#DIV/0!</v>
      </c>
      <c r="HR38" t="e">
        <f t="shared" si="109"/>
        <v>#DIV/0!</v>
      </c>
      <c r="HT38" t="e">
        <f t="shared" si="110"/>
        <v>#DIV/0!</v>
      </c>
      <c r="HV38" t="e">
        <f t="shared" si="111"/>
        <v>#DIV/0!</v>
      </c>
      <c r="HX38" t="e">
        <f t="shared" si="112"/>
        <v>#DIV/0!</v>
      </c>
      <c r="HZ38" t="e">
        <f t="shared" si="113"/>
        <v>#DIV/0!</v>
      </c>
      <c r="IB38" t="e">
        <f t="shared" si="114"/>
        <v>#DIV/0!</v>
      </c>
      <c r="ID38" t="e">
        <f t="shared" si="115"/>
        <v>#DIV/0!</v>
      </c>
      <c r="IF38" t="e">
        <f t="shared" si="116"/>
        <v>#DIV/0!</v>
      </c>
      <c r="IH38" t="e">
        <f t="shared" si="117"/>
        <v>#DIV/0!</v>
      </c>
      <c r="II38">
        <f t="shared" si="190"/>
        <v>24</v>
      </c>
      <c r="IJ38">
        <f t="shared" si="191"/>
        <v>0</v>
      </c>
      <c r="IK38">
        <f t="shared" si="118"/>
        <v>0</v>
      </c>
      <c r="IL38" t="e">
        <f t="shared" si="192"/>
        <v>#DIV/0!</v>
      </c>
      <c r="IM38" t="e">
        <f t="shared" si="119"/>
        <v>#DIV/0!</v>
      </c>
      <c r="IN38" t="e">
        <f t="shared" si="193"/>
        <v>#VALUE!</v>
      </c>
      <c r="IO38" t="e">
        <f t="shared" si="120"/>
        <v>#VALUE!</v>
      </c>
      <c r="IP38">
        <f t="shared" si="194"/>
        <v>0</v>
      </c>
      <c r="IQ38">
        <f t="shared" si="121"/>
        <v>0</v>
      </c>
      <c r="IR38">
        <f t="shared" si="195"/>
        <v>23</v>
      </c>
      <c r="IS38">
        <f t="shared" si="122"/>
        <v>0.95833333333333337</v>
      </c>
      <c r="IT38" t="e">
        <f t="shared" si="196"/>
        <v>#DIV/0!</v>
      </c>
      <c r="IU38" t="e">
        <f t="shared" si="123"/>
        <v>#DIV/0!</v>
      </c>
      <c r="IV38">
        <f t="shared" si="197"/>
        <v>0</v>
      </c>
      <c r="IW38">
        <f t="shared" si="124"/>
        <v>0</v>
      </c>
      <c r="IX38">
        <f t="shared" si="198"/>
        <v>1</v>
      </c>
      <c r="IY38">
        <f t="shared" si="125"/>
        <v>4.1666666666666664E-2</v>
      </c>
      <c r="IZ38">
        <f t="shared" si="199"/>
        <v>0</v>
      </c>
      <c r="JA38">
        <f t="shared" si="126"/>
        <v>0</v>
      </c>
    </row>
    <row r="39" spans="1:261" x14ac:dyDescent="0.3">
      <c r="A39" t="s">
        <v>287</v>
      </c>
      <c r="B39">
        <v>12</v>
      </c>
      <c r="C39">
        <v>15.5</v>
      </c>
      <c r="D39" s="41" t="s">
        <v>834</v>
      </c>
      <c r="E39" t="s">
        <v>255</v>
      </c>
      <c r="F39" t="e">
        <f t="shared" si="127"/>
        <v>#VALUE!</v>
      </c>
      <c r="G39" t="s">
        <v>255</v>
      </c>
      <c r="H39" t="e">
        <f t="shared" si="128"/>
        <v>#VALUE!</v>
      </c>
      <c r="I39" t="s">
        <v>255</v>
      </c>
      <c r="J39" t="e">
        <f t="shared" si="129"/>
        <v>#VALUE!</v>
      </c>
      <c r="K39" t="s">
        <v>255</v>
      </c>
      <c r="L39" t="e">
        <f t="shared" si="130"/>
        <v>#VALUE!</v>
      </c>
      <c r="M39">
        <v>15.5</v>
      </c>
      <c r="N39">
        <f t="shared" si="131"/>
        <v>1</v>
      </c>
      <c r="O39">
        <v>0</v>
      </c>
      <c r="P39">
        <f t="shared" si="132"/>
        <v>0</v>
      </c>
      <c r="Q39">
        <v>0</v>
      </c>
      <c r="R39">
        <f t="shared" si="133"/>
        <v>0</v>
      </c>
      <c r="S39">
        <v>0</v>
      </c>
      <c r="T39">
        <f t="shared" si="134"/>
        <v>0</v>
      </c>
      <c r="U39">
        <v>0</v>
      </c>
      <c r="V39">
        <f t="shared" si="135"/>
        <v>0</v>
      </c>
      <c r="W39">
        <v>14.25</v>
      </c>
      <c r="X39" s="41" t="s">
        <v>834</v>
      </c>
      <c r="Y39" t="s">
        <v>255</v>
      </c>
      <c r="Z39" t="e">
        <f t="shared" si="136"/>
        <v>#VALUE!</v>
      </c>
      <c r="AA39" t="s">
        <v>255</v>
      </c>
      <c r="AB39" t="e">
        <f t="shared" si="137"/>
        <v>#VALUE!</v>
      </c>
      <c r="AC39" t="s">
        <v>255</v>
      </c>
      <c r="AD39" t="e">
        <f t="shared" si="138"/>
        <v>#VALUE!</v>
      </c>
      <c r="AE39" t="s">
        <v>255</v>
      </c>
      <c r="AF39" t="e">
        <f t="shared" si="139"/>
        <v>#VALUE!</v>
      </c>
      <c r="AG39">
        <v>14.25</v>
      </c>
      <c r="AH39">
        <f t="shared" si="140"/>
        <v>1</v>
      </c>
      <c r="AI39">
        <v>0</v>
      </c>
      <c r="AJ39">
        <f t="shared" si="141"/>
        <v>0</v>
      </c>
      <c r="AK39">
        <v>0</v>
      </c>
      <c r="AL39">
        <f t="shared" si="142"/>
        <v>0</v>
      </c>
      <c r="AM39">
        <v>0</v>
      </c>
      <c r="AN39">
        <f t="shared" si="143"/>
        <v>0</v>
      </c>
      <c r="AO39">
        <v>0</v>
      </c>
      <c r="AP39">
        <f t="shared" si="144"/>
        <v>0</v>
      </c>
      <c r="AQ39">
        <v>15</v>
      </c>
      <c r="AR39" s="41" t="s">
        <v>835</v>
      </c>
      <c r="AS39" t="s">
        <v>255</v>
      </c>
      <c r="AT39" t="e">
        <f t="shared" si="145"/>
        <v>#VALUE!</v>
      </c>
      <c r="AU39" t="s">
        <v>255</v>
      </c>
      <c r="AV39" t="e">
        <f t="shared" si="146"/>
        <v>#VALUE!</v>
      </c>
      <c r="AW39" t="s">
        <v>255</v>
      </c>
      <c r="AX39" t="e">
        <f t="shared" si="147"/>
        <v>#VALUE!</v>
      </c>
      <c r="AY39" t="s">
        <v>255</v>
      </c>
      <c r="AZ39" t="e">
        <f t="shared" si="148"/>
        <v>#VALUE!</v>
      </c>
      <c r="BA39">
        <v>13.5</v>
      </c>
      <c r="BB39">
        <f t="shared" si="149"/>
        <v>0.9</v>
      </c>
      <c r="BC39">
        <v>0</v>
      </c>
      <c r="BD39">
        <f t="shared" si="150"/>
        <v>0</v>
      </c>
      <c r="BE39">
        <v>0</v>
      </c>
      <c r="BF39">
        <f t="shared" si="151"/>
        <v>0</v>
      </c>
      <c r="BG39">
        <v>1.5</v>
      </c>
      <c r="BH39">
        <f t="shared" si="152"/>
        <v>0.1</v>
      </c>
      <c r="BI39">
        <v>0</v>
      </c>
      <c r="BJ39">
        <f t="shared" si="153"/>
        <v>0</v>
      </c>
      <c r="BK39">
        <v>14.25</v>
      </c>
      <c r="BL39" s="41" t="s">
        <v>834</v>
      </c>
      <c r="BM39" t="s">
        <v>255</v>
      </c>
      <c r="BN39" t="e">
        <f t="shared" si="154"/>
        <v>#VALUE!</v>
      </c>
      <c r="BO39" t="s">
        <v>255</v>
      </c>
      <c r="BP39" t="e">
        <f t="shared" si="155"/>
        <v>#VALUE!</v>
      </c>
      <c r="BQ39" t="s">
        <v>255</v>
      </c>
      <c r="BR39" t="e">
        <f t="shared" si="156"/>
        <v>#VALUE!</v>
      </c>
      <c r="BS39" t="s">
        <v>255</v>
      </c>
      <c r="BT39" t="e">
        <f t="shared" si="157"/>
        <v>#VALUE!</v>
      </c>
      <c r="BU39">
        <v>12.75</v>
      </c>
      <c r="BV39">
        <f t="shared" si="158"/>
        <v>0.89473684210526316</v>
      </c>
      <c r="BW39">
        <v>0</v>
      </c>
      <c r="BX39">
        <f t="shared" si="159"/>
        <v>0</v>
      </c>
      <c r="BY39">
        <v>1.5</v>
      </c>
      <c r="BZ39">
        <f t="shared" si="160"/>
        <v>0.10526315789473684</v>
      </c>
      <c r="CA39">
        <v>0</v>
      </c>
      <c r="CB39">
        <f t="shared" si="161"/>
        <v>0</v>
      </c>
      <c r="CC39">
        <v>0</v>
      </c>
      <c r="CD39">
        <f t="shared" si="162"/>
        <v>0</v>
      </c>
      <c r="CE39">
        <v>12.5</v>
      </c>
      <c r="CF39" s="41" t="s">
        <v>834</v>
      </c>
      <c r="CG39">
        <v>8.5</v>
      </c>
      <c r="CH39">
        <f t="shared" si="163"/>
        <v>0.68</v>
      </c>
      <c r="CI39">
        <v>0</v>
      </c>
      <c r="CJ39">
        <f t="shared" si="164"/>
        <v>0</v>
      </c>
      <c r="CK39">
        <v>4</v>
      </c>
      <c r="CL39">
        <f t="shared" si="165"/>
        <v>0.32</v>
      </c>
      <c r="CM39">
        <v>0</v>
      </c>
      <c r="CN39">
        <f t="shared" si="166"/>
        <v>0</v>
      </c>
      <c r="CO39">
        <v>8.5</v>
      </c>
      <c r="CP39">
        <f t="shared" si="167"/>
        <v>0.68</v>
      </c>
      <c r="CQ39">
        <v>0</v>
      </c>
      <c r="CR39">
        <f t="shared" si="168"/>
        <v>0</v>
      </c>
      <c r="CS39">
        <v>0</v>
      </c>
      <c r="CT39">
        <f t="shared" si="169"/>
        <v>0</v>
      </c>
      <c r="CU39">
        <v>4</v>
      </c>
      <c r="CV39">
        <f t="shared" si="170"/>
        <v>0.32</v>
      </c>
      <c r="CW39">
        <v>0</v>
      </c>
      <c r="CX39">
        <f t="shared" si="171"/>
        <v>0</v>
      </c>
      <c r="CY39">
        <v>14</v>
      </c>
      <c r="CZ39" s="41" t="s">
        <v>834</v>
      </c>
      <c r="DA39">
        <v>14</v>
      </c>
      <c r="DB39">
        <f t="shared" si="172"/>
        <v>1</v>
      </c>
      <c r="DC39">
        <v>0</v>
      </c>
      <c r="DD39">
        <f t="shared" si="173"/>
        <v>0</v>
      </c>
      <c r="DE39">
        <v>0</v>
      </c>
      <c r="DF39">
        <f t="shared" si="174"/>
        <v>0</v>
      </c>
      <c r="DG39">
        <v>0</v>
      </c>
      <c r="DH39">
        <f t="shared" si="175"/>
        <v>0</v>
      </c>
      <c r="DI39">
        <v>11</v>
      </c>
      <c r="DJ39">
        <f t="shared" si="176"/>
        <v>0.7857142857142857</v>
      </c>
      <c r="DK39">
        <v>0</v>
      </c>
      <c r="DL39">
        <f t="shared" si="177"/>
        <v>0</v>
      </c>
      <c r="DM39">
        <v>1</v>
      </c>
      <c r="DN39">
        <f t="shared" si="178"/>
        <v>7.1428571428571425E-2</v>
      </c>
      <c r="DO39">
        <v>1</v>
      </c>
      <c r="DP39">
        <f t="shared" si="179"/>
        <v>7.1428571428571425E-2</v>
      </c>
      <c r="DQ39">
        <v>1</v>
      </c>
      <c r="DR39">
        <f t="shared" si="180"/>
        <v>7.1428571428571425E-2</v>
      </c>
      <c r="DS39">
        <v>15</v>
      </c>
      <c r="DT39" s="41" t="s">
        <v>834</v>
      </c>
      <c r="DU39">
        <v>11.5</v>
      </c>
      <c r="DV39">
        <f t="shared" si="181"/>
        <v>0.76666666666666672</v>
      </c>
      <c r="DW39">
        <v>0</v>
      </c>
      <c r="DX39">
        <f t="shared" si="182"/>
        <v>0</v>
      </c>
      <c r="DY39">
        <v>3.5</v>
      </c>
      <c r="DZ39">
        <f t="shared" si="183"/>
        <v>0.23333333333333334</v>
      </c>
      <c r="EA39">
        <v>0</v>
      </c>
      <c r="EB39">
        <f t="shared" si="184"/>
        <v>0</v>
      </c>
      <c r="EC39">
        <v>12.25</v>
      </c>
      <c r="ED39">
        <f t="shared" si="185"/>
        <v>0.81666666666666665</v>
      </c>
      <c r="EE39">
        <v>0</v>
      </c>
      <c r="EF39">
        <f t="shared" si="186"/>
        <v>0</v>
      </c>
      <c r="EG39">
        <v>0.25</v>
      </c>
      <c r="EH39">
        <f t="shared" si="187"/>
        <v>1.6666666666666666E-2</v>
      </c>
      <c r="EI39">
        <v>2.25</v>
      </c>
      <c r="EJ39">
        <f t="shared" si="188"/>
        <v>0.15</v>
      </c>
      <c r="EK39">
        <v>0.25</v>
      </c>
      <c r="EL39">
        <f t="shared" si="189"/>
        <v>1.6666666666666666E-2</v>
      </c>
      <c r="EM39">
        <v>14</v>
      </c>
      <c r="EN39" s="41" t="s">
        <v>834</v>
      </c>
      <c r="EO39">
        <v>12</v>
      </c>
      <c r="EP39">
        <f t="shared" si="73"/>
        <v>0.8571428571428571</v>
      </c>
      <c r="EQ39">
        <v>2</v>
      </c>
      <c r="ER39">
        <f t="shared" si="74"/>
        <v>0.14285714285714285</v>
      </c>
      <c r="ES39">
        <v>0</v>
      </c>
      <c r="ET39">
        <f t="shared" si="75"/>
        <v>0</v>
      </c>
      <c r="EU39">
        <v>0</v>
      </c>
      <c r="EV39">
        <f t="shared" si="76"/>
        <v>0</v>
      </c>
      <c r="EW39">
        <v>11</v>
      </c>
      <c r="EX39">
        <f t="shared" si="77"/>
        <v>0.7857142857142857</v>
      </c>
      <c r="EY39">
        <v>0</v>
      </c>
      <c r="EZ39">
        <f t="shared" si="78"/>
        <v>0</v>
      </c>
      <c r="FA39">
        <v>1.5</v>
      </c>
      <c r="FB39">
        <f t="shared" si="79"/>
        <v>0.10714285714285714</v>
      </c>
      <c r="FC39">
        <v>1.5</v>
      </c>
      <c r="FD39">
        <f t="shared" si="80"/>
        <v>0.10714285714285714</v>
      </c>
      <c r="FE39">
        <v>0</v>
      </c>
      <c r="FF39">
        <f t="shared" si="81"/>
        <v>0</v>
      </c>
      <c r="FG39">
        <v>11.75</v>
      </c>
      <c r="FH39" s="41" t="s">
        <v>834</v>
      </c>
      <c r="FI39">
        <v>11.75</v>
      </c>
      <c r="FJ39">
        <f t="shared" si="82"/>
        <v>1</v>
      </c>
      <c r="FK39">
        <v>0</v>
      </c>
      <c r="FL39">
        <f t="shared" si="83"/>
        <v>0</v>
      </c>
      <c r="FM39">
        <v>0</v>
      </c>
      <c r="FN39">
        <f t="shared" si="84"/>
        <v>0</v>
      </c>
      <c r="FO39">
        <v>0</v>
      </c>
      <c r="FP39">
        <f t="shared" si="85"/>
        <v>0</v>
      </c>
      <c r="FQ39">
        <v>10.75</v>
      </c>
      <c r="FR39">
        <f t="shared" si="86"/>
        <v>0.91489361702127658</v>
      </c>
      <c r="FS39">
        <v>0</v>
      </c>
      <c r="FT39">
        <f t="shared" si="87"/>
        <v>0</v>
      </c>
      <c r="FU39">
        <v>1</v>
      </c>
      <c r="FV39">
        <f t="shared" si="88"/>
        <v>8.5106382978723402E-2</v>
      </c>
      <c r="FW39">
        <v>0</v>
      </c>
      <c r="FX39">
        <f t="shared" si="89"/>
        <v>0</v>
      </c>
      <c r="FY39">
        <v>0</v>
      </c>
      <c r="FZ39">
        <f t="shared" si="90"/>
        <v>0</v>
      </c>
      <c r="GA39">
        <v>11.5</v>
      </c>
      <c r="GB39" s="41" t="s">
        <v>834</v>
      </c>
      <c r="GC39">
        <v>11.5</v>
      </c>
      <c r="GD39">
        <f t="shared" si="91"/>
        <v>1</v>
      </c>
      <c r="GE39">
        <v>0</v>
      </c>
      <c r="GF39">
        <f t="shared" si="92"/>
        <v>0</v>
      </c>
      <c r="GG39">
        <v>0</v>
      </c>
      <c r="GH39">
        <f t="shared" si="93"/>
        <v>0</v>
      </c>
      <c r="GI39">
        <v>0</v>
      </c>
      <c r="GJ39">
        <f t="shared" si="94"/>
        <v>0</v>
      </c>
      <c r="GK39">
        <v>11.5</v>
      </c>
      <c r="GL39">
        <f t="shared" si="95"/>
        <v>1</v>
      </c>
      <c r="GM39">
        <v>0</v>
      </c>
      <c r="GN39">
        <f t="shared" si="96"/>
        <v>0</v>
      </c>
      <c r="GO39">
        <v>0</v>
      </c>
      <c r="GP39">
        <f t="shared" si="97"/>
        <v>0</v>
      </c>
      <c r="GQ39">
        <v>0</v>
      </c>
      <c r="GR39">
        <f t="shared" si="98"/>
        <v>0</v>
      </c>
      <c r="GS39">
        <v>0</v>
      </c>
      <c r="GT39">
        <f t="shared" si="99"/>
        <v>0</v>
      </c>
      <c r="GU39">
        <v>11</v>
      </c>
      <c r="GV39" s="41" t="s">
        <v>834</v>
      </c>
      <c r="GW39">
        <v>11</v>
      </c>
      <c r="GX39">
        <f t="shared" si="100"/>
        <v>1</v>
      </c>
      <c r="GY39">
        <v>0</v>
      </c>
      <c r="GZ39">
        <f t="shared" si="101"/>
        <v>0</v>
      </c>
      <c r="HA39">
        <v>0</v>
      </c>
      <c r="HB39">
        <f t="shared" si="102"/>
        <v>0</v>
      </c>
      <c r="HC39">
        <v>0</v>
      </c>
      <c r="HD39">
        <f t="shared" si="103"/>
        <v>0</v>
      </c>
      <c r="HE39">
        <v>11</v>
      </c>
      <c r="HF39">
        <f t="shared" si="104"/>
        <v>1</v>
      </c>
      <c r="HG39">
        <v>0</v>
      </c>
      <c r="HH39">
        <f t="shared" si="105"/>
        <v>0</v>
      </c>
      <c r="HI39">
        <v>0</v>
      </c>
      <c r="HJ39">
        <f t="shared" si="106"/>
        <v>0</v>
      </c>
      <c r="HK39">
        <v>0</v>
      </c>
      <c r="HL39">
        <f t="shared" si="107"/>
        <v>0</v>
      </c>
      <c r="HM39">
        <v>0</v>
      </c>
      <c r="HN39">
        <f t="shared" si="108"/>
        <v>0</v>
      </c>
      <c r="HO39">
        <v>11.5</v>
      </c>
      <c r="HP39" s="41" t="s">
        <v>834</v>
      </c>
      <c r="HQ39">
        <v>11.5</v>
      </c>
      <c r="HR39">
        <f t="shared" si="109"/>
        <v>1</v>
      </c>
      <c r="HS39">
        <v>0</v>
      </c>
      <c r="HT39">
        <f t="shared" si="110"/>
        <v>0</v>
      </c>
      <c r="HU39">
        <v>0</v>
      </c>
      <c r="HV39">
        <f t="shared" si="111"/>
        <v>0</v>
      </c>
      <c r="HW39">
        <v>0</v>
      </c>
      <c r="HX39">
        <f t="shared" si="112"/>
        <v>0</v>
      </c>
      <c r="HY39">
        <v>11.5</v>
      </c>
      <c r="HZ39">
        <f t="shared" si="113"/>
        <v>1</v>
      </c>
      <c r="IA39">
        <v>0</v>
      </c>
      <c r="IB39">
        <f t="shared" si="114"/>
        <v>0</v>
      </c>
      <c r="IC39">
        <v>0</v>
      </c>
      <c r="ID39">
        <f t="shared" si="115"/>
        <v>0</v>
      </c>
      <c r="IE39">
        <v>0</v>
      </c>
      <c r="IF39">
        <f t="shared" si="116"/>
        <v>0</v>
      </c>
      <c r="IG39">
        <v>0</v>
      </c>
      <c r="IH39">
        <f t="shared" si="117"/>
        <v>0</v>
      </c>
      <c r="II39">
        <f t="shared" si="190"/>
        <v>160.25</v>
      </c>
      <c r="IJ39">
        <f t="shared" si="191"/>
        <v>91.75</v>
      </c>
      <c r="IK39">
        <f t="shared" si="118"/>
        <v>0.5725429017160687</v>
      </c>
      <c r="IL39">
        <f t="shared" si="192"/>
        <v>2</v>
      </c>
      <c r="IM39">
        <f t="shared" si="119"/>
        <v>1.2480499219968799E-2</v>
      </c>
      <c r="IN39" t="e">
        <f t="shared" si="193"/>
        <v>#VALUE!</v>
      </c>
      <c r="IO39" t="e">
        <f t="shared" si="120"/>
        <v>#VALUE!</v>
      </c>
      <c r="IP39">
        <f t="shared" si="194"/>
        <v>0</v>
      </c>
      <c r="IQ39">
        <f t="shared" si="121"/>
        <v>0</v>
      </c>
      <c r="IR39">
        <f t="shared" si="195"/>
        <v>143.5</v>
      </c>
      <c r="IS39">
        <f t="shared" si="122"/>
        <v>0.8954758190327613</v>
      </c>
      <c r="IT39">
        <f t="shared" si="196"/>
        <v>0</v>
      </c>
      <c r="IU39">
        <f t="shared" si="123"/>
        <v>0</v>
      </c>
      <c r="IV39">
        <f t="shared" si="197"/>
        <v>5.25</v>
      </c>
      <c r="IW39">
        <f t="shared" si="124"/>
        <v>3.2761310452418098E-2</v>
      </c>
      <c r="IX39">
        <f t="shared" si="198"/>
        <v>10.25</v>
      </c>
      <c r="IY39">
        <f t="shared" si="125"/>
        <v>6.3962558502340089E-2</v>
      </c>
      <c r="IZ39">
        <f t="shared" si="199"/>
        <v>1.25</v>
      </c>
      <c r="JA39">
        <f t="shared" si="126"/>
        <v>7.8003120124804995E-3</v>
      </c>
    </row>
    <row r="40" spans="1:261" x14ac:dyDescent="0.3">
      <c r="A40" t="s">
        <v>288</v>
      </c>
      <c r="B40">
        <v>11</v>
      </c>
      <c r="C40">
        <v>11</v>
      </c>
      <c r="D40" s="41" t="s">
        <v>834</v>
      </c>
      <c r="E40">
        <v>0</v>
      </c>
      <c r="F40">
        <f t="shared" si="127"/>
        <v>0</v>
      </c>
      <c r="G40">
        <v>0</v>
      </c>
      <c r="H40">
        <f t="shared" si="128"/>
        <v>0</v>
      </c>
      <c r="I40">
        <v>11</v>
      </c>
      <c r="J40">
        <f t="shared" si="129"/>
        <v>1</v>
      </c>
      <c r="K40">
        <v>0</v>
      </c>
      <c r="L40">
        <f t="shared" si="130"/>
        <v>0</v>
      </c>
      <c r="M40">
        <v>10</v>
      </c>
      <c r="N40">
        <f t="shared" si="131"/>
        <v>0.90909090909090906</v>
      </c>
      <c r="O40">
        <v>0</v>
      </c>
      <c r="P40">
        <f t="shared" si="132"/>
        <v>0</v>
      </c>
      <c r="Q40">
        <v>0</v>
      </c>
      <c r="R40">
        <f t="shared" si="133"/>
        <v>0</v>
      </c>
      <c r="S40">
        <v>1</v>
      </c>
      <c r="T40">
        <f t="shared" si="134"/>
        <v>9.0909090909090912E-2</v>
      </c>
      <c r="U40">
        <v>0</v>
      </c>
      <c r="V40">
        <f t="shared" si="135"/>
        <v>0</v>
      </c>
      <c r="W40">
        <v>11</v>
      </c>
      <c r="X40" s="41" t="s">
        <v>834</v>
      </c>
      <c r="Y40">
        <v>11</v>
      </c>
      <c r="Z40">
        <f t="shared" si="136"/>
        <v>1</v>
      </c>
      <c r="AA40">
        <v>0</v>
      </c>
      <c r="AB40">
        <f t="shared" si="137"/>
        <v>0</v>
      </c>
      <c r="AC40">
        <v>0</v>
      </c>
      <c r="AD40">
        <f t="shared" si="138"/>
        <v>0</v>
      </c>
      <c r="AE40">
        <v>0</v>
      </c>
      <c r="AF40">
        <f t="shared" si="139"/>
        <v>0</v>
      </c>
      <c r="AG40">
        <v>11</v>
      </c>
      <c r="AH40">
        <f t="shared" si="140"/>
        <v>1</v>
      </c>
      <c r="AI40">
        <v>0</v>
      </c>
      <c r="AJ40">
        <f t="shared" si="141"/>
        <v>0</v>
      </c>
      <c r="AK40">
        <v>0</v>
      </c>
      <c r="AL40">
        <f t="shared" si="142"/>
        <v>0</v>
      </c>
      <c r="AM40">
        <v>0</v>
      </c>
      <c r="AN40">
        <f t="shared" si="143"/>
        <v>0</v>
      </c>
      <c r="AO40">
        <v>0</v>
      </c>
      <c r="AP40">
        <f t="shared" si="144"/>
        <v>0</v>
      </c>
      <c r="AQ40">
        <v>11</v>
      </c>
      <c r="AR40" s="41" t="s">
        <v>834</v>
      </c>
      <c r="AS40">
        <v>11</v>
      </c>
      <c r="AT40">
        <f t="shared" si="145"/>
        <v>1</v>
      </c>
      <c r="AU40">
        <v>0</v>
      </c>
      <c r="AV40">
        <f t="shared" si="146"/>
        <v>0</v>
      </c>
      <c r="AW40">
        <v>0</v>
      </c>
      <c r="AX40">
        <f t="shared" si="147"/>
        <v>0</v>
      </c>
      <c r="AY40">
        <v>0</v>
      </c>
      <c r="AZ40">
        <f t="shared" si="148"/>
        <v>0</v>
      </c>
      <c r="BA40">
        <v>11</v>
      </c>
      <c r="BB40">
        <f t="shared" si="149"/>
        <v>1</v>
      </c>
      <c r="BC40">
        <v>0</v>
      </c>
      <c r="BD40">
        <f t="shared" si="150"/>
        <v>0</v>
      </c>
      <c r="BE40">
        <v>0</v>
      </c>
      <c r="BF40">
        <f t="shared" si="151"/>
        <v>0</v>
      </c>
      <c r="BG40">
        <v>0</v>
      </c>
      <c r="BH40">
        <f t="shared" si="152"/>
        <v>0</v>
      </c>
      <c r="BI40">
        <v>0</v>
      </c>
      <c r="BJ40">
        <f t="shared" si="153"/>
        <v>0</v>
      </c>
      <c r="BK40">
        <v>11</v>
      </c>
      <c r="BL40" s="41" t="s">
        <v>835</v>
      </c>
      <c r="BM40">
        <v>0</v>
      </c>
      <c r="BN40">
        <f t="shared" si="154"/>
        <v>0</v>
      </c>
      <c r="BO40">
        <v>0</v>
      </c>
      <c r="BP40">
        <f t="shared" si="155"/>
        <v>0</v>
      </c>
      <c r="BQ40">
        <v>11</v>
      </c>
      <c r="BR40">
        <f t="shared" si="156"/>
        <v>1</v>
      </c>
      <c r="BS40">
        <v>0</v>
      </c>
      <c r="BT40">
        <f t="shared" si="157"/>
        <v>0</v>
      </c>
      <c r="BU40">
        <v>6</v>
      </c>
      <c r="BV40">
        <f t="shared" si="158"/>
        <v>0.54545454545454541</v>
      </c>
      <c r="BW40">
        <v>0</v>
      </c>
      <c r="BX40">
        <f t="shared" si="159"/>
        <v>0</v>
      </c>
      <c r="BY40">
        <v>5</v>
      </c>
      <c r="BZ40">
        <f t="shared" si="160"/>
        <v>0.45454545454545453</v>
      </c>
      <c r="CA40">
        <v>0</v>
      </c>
      <c r="CB40">
        <f t="shared" si="161"/>
        <v>0</v>
      </c>
      <c r="CC40">
        <v>0</v>
      </c>
      <c r="CD40">
        <f t="shared" si="162"/>
        <v>0</v>
      </c>
      <c r="CE40">
        <v>11</v>
      </c>
      <c r="CF40" s="41" t="s">
        <v>834</v>
      </c>
      <c r="CG40">
        <v>9</v>
      </c>
      <c r="CH40">
        <f t="shared" si="163"/>
        <v>0.81818181818181823</v>
      </c>
      <c r="CI40">
        <v>0</v>
      </c>
      <c r="CJ40">
        <f t="shared" si="164"/>
        <v>0</v>
      </c>
      <c r="CK40">
        <v>2</v>
      </c>
      <c r="CL40">
        <f t="shared" si="165"/>
        <v>0.18181818181818182</v>
      </c>
      <c r="CM40">
        <v>0</v>
      </c>
      <c r="CN40">
        <f t="shared" si="166"/>
        <v>0</v>
      </c>
      <c r="CO40">
        <v>11</v>
      </c>
      <c r="CP40">
        <f t="shared" si="167"/>
        <v>1</v>
      </c>
      <c r="CQ40">
        <v>0</v>
      </c>
      <c r="CR40">
        <f t="shared" si="168"/>
        <v>0</v>
      </c>
      <c r="CS40">
        <v>0</v>
      </c>
      <c r="CT40">
        <f t="shared" si="169"/>
        <v>0</v>
      </c>
      <c r="CU40">
        <v>0</v>
      </c>
      <c r="CV40">
        <f t="shared" si="170"/>
        <v>0</v>
      </c>
      <c r="CW40">
        <v>0</v>
      </c>
      <c r="CX40">
        <f t="shared" si="171"/>
        <v>0</v>
      </c>
      <c r="CY40">
        <v>11</v>
      </c>
      <c r="CZ40" s="41" t="s">
        <v>834</v>
      </c>
      <c r="DA40">
        <v>0</v>
      </c>
      <c r="DB40">
        <f t="shared" si="172"/>
        <v>0</v>
      </c>
      <c r="DC40">
        <v>0</v>
      </c>
      <c r="DD40">
        <f t="shared" si="173"/>
        <v>0</v>
      </c>
      <c r="DE40">
        <v>11</v>
      </c>
      <c r="DF40">
        <f t="shared" si="174"/>
        <v>1</v>
      </c>
      <c r="DG40">
        <v>0</v>
      </c>
      <c r="DH40">
        <f t="shared" si="175"/>
        <v>0</v>
      </c>
      <c r="DI40">
        <v>8</v>
      </c>
      <c r="DJ40">
        <f t="shared" si="176"/>
        <v>0.72727272727272729</v>
      </c>
      <c r="DK40">
        <v>0</v>
      </c>
      <c r="DL40">
        <f t="shared" si="177"/>
        <v>0</v>
      </c>
      <c r="DM40">
        <v>3</v>
      </c>
      <c r="DN40">
        <f t="shared" si="178"/>
        <v>0.27272727272727271</v>
      </c>
      <c r="DO40">
        <v>0</v>
      </c>
      <c r="DP40">
        <f t="shared" si="179"/>
        <v>0</v>
      </c>
      <c r="DQ40">
        <v>0</v>
      </c>
      <c r="DR40">
        <f t="shared" si="180"/>
        <v>0</v>
      </c>
      <c r="DS40">
        <v>15</v>
      </c>
      <c r="DT40" s="41" t="s">
        <v>834</v>
      </c>
      <c r="DU40">
        <v>9</v>
      </c>
      <c r="DV40">
        <f t="shared" si="181"/>
        <v>0.6</v>
      </c>
      <c r="DW40">
        <v>0</v>
      </c>
      <c r="DX40">
        <f t="shared" si="182"/>
        <v>0</v>
      </c>
      <c r="DY40">
        <v>6</v>
      </c>
      <c r="DZ40">
        <f t="shared" si="183"/>
        <v>0.4</v>
      </c>
      <c r="EA40">
        <v>0</v>
      </c>
      <c r="EB40">
        <f t="shared" si="184"/>
        <v>0</v>
      </c>
      <c r="EC40">
        <v>4</v>
      </c>
      <c r="ED40">
        <f t="shared" si="185"/>
        <v>0.26666666666666666</v>
      </c>
      <c r="EE40">
        <v>10</v>
      </c>
      <c r="EF40">
        <f t="shared" si="186"/>
        <v>0.66666666666666663</v>
      </c>
      <c r="EG40">
        <v>1</v>
      </c>
      <c r="EH40">
        <f t="shared" si="187"/>
        <v>6.6666666666666666E-2</v>
      </c>
      <c r="EI40">
        <v>0</v>
      </c>
      <c r="EJ40">
        <f t="shared" si="188"/>
        <v>0</v>
      </c>
      <c r="EK40">
        <v>0</v>
      </c>
      <c r="EL40">
        <f t="shared" si="189"/>
        <v>0</v>
      </c>
      <c r="EM40">
        <v>13</v>
      </c>
      <c r="EN40" s="41" t="s">
        <v>834</v>
      </c>
      <c r="EO40">
        <v>0</v>
      </c>
      <c r="EP40">
        <f t="shared" si="73"/>
        <v>0</v>
      </c>
      <c r="EQ40">
        <v>0</v>
      </c>
      <c r="ER40">
        <f t="shared" si="74"/>
        <v>0</v>
      </c>
      <c r="ES40">
        <v>13</v>
      </c>
      <c r="ET40">
        <f t="shared" si="75"/>
        <v>1</v>
      </c>
      <c r="EU40">
        <v>0</v>
      </c>
      <c r="EV40">
        <f t="shared" si="76"/>
        <v>0</v>
      </c>
      <c r="EW40">
        <v>4</v>
      </c>
      <c r="EX40">
        <f t="shared" si="77"/>
        <v>0.30769230769230771</v>
      </c>
      <c r="EY40">
        <v>0</v>
      </c>
      <c r="EZ40">
        <f t="shared" si="78"/>
        <v>0</v>
      </c>
      <c r="FA40">
        <v>9</v>
      </c>
      <c r="FB40">
        <f t="shared" si="79"/>
        <v>0.69230769230769229</v>
      </c>
      <c r="FC40">
        <v>0</v>
      </c>
      <c r="FD40">
        <f t="shared" si="80"/>
        <v>0</v>
      </c>
      <c r="FE40">
        <v>0</v>
      </c>
      <c r="FF40">
        <f t="shared" si="81"/>
        <v>0</v>
      </c>
      <c r="FG40">
        <v>9</v>
      </c>
      <c r="FH40" s="41" t="s">
        <v>835</v>
      </c>
      <c r="FI40">
        <v>0</v>
      </c>
      <c r="FJ40">
        <f t="shared" si="82"/>
        <v>0</v>
      </c>
      <c r="FK40">
        <v>0</v>
      </c>
      <c r="FL40">
        <f t="shared" si="83"/>
        <v>0</v>
      </c>
      <c r="FM40">
        <v>9</v>
      </c>
      <c r="FN40">
        <f t="shared" si="84"/>
        <v>1</v>
      </c>
      <c r="FO40">
        <v>0</v>
      </c>
      <c r="FP40">
        <f t="shared" si="85"/>
        <v>0</v>
      </c>
      <c r="FQ40">
        <v>9</v>
      </c>
      <c r="FR40">
        <f t="shared" si="86"/>
        <v>1</v>
      </c>
      <c r="FS40">
        <v>0</v>
      </c>
      <c r="FT40">
        <f t="shared" si="87"/>
        <v>0</v>
      </c>
      <c r="FU40">
        <v>0</v>
      </c>
      <c r="FV40">
        <f t="shared" si="88"/>
        <v>0</v>
      </c>
      <c r="FW40">
        <v>0</v>
      </c>
      <c r="FX40">
        <f t="shared" si="89"/>
        <v>0</v>
      </c>
      <c r="FY40">
        <v>0</v>
      </c>
      <c r="FZ40">
        <f t="shared" si="90"/>
        <v>0</v>
      </c>
      <c r="GA40">
        <v>12</v>
      </c>
      <c r="GB40" s="41" t="s">
        <v>837</v>
      </c>
      <c r="GC40">
        <v>0</v>
      </c>
      <c r="GD40">
        <f t="shared" si="91"/>
        <v>0</v>
      </c>
      <c r="GE40">
        <v>0</v>
      </c>
      <c r="GF40">
        <f t="shared" si="92"/>
        <v>0</v>
      </c>
      <c r="GG40">
        <v>12</v>
      </c>
      <c r="GH40">
        <f t="shared" si="93"/>
        <v>1</v>
      </c>
      <c r="GI40">
        <v>0</v>
      </c>
      <c r="GJ40">
        <f t="shared" si="94"/>
        <v>0</v>
      </c>
      <c r="GK40">
        <v>8</v>
      </c>
      <c r="GL40">
        <f t="shared" si="95"/>
        <v>0.66666666666666663</v>
      </c>
      <c r="GM40">
        <v>0</v>
      </c>
      <c r="GN40">
        <f t="shared" si="96"/>
        <v>0</v>
      </c>
      <c r="GO40">
        <v>2</v>
      </c>
      <c r="GP40">
        <f t="shared" si="97"/>
        <v>0.16666666666666666</v>
      </c>
      <c r="GQ40">
        <v>2</v>
      </c>
      <c r="GR40">
        <f t="shared" si="98"/>
        <v>0.16666666666666666</v>
      </c>
      <c r="GS40">
        <v>0</v>
      </c>
      <c r="GT40">
        <f t="shared" si="99"/>
        <v>0</v>
      </c>
      <c r="GU40">
        <v>11</v>
      </c>
      <c r="GV40" s="41" t="s">
        <v>837</v>
      </c>
      <c r="GW40">
        <v>0</v>
      </c>
      <c r="GX40">
        <f t="shared" si="100"/>
        <v>0</v>
      </c>
      <c r="GY40">
        <v>0</v>
      </c>
      <c r="GZ40">
        <f t="shared" si="101"/>
        <v>0</v>
      </c>
      <c r="HA40">
        <v>11</v>
      </c>
      <c r="HB40">
        <f t="shared" si="102"/>
        <v>1</v>
      </c>
      <c r="HC40">
        <v>0</v>
      </c>
      <c r="HD40">
        <f t="shared" si="103"/>
        <v>0</v>
      </c>
      <c r="HE40">
        <v>8</v>
      </c>
      <c r="HF40">
        <f t="shared" si="104"/>
        <v>0.72727272727272729</v>
      </c>
      <c r="HG40">
        <v>2</v>
      </c>
      <c r="HH40">
        <f t="shared" si="105"/>
        <v>0.18181818181818182</v>
      </c>
      <c r="HI40">
        <v>1</v>
      </c>
      <c r="HJ40">
        <f t="shared" si="106"/>
        <v>9.0909090909090912E-2</v>
      </c>
      <c r="HK40">
        <v>0</v>
      </c>
      <c r="HL40">
        <f t="shared" si="107"/>
        <v>0</v>
      </c>
      <c r="HM40">
        <v>0</v>
      </c>
      <c r="HN40">
        <f t="shared" si="108"/>
        <v>0</v>
      </c>
      <c r="HR40" t="e">
        <f t="shared" si="109"/>
        <v>#DIV/0!</v>
      </c>
      <c r="HT40" t="e">
        <f t="shared" si="110"/>
        <v>#DIV/0!</v>
      </c>
      <c r="HV40" t="e">
        <f t="shared" si="111"/>
        <v>#DIV/0!</v>
      </c>
      <c r="HX40" t="e">
        <f t="shared" si="112"/>
        <v>#DIV/0!</v>
      </c>
      <c r="HZ40" t="e">
        <f t="shared" si="113"/>
        <v>#DIV/0!</v>
      </c>
      <c r="IB40" t="e">
        <f t="shared" si="114"/>
        <v>#DIV/0!</v>
      </c>
      <c r="ID40" t="e">
        <f t="shared" si="115"/>
        <v>#DIV/0!</v>
      </c>
      <c r="IF40" t="e">
        <f t="shared" si="116"/>
        <v>#DIV/0!</v>
      </c>
      <c r="IH40" t="e">
        <f t="shared" si="117"/>
        <v>#DIV/0!</v>
      </c>
      <c r="II40">
        <f t="shared" si="190"/>
        <v>126</v>
      </c>
      <c r="IJ40">
        <f t="shared" si="191"/>
        <v>40</v>
      </c>
      <c r="IK40">
        <f t="shared" si="118"/>
        <v>0.31746031746031744</v>
      </c>
      <c r="IL40">
        <f t="shared" si="192"/>
        <v>0</v>
      </c>
      <c r="IM40">
        <f t="shared" si="119"/>
        <v>0</v>
      </c>
      <c r="IN40">
        <f t="shared" si="193"/>
        <v>76</v>
      </c>
      <c r="IO40">
        <f t="shared" si="120"/>
        <v>0.60317460317460314</v>
      </c>
      <c r="IP40">
        <f t="shared" si="194"/>
        <v>0</v>
      </c>
      <c r="IQ40">
        <f t="shared" si="121"/>
        <v>0</v>
      </c>
      <c r="IR40">
        <f t="shared" si="195"/>
        <v>90</v>
      </c>
      <c r="IS40">
        <f t="shared" si="122"/>
        <v>0.7142857142857143</v>
      </c>
      <c r="IT40">
        <f t="shared" si="196"/>
        <v>2.6666666666666665</v>
      </c>
      <c r="IU40">
        <f t="shared" si="123"/>
        <v>2.1164021164021163E-2</v>
      </c>
      <c r="IV40">
        <f t="shared" si="197"/>
        <v>21</v>
      </c>
      <c r="IW40">
        <f t="shared" si="124"/>
        <v>0.16666666666666666</v>
      </c>
      <c r="IX40">
        <f t="shared" si="198"/>
        <v>3</v>
      </c>
      <c r="IY40">
        <f t="shared" si="125"/>
        <v>2.3809523809523808E-2</v>
      </c>
      <c r="IZ40">
        <f t="shared" si="199"/>
        <v>0</v>
      </c>
      <c r="JA40">
        <f t="shared" si="126"/>
        <v>0</v>
      </c>
    </row>
    <row r="41" spans="1:261" x14ac:dyDescent="0.3">
      <c r="A41" t="s">
        <v>289</v>
      </c>
      <c r="B41">
        <v>12</v>
      </c>
      <c r="C41">
        <v>12.75</v>
      </c>
      <c r="D41" s="41" t="s">
        <v>834</v>
      </c>
      <c r="E41">
        <v>9.5</v>
      </c>
      <c r="F41">
        <f t="shared" si="127"/>
        <v>0.74509803921568629</v>
      </c>
      <c r="G41">
        <v>1.75</v>
      </c>
      <c r="H41">
        <f t="shared" si="128"/>
        <v>0.13725490196078433</v>
      </c>
      <c r="I41">
        <v>1.5</v>
      </c>
      <c r="J41">
        <f t="shared" si="129"/>
        <v>0.11764705882352941</v>
      </c>
      <c r="K41">
        <v>0</v>
      </c>
      <c r="L41">
        <f t="shared" si="130"/>
        <v>0</v>
      </c>
      <c r="M41">
        <v>11.18</v>
      </c>
      <c r="N41">
        <f t="shared" si="131"/>
        <v>0.87686274509803919</v>
      </c>
      <c r="O41">
        <v>0</v>
      </c>
      <c r="P41">
        <f t="shared" si="132"/>
        <v>0</v>
      </c>
      <c r="Q41">
        <v>0.84</v>
      </c>
      <c r="R41">
        <f t="shared" si="133"/>
        <v>6.5882352941176461E-2</v>
      </c>
      <c r="S41">
        <v>0.83</v>
      </c>
      <c r="T41">
        <f t="shared" si="134"/>
        <v>6.5098039215686271E-2</v>
      </c>
      <c r="U41">
        <v>0</v>
      </c>
      <c r="V41">
        <f t="shared" si="135"/>
        <v>0</v>
      </c>
      <c r="W41">
        <v>13</v>
      </c>
      <c r="X41" s="41" t="s">
        <v>834</v>
      </c>
      <c r="Y41">
        <v>9</v>
      </c>
      <c r="Z41">
        <f t="shared" si="136"/>
        <v>0.69230769230769229</v>
      </c>
      <c r="AA41">
        <v>2</v>
      </c>
      <c r="AB41">
        <f t="shared" si="137"/>
        <v>0.15384615384615385</v>
      </c>
      <c r="AC41">
        <v>2</v>
      </c>
      <c r="AD41">
        <f t="shared" si="138"/>
        <v>0.15384615384615385</v>
      </c>
      <c r="AE41">
        <v>0</v>
      </c>
      <c r="AF41">
        <f t="shared" si="139"/>
        <v>0</v>
      </c>
      <c r="AG41">
        <v>10</v>
      </c>
      <c r="AH41">
        <f t="shared" si="140"/>
        <v>0.76923076923076927</v>
      </c>
      <c r="AI41">
        <v>0</v>
      </c>
      <c r="AJ41">
        <f t="shared" si="141"/>
        <v>0</v>
      </c>
      <c r="AK41">
        <v>1</v>
      </c>
      <c r="AL41">
        <f t="shared" si="142"/>
        <v>7.6923076923076927E-2</v>
      </c>
      <c r="AM41">
        <v>2</v>
      </c>
      <c r="AN41">
        <f t="shared" si="143"/>
        <v>0.15384615384615385</v>
      </c>
      <c r="AO41">
        <v>0</v>
      </c>
      <c r="AP41">
        <f t="shared" si="144"/>
        <v>0</v>
      </c>
      <c r="AQ41">
        <v>12</v>
      </c>
      <c r="AR41" s="41" t="s">
        <v>835</v>
      </c>
      <c r="AS41">
        <v>7</v>
      </c>
      <c r="AT41">
        <f t="shared" si="145"/>
        <v>0.58333333333333337</v>
      </c>
      <c r="AU41">
        <v>1</v>
      </c>
      <c r="AV41">
        <f t="shared" si="146"/>
        <v>8.3333333333333329E-2</v>
      </c>
      <c r="AW41">
        <v>4</v>
      </c>
      <c r="AX41">
        <f t="shared" si="147"/>
        <v>0.33333333333333331</v>
      </c>
      <c r="AY41">
        <v>0</v>
      </c>
      <c r="AZ41">
        <f t="shared" si="148"/>
        <v>0</v>
      </c>
      <c r="BA41">
        <v>12</v>
      </c>
      <c r="BB41">
        <f t="shared" si="149"/>
        <v>1</v>
      </c>
      <c r="BC41">
        <v>0</v>
      </c>
      <c r="BD41">
        <f t="shared" si="150"/>
        <v>0</v>
      </c>
      <c r="BE41">
        <v>0</v>
      </c>
      <c r="BF41">
        <f t="shared" si="151"/>
        <v>0</v>
      </c>
      <c r="BG41">
        <v>0</v>
      </c>
      <c r="BH41">
        <f t="shared" si="152"/>
        <v>0</v>
      </c>
      <c r="BI41">
        <v>0</v>
      </c>
      <c r="BJ41">
        <f t="shared" si="153"/>
        <v>0</v>
      </c>
      <c r="BK41">
        <v>13</v>
      </c>
      <c r="BL41" s="41" t="s">
        <v>834</v>
      </c>
      <c r="BM41">
        <v>11</v>
      </c>
      <c r="BN41">
        <f t="shared" si="154"/>
        <v>0.84615384615384615</v>
      </c>
      <c r="BO41">
        <v>1</v>
      </c>
      <c r="BP41">
        <f t="shared" si="155"/>
        <v>7.6923076923076927E-2</v>
      </c>
      <c r="BQ41">
        <v>1</v>
      </c>
      <c r="BR41">
        <f t="shared" si="156"/>
        <v>7.6923076923076927E-2</v>
      </c>
      <c r="BS41">
        <v>0</v>
      </c>
      <c r="BT41">
        <f t="shared" si="157"/>
        <v>0</v>
      </c>
      <c r="BU41">
        <v>10</v>
      </c>
      <c r="BV41">
        <f t="shared" si="158"/>
        <v>0.76923076923076927</v>
      </c>
      <c r="BW41">
        <v>0</v>
      </c>
      <c r="BX41">
        <f t="shared" si="159"/>
        <v>0</v>
      </c>
      <c r="BY41">
        <v>0</v>
      </c>
      <c r="BZ41">
        <f t="shared" si="160"/>
        <v>0</v>
      </c>
      <c r="CA41">
        <v>1</v>
      </c>
      <c r="CB41">
        <f t="shared" si="161"/>
        <v>7.6923076923076927E-2</v>
      </c>
      <c r="CC41">
        <v>2</v>
      </c>
      <c r="CD41">
        <f t="shared" si="162"/>
        <v>0.15384615384615385</v>
      </c>
      <c r="CE41">
        <v>13</v>
      </c>
      <c r="CF41" s="41" t="s">
        <v>834</v>
      </c>
      <c r="CG41">
        <v>11</v>
      </c>
      <c r="CH41">
        <f t="shared" si="163"/>
        <v>0.84615384615384615</v>
      </c>
      <c r="CI41">
        <v>1</v>
      </c>
      <c r="CJ41">
        <f t="shared" si="164"/>
        <v>7.6923076923076927E-2</v>
      </c>
      <c r="CK41">
        <v>1</v>
      </c>
      <c r="CL41">
        <f t="shared" si="165"/>
        <v>7.6923076923076927E-2</v>
      </c>
      <c r="CM41">
        <v>0</v>
      </c>
      <c r="CN41">
        <f t="shared" si="166"/>
        <v>0</v>
      </c>
      <c r="CO41">
        <v>9.83</v>
      </c>
      <c r="CP41">
        <f t="shared" si="167"/>
        <v>0.75615384615384618</v>
      </c>
      <c r="CQ41">
        <v>0</v>
      </c>
      <c r="CR41">
        <f t="shared" si="168"/>
        <v>0</v>
      </c>
      <c r="CS41">
        <v>0.5</v>
      </c>
      <c r="CT41">
        <f t="shared" si="169"/>
        <v>3.8461538461538464E-2</v>
      </c>
      <c r="CU41">
        <v>0.84</v>
      </c>
      <c r="CV41">
        <f t="shared" si="170"/>
        <v>6.4615384615384616E-2</v>
      </c>
      <c r="CW41">
        <v>1.83</v>
      </c>
      <c r="CX41">
        <f t="shared" si="171"/>
        <v>0.14076923076923079</v>
      </c>
      <c r="CY41">
        <v>11.5</v>
      </c>
      <c r="CZ41" s="41" t="s">
        <v>837</v>
      </c>
      <c r="DA41">
        <v>10.5</v>
      </c>
      <c r="DB41">
        <f t="shared" si="172"/>
        <v>0.91304347826086951</v>
      </c>
      <c r="DC41">
        <v>1</v>
      </c>
      <c r="DD41">
        <f t="shared" si="173"/>
        <v>8.6956521739130432E-2</v>
      </c>
      <c r="DE41">
        <v>0</v>
      </c>
      <c r="DF41">
        <f t="shared" si="174"/>
        <v>0</v>
      </c>
      <c r="DG41">
        <v>0</v>
      </c>
      <c r="DH41">
        <f t="shared" si="175"/>
        <v>0</v>
      </c>
      <c r="DI41">
        <v>9.5</v>
      </c>
      <c r="DJ41">
        <f t="shared" si="176"/>
        <v>0.82608695652173914</v>
      </c>
      <c r="DK41">
        <v>0</v>
      </c>
      <c r="DL41">
        <f t="shared" si="177"/>
        <v>0</v>
      </c>
      <c r="DM41">
        <v>0</v>
      </c>
      <c r="DN41">
        <f t="shared" si="178"/>
        <v>0</v>
      </c>
      <c r="DO41">
        <v>2</v>
      </c>
      <c r="DP41">
        <f t="shared" si="179"/>
        <v>0.17391304347826086</v>
      </c>
      <c r="DQ41">
        <v>0</v>
      </c>
      <c r="DR41">
        <f t="shared" si="180"/>
        <v>0</v>
      </c>
      <c r="DS41">
        <v>12</v>
      </c>
      <c r="DT41" s="41" t="s">
        <v>834</v>
      </c>
      <c r="DU41">
        <v>8</v>
      </c>
      <c r="DV41">
        <f t="shared" si="181"/>
        <v>0.66666666666666663</v>
      </c>
      <c r="DW41">
        <v>3</v>
      </c>
      <c r="DX41">
        <f t="shared" si="182"/>
        <v>0.25</v>
      </c>
      <c r="DY41">
        <v>1</v>
      </c>
      <c r="DZ41">
        <f t="shared" si="183"/>
        <v>8.3333333333333329E-2</v>
      </c>
      <c r="EA41">
        <v>0</v>
      </c>
      <c r="EB41">
        <f t="shared" si="184"/>
        <v>0</v>
      </c>
      <c r="EC41">
        <v>9</v>
      </c>
      <c r="ED41">
        <f t="shared" si="185"/>
        <v>0.75</v>
      </c>
      <c r="EE41">
        <v>0</v>
      </c>
      <c r="EF41">
        <f t="shared" si="186"/>
        <v>0</v>
      </c>
      <c r="EG41">
        <v>1.5</v>
      </c>
      <c r="EH41">
        <f t="shared" si="187"/>
        <v>0.125</v>
      </c>
      <c r="EI41">
        <v>1.5</v>
      </c>
      <c r="EJ41">
        <f t="shared" si="188"/>
        <v>0.125</v>
      </c>
      <c r="EK41">
        <v>0</v>
      </c>
      <c r="EL41">
        <f t="shared" si="189"/>
        <v>0</v>
      </c>
      <c r="EM41">
        <v>13</v>
      </c>
      <c r="EN41" s="41" t="s">
        <v>834</v>
      </c>
      <c r="EO41">
        <v>11</v>
      </c>
      <c r="EP41">
        <f t="shared" si="73"/>
        <v>0.84615384615384615</v>
      </c>
      <c r="EQ41">
        <v>1</v>
      </c>
      <c r="ER41">
        <f t="shared" si="74"/>
        <v>7.6923076923076927E-2</v>
      </c>
      <c r="ES41">
        <v>1</v>
      </c>
      <c r="ET41">
        <f t="shared" si="75"/>
        <v>7.6923076923076927E-2</v>
      </c>
      <c r="EU41">
        <v>0</v>
      </c>
      <c r="EV41">
        <f t="shared" si="76"/>
        <v>0</v>
      </c>
      <c r="EW41">
        <v>10.5</v>
      </c>
      <c r="EX41">
        <f t="shared" si="77"/>
        <v>0.80769230769230771</v>
      </c>
      <c r="EY41">
        <v>0</v>
      </c>
      <c r="EZ41">
        <f t="shared" si="78"/>
        <v>0</v>
      </c>
      <c r="FA41">
        <v>1.5</v>
      </c>
      <c r="FB41">
        <f t="shared" si="79"/>
        <v>0.11538461538461539</v>
      </c>
      <c r="FC41">
        <v>1</v>
      </c>
      <c r="FD41">
        <f t="shared" si="80"/>
        <v>7.6923076923076927E-2</v>
      </c>
      <c r="FE41">
        <v>0</v>
      </c>
      <c r="FF41">
        <f t="shared" si="81"/>
        <v>0</v>
      </c>
      <c r="FG41">
        <v>12</v>
      </c>
      <c r="FH41" s="41" t="s">
        <v>835</v>
      </c>
      <c r="FI41">
        <v>11</v>
      </c>
      <c r="FJ41">
        <f t="shared" si="82"/>
        <v>0.91666666666666663</v>
      </c>
      <c r="FK41">
        <v>1</v>
      </c>
      <c r="FL41">
        <f t="shared" si="83"/>
        <v>8.3333333333333329E-2</v>
      </c>
      <c r="FM41">
        <v>0</v>
      </c>
      <c r="FN41">
        <f t="shared" si="84"/>
        <v>0</v>
      </c>
      <c r="FO41">
        <v>0</v>
      </c>
      <c r="FP41">
        <f t="shared" si="85"/>
        <v>0</v>
      </c>
      <c r="FQ41">
        <v>8</v>
      </c>
      <c r="FR41">
        <f t="shared" si="86"/>
        <v>0.66666666666666663</v>
      </c>
      <c r="FS41">
        <v>0</v>
      </c>
      <c r="FT41">
        <f t="shared" si="87"/>
        <v>0</v>
      </c>
      <c r="FU41">
        <v>4</v>
      </c>
      <c r="FV41">
        <f t="shared" si="88"/>
        <v>0.33333333333333331</v>
      </c>
      <c r="FW41">
        <v>0</v>
      </c>
      <c r="FX41">
        <f t="shared" si="89"/>
        <v>0</v>
      </c>
      <c r="FY41">
        <v>0</v>
      </c>
      <c r="FZ41">
        <f t="shared" si="90"/>
        <v>0</v>
      </c>
      <c r="GA41">
        <v>8.5</v>
      </c>
      <c r="GB41" s="41" t="s">
        <v>834</v>
      </c>
      <c r="GC41">
        <v>8</v>
      </c>
      <c r="GD41">
        <f t="shared" si="91"/>
        <v>0.94117647058823528</v>
      </c>
      <c r="GE41">
        <v>0.5</v>
      </c>
      <c r="GF41">
        <f t="shared" si="92"/>
        <v>5.8823529411764705E-2</v>
      </c>
      <c r="GG41">
        <v>0</v>
      </c>
      <c r="GH41">
        <f t="shared" si="93"/>
        <v>0</v>
      </c>
      <c r="GI41">
        <v>0</v>
      </c>
      <c r="GJ41">
        <f t="shared" si="94"/>
        <v>0</v>
      </c>
      <c r="GK41">
        <v>8.5</v>
      </c>
      <c r="GL41">
        <f t="shared" si="95"/>
        <v>1</v>
      </c>
      <c r="GM41">
        <v>0</v>
      </c>
      <c r="GN41">
        <f t="shared" si="96"/>
        <v>0</v>
      </c>
      <c r="GO41">
        <v>0</v>
      </c>
      <c r="GP41">
        <f t="shared" si="97"/>
        <v>0</v>
      </c>
      <c r="GQ41">
        <v>0</v>
      </c>
      <c r="GR41">
        <f t="shared" si="98"/>
        <v>0</v>
      </c>
      <c r="GS41">
        <v>0</v>
      </c>
      <c r="GT41">
        <f t="shared" si="99"/>
        <v>0</v>
      </c>
      <c r="GU41">
        <v>13</v>
      </c>
      <c r="GV41" s="41" t="s">
        <v>835</v>
      </c>
      <c r="GW41">
        <v>11</v>
      </c>
      <c r="GX41">
        <f t="shared" si="100"/>
        <v>0.84615384615384615</v>
      </c>
      <c r="GY41">
        <v>1</v>
      </c>
      <c r="GZ41">
        <f t="shared" si="101"/>
        <v>7.6923076923076927E-2</v>
      </c>
      <c r="HA41">
        <v>1</v>
      </c>
      <c r="HB41">
        <f t="shared" si="102"/>
        <v>7.6923076923076927E-2</v>
      </c>
      <c r="HC41">
        <v>0</v>
      </c>
      <c r="HD41">
        <f t="shared" si="103"/>
        <v>0</v>
      </c>
      <c r="HE41">
        <v>10.5</v>
      </c>
      <c r="HF41">
        <f t="shared" si="104"/>
        <v>0.80769230769230771</v>
      </c>
      <c r="HG41">
        <v>0</v>
      </c>
      <c r="HH41">
        <f t="shared" si="105"/>
        <v>0</v>
      </c>
      <c r="HI41">
        <v>1</v>
      </c>
      <c r="HJ41">
        <f t="shared" si="106"/>
        <v>7.6923076923076927E-2</v>
      </c>
      <c r="HK41">
        <v>1.5</v>
      </c>
      <c r="HL41">
        <f t="shared" si="107"/>
        <v>0.11538461538461539</v>
      </c>
      <c r="HM41">
        <v>0</v>
      </c>
      <c r="HN41">
        <f t="shared" si="108"/>
        <v>0</v>
      </c>
      <c r="HO41">
        <v>13</v>
      </c>
      <c r="HP41" s="41" t="s">
        <v>835</v>
      </c>
      <c r="HQ41">
        <v>9</v>
      </c>
      <c r="HR41">
        <f t="shared" si="109"/>
        <v>0.69230769230769229</v>
      </c>
      <c r="HS41">
        <v>1</v>
      </c>
      <c r="HT41">
        <f t="shared" si="110"/>
        <v>7.6923076923076927E-2</v>
      </c>
      <c r="HU41">
        <v>3</v>
      </c>
      <c r="HV41">
        <f t="shared" si="111"/>
        <v>0.23076923076923078</v>
      </c>
      <c r="HW41">
        <v>0</v>
      </c>
      <c r="HX41">
        <f t="shared" si="112"/>
        <v>0</v>
      </c>
      <c r="HY41">
        <v>13</v>
      </c>
      <c r="HZ41">
        <f t="shared" si="113"/>
        <v>1</v>
      </c>
      <c r="IA41">
        <v>0</v>
      </c>
      <c r="IB41">
        <f t="shared" si="114"/>
        <v>0</v>
      </c>
      <c r="IC41">
        <v>0</v>
      </c>
      <c r="ID41">
        <f t="shared" si="115"/>
        <v>0</v>
      </c>
      <c r="IE41">
        <v>0</v>
      </c>
      <c r="IF41">
        <f t="shared" si="116"/>
        <v>0</v>
      </c>
      <c r="IG41">
        <v>0</v>
      </c>
      <c r="IH41">
        <f t="shared" si="117"/>
        <v>0</v>
      </c>
      <c r="II41">
        <f t="shared" si="190"/>
        <v>146.75</v>
      </c>
      <c r="IJ41">
        <f t="shared" si="191"/>
        <v>116</v>
      </c>
      <c r="IK41">
        <f t="shared" si="118"/>
        <v>0.79045996592844969</v>
      </c>
      <c r="IL41">
        <f t="shared" si="192"/>
        <v>14.336956521739131</v>
      </c>
      <c r="IM41">
        <f t="shared" si="119"/>
        <v>9.7696466928375678E-2</v>
      </c>
      <c r="IN41">
        <f t="shared" si="193"/>
        <v>14.117647058823529</v>
      </c>
      <c r="IO41">
        <f t="shared" si="120"/>
        <v>9.6202024250926943E-2</v>
      </c>
      <c r="IP41">
        <f t="shared" si="194"/>
        <v>0</v>
      </c>
      <c r="IQ41">
        <f t="shared" si="121"/>
        <v>0</v>
      </c>
      <c r="IR41">
        <f t="shared" si="195"/>
        <v>122.00999999999999</v>
      </c>
      <c r="IS41">
        <f t="shared" si="122"/>
        <v>0.83141396933560474</v>
      </c>
      <c r="IT41">
        <f t="shared" si="196"/>
        <v>0</v>
      </c>
      <c r="IU41">
        <f t="shared" si="123"/>
        <v>0</v>
      </c>
      <c r="IV41">
        <f t="shared" si="197"/>
        <v>10.34</v>
      </c>
      <c r="IW41">
        <f t="shared" si="124"/>
        <v>7.0459965928449747E-2</v>
      </c>
      <c r="IX41">
        <f t="shared" si="198"/>
        <v>10.67</v>
      </c>
      <c r="IY41">
        <f t="shared" si="125"/>
        <v>7.2708688245315165E-2</v>
      </c>
      <c r="IZ41">
        <f t="shared" si="199"/>
        <v>3.83</v>
      </c>
      <c r="JA41">
        <f t="shared" si="126"/>
        <v>2.6098807495741057E-2</v>
      </c>
    </row>
    <row r="42" spans="1:261" x14ac:dyDescent="0.3">
      <c r="A42" t="s">
        <v>290</v>
      </c>
      <c r="B42">
        <v>10</v>
      </c>
      <c r="C42">
        <v>10</v>
      </c>
      <c r="D42" s="41" t="s">
        <v>834</v>
      </c>
      <c r="E42" t="s">
        <v>250</v>
      </c>
      <c r="F42" t="e">
        <f t="shared" si="127"/>
        <v>#VALUE!</v>
      </c>
      <c r="G42" t="s">
        <v>250</v>
      </c>
      <c r="H42" t="e">
        <f t="shared" si="128"/>
        <v>#VALUE!</v>
      </c>
      <c r="I42" t="s">
        <v>250</v>
      </c>
      <c r="J42" t="e">
        <f t="shared" si="129"/>
        <v>#VALUE!</v>
      </c>
      <c r="K42" t="s">
        <v>250</v>
      </c>
      <c r="L42" t="e">
        <f t="shared" si="130"/>
        <v>#VALUE!</v>
      </c>
      <c r="M42">
        <v>9.5</v>
      </c>
      <c r="N42">
        <f t="shared" si="131"/>
        <v>0.95</v>
      </c>
      <c r="O42">
        <v>0</v>
      </c>
      <c r="P42">
        <f t="shared" si="132"/>
        <v>0</v>
      </c>
      <c r="Q42">
        <v>0.5</v>
      </c>
      <c r="R42">
        <f t="shared" si="133"/>
        <v>0.05</v>
      </c>
      <c r="S42">
        <v>0</v>
      </c>
      <c r="T42">
        <f t="shared" si="134"/>
        <v>0</v>
      </c>
      <c r="U42">
        <v>0</v>
      </c>
      <c r="V42">
        <f t="shared" si="135"/>
        <v>0</v>
      </c>
      <c r="W42">
        <v>12.25</v>
      </c>
      <c r="X42" s="41" t="s">
        <v>834</v>
      </c>
      <c r="Y42" t="s">
        <v>250</v>
      </c>
      <c r="Z42" t="e">
        <f t="shared" si="136"/>
        <v>#VALUE!</v>
      </c>
      <c r="AA42" t="s">
        <v>250</v>
      </c>
      <c r="AB42" t="e">
        <f t="shared" si="137"/>
        <v>#VALUE!</v>
      </c>
      <c r="AC42" t="s">
        <v>250</v>
      </c>
      <c r="AD42" t="e">
        <f t="shared" si="138"/>
        <v>#VALUE!</v>
      </c>
      <c r="AE42" t="s">
        <v>250</v>
      </c>
      <c r="AF42" t="e">
        <f t="shared" si="139"/>
        <v>#VALUE!</v>
      </c>
      <c r="AG42">
        <v>7</v>
      </c>
      <c r="AH42">
        <f t="shared" si="140"/>
        <v>0.5714285714285714</v>
      </c>
      <c r="AI42">
        <v>0</v>
      </c>
      <c r="AJ42">
        <f t="shared" si="141"/>
        <v>0</v>
      </c>
      <c r="AK42">
        <v>2.25</v>
      </c>
      <c r="AL42">
        <f t="shared" si="142"/>
        <v>0.18367346938775511</v>
      </c>
      <c r="AM42">
        <v>3</v>
      </c>
      <c r="AN42">
        <f t="shared" si="143"/>
        <v>0.24489795918367346</v>
      </c>
      <c r="AO42">
        <v>0</v>
      </c>
      <c r="AP42">
        <f t="shared" si="144"/>
        <v>0</v>
      </c>
      <c r="AQ42">
        <v>12</v>
      </c>
      <c r="AR42" s="41" t="s">
        <v>834</v>
      </c>
      <c r="AS42" t="s">
        <v>250</v>
      </c>
      <c r="AT42" t="e">
        <f t="shared" si="145"/>
        <v>#VALUE!</v>
      </c>
      <c r="AU42" t="s">
        <v>250</v>
      </c>
      <c r="AV42" t="e">
        <f t="shared" si="146"/>
        <v>#VALUE!</v>
      </c>
      <c r="AW42" t="s">
        <v>250</v>
      </c>
      <c r="AX42" t="e">
        <f t="shared" si="147"/>
        <v>#VALUE!</v>
      </c>
      <c r="AY42" t="s">
        <v>250</v>
      </c>
      <c r="AZ42" t="e">
        <f t="shared" si="148"/>
        <v>#VALUE!</v>
      </c>
      <c r="BA42">
        <v>0</v>
      </c>
      <c r="BB42">
        <f t="shared" si="149"/>
        <v>0</v>
      </c>
      <c r="BC42">
        <v>0</v>
      </c>
      <c r="BD42">
        <f t="shared" si="150"/>
        <v>0</v>
      </c>
      <c r="BE42">
        <v>12</v>
      </c>
      <c r="BF42">
        <f t="shared" si="151"/>
        <v>1</v>
      </c>
      <c r="BG42">
        <v>0</v>
      </c>
      <c r="BH42">
        <f t="shared" si="152"/>
        <v>0</v>
      </c>
      <c r="BI42">
        <v>0</v>
      </c>
      <c r="BJ42">
        <f t="shared" si="153"/>
        <v>0</v>
      </c>
      <c r="BK42">
        <v>12</v>
      </c>
      <c r="BL42" s="41" t="s">
        <v>834</v>
      </c>
      <c r="BM42" t="s">
        <v>250</v>
      </c>
      <c r="BN42" t="e">
        <f t="shared" si="154"/>
        <v>#VALUE!</v>
      </c>
      <c r="BO42" t="s">
        <v>250</v>
      </c>
      <c r="BP42" t="e">
        <f t="shared" si="155"/>
        <v>#VALUE!</v>
      </c>
      <c r="BQ42" t="s">
        <v>250</v>
      </c>
      <c r="BR42" t="e">
        <f t="shared" si="156"/>
        <v>#VALUE!</v>
      </c>
      <c r="BS42" t="s">
        <v>250</v>
      </c>
      <c r="BT42" t="e">
        <f t="shared" si="157"/>
        <v>#VALUE!</v>
      </c>
      <c r="BU42">
        <v>3</v>
      </c>
      <c r="BV42">
        <f t="shared" si="158"/>
        <v>0.25</v>
      </c>
      <c r="BW42">
        <v>0</v>
      </c>
      <c r="BX42">
        <f t="shared" si="159"/>
        <v>0</v>
      </c>
      <c r="BY42">
        <v>9</v>
      </c>
      <c r="BZ42">
        <f t="shared" si="160"/>
        <v>0.75</v>
      </c>
      <c r="CA42">
        <v>0</v>
      </c>
      <c r="CB42">
        <f t="shared" si="161"/>
        <v>0</v>
      </c>
      <c r="CC42">
        <v>0</v>
      </c>
      <c r="CD42">
        <f t="shared" si="162"/>
        <v>0</v>
      </c>
      <c r="CE42">
        <v>6</v>
      </c>
      <c r="CF42" s="41" t="s">
        <v>834</v>
      </c>
      <c r="CG42" t="s">
        <v>250</v>
      </c>
      <c r="CH42" t="e">
        <f t="shared" si="163"/>
        <v>#VALUE!</v>
      </c>
      <c r="CI42" t="s">
        <v>250</v>
      </c>
      <c r="CJ42" t="e">
        <f t="shared" si="164"/>
        <v>#VALUE!</v>
      </c>
      <c r="CK42" t="s">
        <v>250</v>
      </c>
      <c r="CL42" t="e">
        <f t="shared" si="165"/>
        <v>#VALUE!</v>
      </c>
      <c r="CM42" t="s">
        <v>250</v>
      </c>
      <c r="CN42" t="e">
        <f t="shared" si="166"/>
        <v>#VALUE!</v>
      </c>
      <c r="CO42">
        <v>3.5</v>
      </c>
      <c r="CP42">
        <f t="shared" si="167"/>
        <v>0.58333333333333337</v>
      </c>
      <c r="CQ42">
        <v>0</v>
      </c>
      <c r="CR42">
        <f t="shared" si="168"/>
        <v>0</v>
      </c>
      <c r="CS42">
        <v>2.5</v>
      </c>
      <c r="CT42">
        <f t="shared" si="169"/>
        <v>0.41666666666666669</v>
      </c>
      <c r="CU42">
        <v>0</v>
      </c>
      <c r="CV42">
        <f t="shared" si="170"/>
        <v>0</v>
      </c>
      <c r="CW42">
        <v>0</v>
      </c>
      <c r="CX42">
        <f t="shared" si="171"/>
        <v>0</v>
      </c>
      <c r="CY42">
        <v>10</v>
      </c>
      <c r="CZ42" s="41" t="s">
        <v>834</v>
      </c>
      <c r="DA42" t="s">
        <v>250</v>
      </c>
      <c r="DB42" t="e">
        <f t="shared" si="172"/>
        <v>#VALUE!</v>
      </c>
      <c r="DC42" t="s">
        <v>250</v>
      </c>
      <c r="DD42" t="e">
        <f t="shared" si="173"/>
        <v>#VALUE!</v>
      </c>
      <c r="DE42" t="s">
        <v>250</v>
      </c>
      <c r="DF42" t="e">
        <f t="shared" si="174"/>
        <v>#VALUE!</v>
      </c>
      <c r="DG42" t="s">
        <v>250</v>
      </c>
      <c r="DH42" t="e">
        <f t="shared" si="175"/>
        <v>#VALUE!</v>
      </c>
      <c r="DI42">
        <v>8</v>
      </c>
      <c r="DJ42">
        <f t="shared" si="176"/>
        <v>0.8</v>
      </c>
      <c r="DK42">
        <v>0</v>
      </c>
      <c r="DL42">
        <f t="shared" si="177"/>
        <v>0</v>
      </c>
      <c r="DM42">
        <v>1.5</v>
      </c>
      <c r="DN42">
        <f t="shared" si="178"/>
        <v>0.15</v>
      </c>
      <c r="DO42">
        <v>0</v>
      </c>
      <c r="DP42">
        <f t="shared" si="179"/>
        <v>0</v>
      </c>
      <c r="DQ42">
        <v>0.5</v>
      </c>
      <c r="DR42">
        <f t="shared" si="180"/>
        <v>0.05</v>
      </c>
      <c r="DS42">
        <v>6</v>
      </c>
      <c r="DT42" s="41" t="s">
        <v>834</v>
      </c>
      <c r="DU42" t="s">
        <v>250</v>
      </c>
      <c r="DV42" t="e">
        <f t="shared" si="181"/>
        <v>#VALUE!</v>
      </c>
      <c r="DW42" t="s">
        <v>250</v>
      </c>
      <c r="DX42" t="e">
        <f t="shared" si="182"/>
        <v>#VALUE!</v>
      </c>
      <c r="DY42" t="s">
        <v>250</v>
      </c>
      <c r="DZ42" t="e">
        <f t="shared" si="183"/>
        <v>#VALUE!</v>
      </c>
      <c r="EA42" t="s">
        <v>250</v>
      </c>
      <c r="EB42" t="e">
        <f t="shared" si="184"/>
        <v>#VALUE!</v>
      </c>
      <c r="EC42">
        <v>6</v>
      </c>
      <c r="ED42">
        <f t="shared" si="185"/>
        <v>1</v>
      </c>
      <c r="EE42">
        <v>0</v>
      </c>
      <c r="EF42">
        <f t="shared" si="186"/>
        <v>0</v>
      </c>
      <c r="EG42">
        <v>0</v>
      </c>
      <c r="EH42">
        <f t="shared" si="187"/>
        <v>0</v>
      </c>
      <c r="EI42">
        <v>0</v>
      </c>
      <c r="EJ42">
        <f t="shared" si="188"/>
        <v>0</v>
      </c>
      <c r="EK42">
        <v>0</v>
      </c>
      <c r="EL42">
        <f t="shared" si="189"/>
        <v>0</v>
      </c>
      <c r="EM42">
        <v>3.75</v>
      </c>
      <c r="EN42" s="41" t="s">
        <v>834</v>
      </c>
      <c r="EO42" t="s">
        <v>250</v>
      </c>
      <c r="EP42" t="e">
        <f t="shared" si="73"/>
        <v>#VALUE!</v>
      </c>
      <c r="EQ42" t="s">
        <v>250</v>
      </c>
      <c r="ER42" t="e">
        <f t="shared" si="74"/>
        <v>#VALUE!</v>
      </c>
      <c r="ES42" t="s">
        <v>250</v>
      </c>
      <c r="ET42" t="e">
        <f t="shared" si="75"/>
        <v>#VALUE!</v>
      </c>
      <c r="EU42" t="s">
        <v>250</v>
      </c>
      <c r="EV42" t="e">
        <f t="shared" si="76"/>
        <v>#VALUE!</v>
      </c>
      <c r="EW42">
        <v>3.75</v>
      </c>
      <c r="EX42">
        <f t="shared" si="77"/>
        <v>1</v>
      </c>
      <c r="EY42">
        <v>0</v>
      </c>
      <c r="EZ42">
        <f t="shared" si="78"/>
        <v>0</v>
      </c>
      <c r="FA42">
        <v>0</v>
      </c>
      <c r="FB42">
        <f t="shared" si="79"/>
        <v>0</v>
      </c>
      <c r="FC42">
        <v>0</v>
      </c>
      <c r="FD42">
        <f t="shared" si="80"/>
        <v>0</v>
      </c>
      <c r="FE42">
        <v>0</v>
      </c>
      <c r="FF42">
        <f t="shared" si="81"/>
        <v>0</v>
      </c>
      <c r="FG42">
        <v>6</v>
      </c>
      <c r="FH42" s="41" t="s">
        <v>834</v>
      </c>
      <c r="FI42" t="s">
        <v>250</v>
      </c>
      <c r="FJ42" t="e">
        <f t="shared" si="82"/>
        <v>#VALUE!</v>
      </c>
      <c r="FK42" t="s">
        <v>250</v>
      </c>
      <c r="FL42" t="e">
        <f t="shared" si="83"/>
        <v>#VALUE!</v>
      </c>
      <c r="FM42" t="s">
        <v>250</v>
      </c>
      <c r="FN42" t="e">
        <f t="shared" si="84"/>
        <v>#VALUE!</v>
      </c>
      <c r="FO42" t="s">
        <v>250</v>
      </c>
      <c r="FP42" t="e">
        <f t="shared" si="85"/>
        <v>#VALUE!</v>
      </c>
      <c r="FQ42">
        <v>6</v>
      </c>
      <c r="FR42">
        <f t="shared" si="86"/>
        <v>1</v>
      </c>
      <c r="FS42">
        <v>0</v>
      </c>
      <c r="FT42">
        <f t="shared" si="87"/>
        <v>0</v>
      </c>
      <c r="FU42">
        <v>0</v>
      </c>
      <c r="FV42">
        <f t="shared" si="88"/>
        <v>0</v>
      </c>
      <c r="FW42">
        <v>0</v>
      </c>
      <c r="FX42">
        <f t="shared" si="89"/>
        <v>0</v>
      </c>
      <c r="FY42">
        <v>0</v>
      </c>
      <c r="FZ42">
        <f t="shared" si="90"/>
        <v>0</v>
      </c>
      <c r="GA42">
        <v>6.5</v>
      </c>
      <c r="GB42" s="41" t="s">
        <v>834</v>
      </c>
      <c r="GC42" t="s">
        <v>250</v>
      </c>
      <c r="GD42" t="e">
        <f t="shared" si="91"/>
        <v>#VALUE!</v>
      </c>
      <c r="GE42" t="s">
        <v>250</v>
      </c>
      <c r="GF42" t="e">
        <f t="shared" si="92"/>
        <v>#VALUE!</v>
      </c>
      <c r="GG42" t="s">
        <v>250</v>
      </c>
      <c r="GH42" t="e">
        <f t="shared" si="93"/>
        <v>#VALUE!</v>
      </c>
      <c r="GI42" t="s">
        <v>250</v>
      </c>
      <c r="GJ42" t="e">
        <f t="shared" si="94"/>
        <v>#VALUE!</v>
      </c>
      <c r="GK42">
        <v>2</v>
      </c>
      <c r="GL42">
        <f t="shared" si="95"/>
        <v>0.30769230769230771</v>
      </c>
      <c r="GM42">
        <v>0</v>
      </c>
      <c r="GN42">
        <f t="shared" si="96"/>
        <v>0</v>
      </c>
      <c r="GO42">
        <v>0</v>
      </c>
      <c r="GP42">
        <f t="shared" si="97"/>
        <v>0</v>
      </c>
      <c r="GQ42">
        <v>4.5</v>
      </c>
      <c r="GR42">
        <f t="shared" si="98"/>
        <v>0.69230769230769229</v>
      </c>
      <c r="GS42">
        <v>0</v>
      </c>
      <c r="GT42">
        <f t="shared" si="99"/>
        <v>0</v>
      </c>
      <c r="GX42" t="e">
        <f t="shared" si="100"/>
        <v>#DIV/0!</v>
      </c>
      <c r="GZ42" t="e">
        <f t="shared" si="101"/>
        <v>#DIV/0!</v>
      </c>
      <c r="HB42" t="e">
        <f t="shared" si="102"/>
        <v>#DIV/0!</v>
      </c>
      <c r="HD42" t="e">
        <f t="shared" si="103"/>
        <v>#DIV/0!</v>
      </c>
      <c r="HF42" t="e">
        <f t="shared" si="104"/>
        <v>#DIV/0!</v>
      </c>
      <c r="HH42" t="e">
        <f t="shared" si="105"/>
        <v>#DIV/0!</v>
      </c>
      <c r="HJ42" t="e">
        <f t="shared" si="106"/>
        <v>#DIV/0!</v>
      </c>
      <c r="HL42" t="e">
        <f t="shared" si="107"/>
        <v>#DIV/0!</v>
      </c>
      <c r="HN42" t="e">
        <f t="shared" si="108"/>
        <v>#DIV/0!</v>
      </c>
      <c r="HR42" t="e">
        <f t="shared" si="109"/>
        <v>#DIV/0!</v>
      </c>
      <c r="HT42" t="e">
        <f t="shared" si="110"/>
        <v>#DIV/0!</v>
      </c>
      <c r="HV42" t="e">
        <f t="shared" si="111"/>
        <v>#DIV/0!</v>
      </c>
      <c r="HX42" t="e">
        <f t="shared" si="112"/>
        <v>#DIV/0!</v>
      </c>
      <c r="HZ42" t="e">
        <f t="shared" si="113"/>
        <v>#DIV/0!</v>
      </c>
      <c r="IB42" t="e">
        <f t="shared" si="114"/>
        <v>#DIV/0!</v>
      </c>
      <c r="ID42" t="e">
        <f t="shared" si="115"/>
        <v>#DIV/0!</v>
      </c>
      <c r="IF42" t="e">
        <f t="shared" si="116"/>
        <v>#DIV/0!</v>
      </c>
      <c r="IH42" t="e">
        <f t="shared" si="117"/>
        <v>#DIV/0!</v>
      </c>
      <c r="II42">
        <f t="shared" si="190"/>
        <v>84.5</v>
      </c>
      <c r="IJ42">
        <f t="shared" si="191"/>
        <v>0</v>
      </c>
      <c r="IK42">
        <f t="shared" si="118"/>
        <v>0</v>
      </c>
      <c r="IL42" t="e">
        <f t="shared" si="192"/>
        <v>#VALUE!</v>
      </c>
      <c r="IM42" t="e">
        <f t="shared" si="119"/>
        <v>#VALUE!</v>
      </c>
      <c r="IN42" t="e">
        <f t="shared" si="193"/>
        <v>#VALUE!</v>
      </c>
      <c r="IO42" t="e">
        <f t="shared" si="120"/>
        <v>#VALUE!</v>
      </c>
      <c r="IP42">
        <f t="shared" si="194"/>
        <v>0</v>
      </c>
      <c r="IQ42">
        <f t="shared" si="121"/>
        <v>0</v>
      </c>
      <c r="IR42">
        <f t="shared" si="195"/>
        <v>48.75</v>
      </c>
      <c r="IS42">
        <f t="shared" si="122"/>
        <v>0.57692307692307687</v>
      </c>
      <c r="IT42">
        <f t="shared" si="196"/>
        <v>0</v>
      </c>
      <c r="IU42">
        <f t="shared" si="123"/>
        <v>0</v>
      </c>
      <c r="IV42">
        <f t="shared" si="197"/>
        <v>27.75</v>
      </c>
      <c r="IW42">
        <f t="shared" si="124"/>
        <v>0.32840236686390534</v>
      </c>
      <c r="IX42">
        <f t="shared" si="198"/>
        <v>7.5</v>
      </c>
      <c r="IY42">
        <f t="shared" si="125"/>
        <v>8.8757396449704137E-2</v>
      </c>
      <c r="IZ42">
        <f t="shared" si="199"/>
        <v>0.5</v>
      </c>
      <c r="JA42">
        <f t="shared" si="126"/>
        <v>5.9171597633136093E-3</v>
      </c>
    </row>
    <row r="43" spans="1:261" x14ac:dyDescent="0.3">
      <c r="A43" t="s">
        <v>291</v>
      </c>
      <c r="B43">
        <v>12</v>
      </c>
      <c r="C43">
        <v>13</v>
      </c>
      <c r="D43" s="41" t="s">
        <v>834</v>
      </c>
      <c r="E43" t="s">
        <v>255</v>
      </c>
      <c r="F43" t="e">
        <f t="shared" si="127"/>
        <v>#VALUE!</v>
      </c>
      <c r="G43" t="s">
        <v>255</v>
      </c>
      <c r="H43" t="e">
        <f t="shared" si="128"/>
        <v>#VALUE!</v>
      </c>
      <c r="I43" t="s">
        <v>255</v>
      </c>
      <c r="J43" t="e">
        <f t="shared" si="129"/>
        <v>#VALUE!</v>
      </c>
      <c r="K43" t="s">
        <v>255</v>
      </c>
      <c r="L43" t="e">
        <f t="shared" si="130"/>
        <v>#VALUE!</v>
      </c>
      <c r="M43">
        <v>13</v>
      </c>
      <c r="N43">
        <f t="shared" si="131"/>
        <v>1</v>
      </c>
      <c r="O43">
        <v>0</v>
      </c>
      <c r="P43">
        <f t="shared" si="132"/>
        <v>0</v>
      </c>
      <c r="Q43">
        <v>0</v>
      </c>
      <c r="R43">
        <f t="shared" si="133"/>
        <v>0</v>
      </c>
      <c r="S43">
        <v>0</v>
      </c>
      <c r="T43">
        <f t="shared" si="134"/>
        <v>0</v>
      </c>
      <c r="U43">
        <v>0</v>
      </c>
      <c r="V43">
        <f t="shared" si="135"/>
        <v>0</v>
      </c>
      <c r="W43">
        <v>13.25</v>
      </c>
      <c r="X43" s="41" t="s">
        <v>834</v>
      </c>
      <c r="Y43" t="s">
        <v>255</v>
      </c>
      <c r="Z43" t="e">
        <f t="shared" si="136"/>
        <v>#VALUE!</v>
      </c>
      <c r="AA43" t="s">
        <v>255</v>
      </c>
      <c r="AB43" t="e">
        <f t="shared" si="137"/>
        <v>#VALUE!</v>
      </c>
      <c r="AC43" t="s">
        <v>255</v>
      </c>
      <c r="AD43" t="e">
        <f t="shared" si="138"/>
        <v>#VALUE!</v>
      </c>
      <c r="AE43" t="s">
        <v>255</v>
      </c>
      <c r="AF43" t="e">
        <f t="shared" si="139"/>
        <v>#VALUE!</v>
      </c>
      <c r="AG43">
        <v>3.5</v>
      </c>
      <c r="AH43">
        <f t="shared" si="140"/>
        <v>0.26415094339622641</v>
      </c>
      <c r="AI43">
        <v>0</v>
      </c>
      <c r="AJ43">
        <f t="shared" si="141"/>
        <v>0</v>
      </c>
      <c r="AK43">
        <v>2.75</v>
      </c>
      <c r="AL43">
        <f t="shared" si="142"/>
        <v>0.20754716981132076</v>
      </c>
      <c r="AM43">
        <v>1</v>
      </c>
      <c r="AN43">
        <f t="shared" si="143"/>
        <v>7.5471698113207544E-2</v>
      </c>
      <c r="AO43">
        <v>6</v>
      </c>
      <c r="AP43">
        <f t="shared" si="144"/>
        <v>0.45283018867924529</v>
      </c>
      <c r="AQ43">
        <v>13</v>
      </c>
      <c r="AR43" s="41" t="s">
        <v>834</v>
      </c>
      <c r="AS43" t="s">
        <v>255</v>
      </c>
      <c r="AT43" t="e">
        <f t="shared" si="145"/>
        <v>#VALUE!</v>
      </c>
      <c r="AU43" t="s">
        <v>255</v>
      </c>
      <c r="AV43" t="e">
        <f t="shared" si="146"/>
        <v>#VALUE!</v>
      </c>
      <c r="AW43" t="s">
        <v>255</v>
      </c>
      <c r="AX43" t="e">
        <f t="shared" si="147"/>
        <v>#VALUE!</v>
      </c>
      <c r="AY43" t="s">
        <v>255</v>
      </c>
      <c r="AZ43" t="e">
        <f t="shared" si="148"/>
        <v>#VALUE!</v>
      </c>
      <c r="BA43">
        <v>7.5</v>
      </c>
      <c r="BB43">
        <f t="shared" si="149"/>
        <v>0.57692307692307687</v>
      </c>
      <c r="BC43">
        <v>0</v>
      </c>
      <c r="BD43">
        <f t="shared" si="150"/>
        <v>0</v>
      </c>
      <c r="BE43">
        <v>1.5</v>
      </c>
      <c r="BF43">
        <f t="shared" si="151"/>
        <v>0.11538461538461539</v>
      </c>
      <c r="BG43">
        <v>1</v>
      </c>
      <c r="BH43">
        <f t="shared" si="152"/>
        <v>7.6923076923076927E-2</v>
      </c>
      <c r="BI43">
        <v>6</v>
      </c>
      <c r="BJ43">
        <f t="shared" si="153"/>
        <v>0.46153846153846156</v>
      </c>
      <c r="BK43">
        <v>12.25</v>
      </c>
      <c r="BL43" s="41" t="s">
        <v>834</v>
      </c>
      <c r="BM43">
        <v>8.75</v>
      </c>
      <c r="BN43">
        <f t="shared" si="154"/>
        <v>0.7142857142857143</v>
      </c>
      <c r="BO43">
        <v>0</v>
      </c>
      <c r="BP43">
        <f t="shared" si="155"/>
        <v>0</v>
      </c>
      <c r="BQ43">
        <v>3.5</v>
      </c>
      <c r="BR43">
        <f t="shared" si="156"/>
        <v>0.2857142857142857</v>
      </c>
      <c r="BS43">
        <v>0</v>
      </c>
      <c r="BT43">
        <f t="shared" si="157"/>
        <v>0</v>
      </c>
      <c r="BU43">
        <v>8.25</v>
      </c>
      <c r="BV43">
        <f t="shared" si="158"/>
        <v>0.67346938775510201</v>
      </c>
      <c r="BW43">
        <v>0</v>
      </c>
      <c r="BX43">
        <f t="shared" si="159"/>
        <v>0</v>
      </c>
      <c r="BY43">
        <v>1</v>
      </c>
      <c r="BZ43">
        <f t="shared" si="160"/>
        <v>8.1632653061224483E-2</v>
      </c>
      <c r="CA43">
        <v>1</v>
      </c>
      <c r="CB43">
        <f t="shared" si="161"/>
        <v>8.1632653061224483E-2</v>
      </c>
      <c r="CC43">
        <v>2</v>
      </c>
      <c r="CD43">
        <f t="shared" si="162"/>
        <v>0.16326530612244897</v>
      </c>
      <c r="CE43">
        <v>12</v>
      </c>
      <c r="CF43" s="41" t="s">
        <v>834</v>
      </c>
      <c r="CG43">
        <v>10</v>
      </c>
      <c r="CH43">
        <f t="shared" si="163"/>
        <v>0.83333333333333337</v>
      </c>
      <c r="CI43">
        <v>0</v>
      </c>
      <c r="CJ43">
        <f t="shared" si="164"/>
        <v>0</v>
      </c>
      <c r="CK43">
        <v>2</v>
      </c>
      <c r="CL43">
        <f t="shared" si="165"/>
        <v>0.16666666666666666</v>
      </c>
      <c r="CM43">
        <v>0</v>
      </c>
      <c r="CN43">
        <f t="shared" si="166"/>
        <v>0</v>
      </c>
      <c r="CO43">
        <v>11.5</v>
      </c>
      <c r="CP43">
        <f t="shared" si="167"/>
        <v>0.95833333333333337</v>
      </c>
      <c r="CQ43">
        <v>0</v>
      </c>
      <c r="CR43">
        <f t="shared" si="168"/>
        <v>0</v>
      </c>
      <c r="CS43">
        <v>0</v>
      </c>
      <c r="CT43">
        <f t="shared" si="169"/>
        <v>0</v>
      </c>
      <c r="CU43">
        <v>0</v>
      </c>
      <c r="CV43">
        <f t="shared" si="170"/>
        <v>0</v>
      </c>
      <c r="CW43">
        <v>0.5</v>
      </c>
      <c r="CX43">
        <f t="shared" si="171"/>
        <v>4.1666666666666664E-2</v>
      </c>
      <c r="CY43">
        <v>13</v>
      </c>
      <c r="CZ43" s="41" t="s">
        <v>834</v>
      </c>
      <c r="DA43">
        <v>13</v>
      </c>
      <c r="DB43">
        <f t="shared" si="172"/>
        <v>1</v>
      </c>
      <c r="DC43">
        <v>0</v>
      </c>
      <c r="DD43">
        <f t="shared" si="173"/>
        <v>0</v>
      </c>
      <c r="DE43">
        <v>0</v>
      </c>
      <c r="DF43">
        <f t="shared" si="174"/>
        <v>0</v>
      </c>
      <c r="DG43">
        <v>0</v>
      </c>
      <c r="DH43">
        <f t="shared" si="175"/>
        <v>0</v>
      </c>
      <c r="DI43">
        <v>11</v>
      </c>
      <c r="DJ43">
        <f t="shared" si="176"/>
        <v>0.84615384615384615</v>
      </c>
      <c r="DK43">
        <v>0</v>
      </c>
      <c r="DL43">
        <f t="shared" si="177"/>
        <v>0</v>
      </c>
      <c r="DM43">
        <v>0</v>
      </c>
      <c r="DN43">
        <f t="shared" si="178"/>
        <v>0</v>
      </c>
      <c r="DO43">
        <v>2</v>
      </c>
      <c r="DP43">
        <f t="shared" si="179"/>
        <v>0.15384615384615385</v>
      </c>
      <c r="DQ43">
        <v>0</v>
      </c>
      <c r="DR43">
        <f t="shared" si="180"/>
        <v>0</v>
      </c>
      <c r="DS43">
        <v>11.5</v>
      </c>
      <c r="DT43" s="41" t="s">
        <v>834</v>
      </c>
      <c r="DU43">
        <v>9.5</v>
      </c>
      <c r="DV43">
        <f t="shared" si="181"/>
        <v>0.82608695652173914</v>
      </c>
      <c r="DW43">
        <v>0</v>
      </c>
      <c r="DX43">
        <f t="shared" si="182"/>
        <v>0</v>
      </c>
      <c r="DY43">
        <v>2</v>
      </c>
      <c r="DZ43">
        <f t="shared" si="183"/>
        <v>0.17391304347826086</v>
      </c>
      <c r="EA43">
        <v>0</v>
      </c>
      <c r="EB43">
        <f t="shared" si="184"/>
        <v>0</v>
      </c>
      <c r="EC43">
        <v>9.5</v>
      </c>
      <c r="ED43">
        <f t="shared" si="185"/>
        <v>0.82608695652173914</v>
      </c>
      <c r="EE43">
        <v>0</v>
      </c>
      <c r="EF43">
        <f t="shared" si="186"/>
        <v>0</v>
      </c>
      <c r="EG43">
        <v>0</v>
      </c>
      <c r="EH43">
        <f t="shared" si="187"/>
        <v>0</v>
      </c>
      <c r="EI43">
        <v>0</v>
      </c>
      <c r="EJ43">
        <f t="shared" si="188"/>
        <v>0</v>
      </c>
      <c r="EK43">
        <v>2</v>
      </c>
      <c r="EL43">
        <f t="shared" si="189"/>
        <v>0.17391304347826086</v>
      </c>
      <c r="EM43">
        <v>11.75</v>
      </c>
      <c r="EN43" s="41" t="s">
        <v>834</v>
      </c>
      <c r="EO43">
        <v>10.5</v>
      </c>
      <c r="EP43">
        <f t="shared" si="73"/>
        <v>0.8936170212765957</v>
      </c>
      <c r="EQ43">
        <v>0</v>
      </c>
      <c r="ER43">
        <f t="shared" si="74"/>
        <v>0</v>
      </c>
      <c r="ES43">
        <v>1.25</v>
      </c>
      <c r="ET43">
        <f t="shared" si="75"/>
        <v>0.10638297872340426</v>
      </c>
      <c r="EU43">
        <v>0</v>
      </c>
      <c r="EV43">
        <f t="shared" si="76"/>
        <v>0</v>
      </c>
      <c r="EW43" t="s">
        <v>255</v>
      </c>
      <c r="EX43" t="e">
        <f t="shared" si="77"/>
        <v>#VALUE!</v>
      </c>
      <c r="EY43" t="s">
        <v>255</v>
      </c>
      <c r="EZ43" t="e">
        <f t="shared" si="78"/>
        <v>#VALUE!</v>
      </c>
      <c r="FA43" t="s">
        <v>255</v>
      </c>
      <c r="FB43" t="e">
        <f t="shared" si="79"/>
        <v>#VALUE!</v>
      </c>
      <c r="FC43" t="s">
        <v>255</v>
      </c>
      <c r="FD43" t="e">
        <f t="shared" si="80"/>
        <v>#VALUE!</v>
      </c>
      <c r="FE43" t="s">
        <v>255</v>
      </c>
      <c r="FF43" t="e">
        <f t="shared" si="81"/>
        <v>#VALUE!</v>
      </c>
      <c r="FG43">
        <v>10</v>
      </c>
      <c r="FH43" s="41" t="s">
        <v>834</v>
      </c>
      <c r="FI43">
        <v>10</v>
      </c>
      <c r="FJ43">
        <f t="shared" si="82"/>
        <v>1</v>
      </c>
      <c r="FK43">
        <v>0</v>
      </c>
      <c r="FL43">
        <f t="shared" si="83"/>
        <v>0</v>
      </c>
      <c r="FM43">
        <v>0</v>
      </c>
      <c r="FN43">
        <f t="shared" si="84"/>
        <v>0</v>
      </c>
      <c r="FO43">
        <v>0</v>
      </c>
      <c r="FP43">
        <f t="shared" si="85"/>
        <v>0</v>
      </c>
      <c r="FQ43">
        <v>10</v>
      </c>
      <c r="FR43">
        <f t="shared" si="86"/>
        <v>1</v>
      </c>
      <c r="FS43">
        <v>0</v>
      </c>
      <c r="FT43">
        <f t="shared" si="87"/>
        <v>0</v>
      </c>
      <c r="FU43">
        <v>0</v>
      </c>
      <c r="FV43">
        <f t="shared" si="88"/>
        <v>0</v>
      </c>
      <c r="FW43">
        <v>0</v>
      </c>
      <c r="FX43">
        <f t="shared" si="89"/>
        <v>0</v>
      </c>
      <c r="FY43">
        <v>0</v>
      </c>
      <c r="FZ43">
        <f t="shared" si="90"/>
        <v>0</v>
      </c>
      <c r="GA43">
        <v>12</v>
      </c>
      <c r="GB43" s="41" t="s">
        <v>834</v>
      </c>
      <c r="GC43">
        <v>12</v>
      </c>
      <c r="GD43">
        <f t="shared" si="91"/>
        <v>1</v>
      </c>
      <c r="GE43">
        <v>0</v>
      </c>
      <c r="GF43">
        <f t="shared" si="92"/>
        <v>0</v>
      </c>
      <c r="GG43">
        <v>0</v>
      </c>
      <c r="GH43">
        <f t="shared" si="93"/>
        <v>0</v>
      </c>
      <c r="GI43">
        <v>0</v>
      </c>
      <c r="GJ43">
        <f t="shared" si="94"/>
        <v>0</v>
      </c>
      <c r="GK43">
        <v>4</v>
      </c>
      <c r="GL43">
        <f t="shared" si="95"/>
        <v>0.33333333333333331</v>
      </c>
      <c r="GM43">
        <v>0</v>
      </c>
      <c r="GN43">
        <f t="shared" si="96"/>
        <v>0</v>
      </c>
      <c r="GO43">
        <v>4.5</v>
      </c>
      <c r="GP43">
        <f t="shared" si="97"/>
        <v>0.375</v>
      </c>
      <c r="GQ43">
        <v>0</v>
      </c>
      <c r="GR43">
        <f t="shared" si="98"/>
        <v>0</v>
      </c>
      <c r="GS43">
        <v>3.5</v>
      </c>
      <c r="GT43">
        <f t="shared" si="99"/>
        <v>0.29166666666666669</v>
      </c>
      <c r="GU43">
        <v>13</v>
      </c>
      <c r="GV43" s="41" t="s">
        <v>834</v>
      </c>
      <c r="GW43">
        <v>9</v>
      </c>
      <c r="GX43">
        <f t="shared" si="100"/>
        <v>0.69230769230769229</v>
      </c>
      <c r="GY43">
        <v>0</v>
      </c>
      <c r="GZ43">
        <f t="shared" si="101"/>
        <v>0</v>
      </c>
      <c r="HA43">
        <v>4</v>
      </c>
      <c r="HB43">
        <f t="shared" si="102"/>
        <v>0.30769230769230771</v>
      </c>
      <c r="HC43">
        <v>0</v>
      </c>
      <c r="HD43">
        <f t="shared" si="103"/>
        <v>0</v>
      </c>
      <c r="HE43">
        <v>13</v>
      </c>
      <c r="HF43">
        <f t="shared" si="104"/>
        <v>1</v>
      </c>
      <c r="HG43">
        <v>0</v>
      </c>
      <c r="HH43">
        <f t="shared" si="105"/>
        <v>0</v>
      </c>
      <c r="HI43">
        <v>0</v>
      </c>
      <c r="HJ43">
        <f t="shared" si="106"/>
        <v>0</v>
      </c>
      <c r="HK43">
        <v>0</v>
      </c>
      <c r="HL43">
        <f t="shared" si="107"/>
        <v>0</v>
      </c>
      <c r="HM43">
        <v>0</v>
      </c>
      <c r="HN43">
        <f t="shared" si="108"/>
        <v>0</v>
      </c>
      <c r="HO43">
        <v>13</v>
      </c>
      <c r="HP43" s="41" t="s">
        <v>834</v>
      </c>
      <c r="HQ43">
        <v>11</v>
      </c>
      <c r="HR43">
        <f t="shared" si="109"/>
        <v>0.84615384615384615</v>
      </c>
      <c r="HS43">
        <v>0</v>
      </c>
      <c r="HT43">
        <f t="shared" si="110"/>
        <v>0</v>
      </c>
      <c r="HU43">
        <v>2</v>
      </c>
      <c r="HV43">
        <f t="shared" si="111"/>
        <v>0.15384615384615385</v>
      </c>
      <c r="HW43">
        <v>0</v>
      </c>
      <c r="HX43">
        <f t="shared" si="112"/>
        <v>0</v>
      </c>
      <c r="HY43">
        <v>13</v>
      </c>
      <c r="HZ43">
        <f t="shared" si="113"/>
        <v>1</v>
      </c>
      <c r="IA43">
        <v>0</v>
      </c>
      <c r="IB43">
        <f t="shared" si="114"/>
        <v>0</v>
      </c>
      <c r="IC43">
        <v>0</v>
      </c>
      <c r="ID43">
        <f t="shared" si="115"/>
        <v>0</v>
      </c>
      <c r="IE43">
        <v>0</v>
      </c>
      <c r="IF43">
        <f t="shared" si="116"/>
        <v>0</v>
      </c>
      <c r="IG43">
        <v>0</v>
      </c>
      <c r="IH43">
        <f t="shared" si="117"/>
        <v>0</v>
      </c>
      <c r="II43">
        <f t="shared" si="190"/>
        <v>147.75</v>
      </c>
      <c r="IJ43">
        <f t="shared" si="191"/>
        <v>93.75</v>
      </c>
      <c r="IK43">
        <f t="shared" si="118"/>
        <v>0.63451776649746194</v>
      </c>
      <c r="IL43">
        <f t="shared" si="192"/>
        <v>0</v>
      </c>
      <c r="IM43">
        <f t="shared" si="119"/>
        <v>0</v>
      </c>
      <c r="IN43" t="e">
        <f t="shared" si="193"/>
        <v>#VALUE!</v>
      </c>
      <c r="IO43" t="e">
        <f t="shared" si="120"/>
        <v>#VALUE!</v>
      </c>
      <c r="IP43">
        <f t="shared" si="194"/>
        <v>0</v>
      </c>
      <c r="IQ43">
        <f t="shared" si="121"/>
        <v>0</v>
      </c>
      <c r="IR43">
        <f t="shared" si="195"/>
        <v>104.25</v>
      </c>
      <c r="IS43">
        <f t="shared" si="122"/>
        <v>0.70558375634517767</v>
      </c>
      <c r="IT43">
        <f t="shared" si="196"/>
        <v>0</v>
      </c>
      <c r="IU43">
        <f t="shared" si="123"/>
        <v>0</v>
      </c>
      <c r="IV43">
        <f t="shared" si="197"/>
        <v>9.75</v>
      </c>
      <c r="IW43">
        <f t="shared" si="124"/>
        <v>6.5989847715736044E-2</v>
      </c>
      <c r="IX43">
        <f t="shared" si="198"/>
        <v>5</v>
      </c>
      <c r="IY43">
        <f t="shared" si="125"/>
        <v>3.3840947546531303E-2</v>
      </c>
      <c r="IZ43">
        <f t="shared" si="199"/>
        <v>20</v>
      </c>
      <c r="JA43">
        <f t="shared" si="126"/>
        <v>0.13536379018612521</v>
      </c>
    </row>
    <row r="44" spans="1:261" x14ac:dyDescent="0.3">
      <c r="A44" t="s">
        <v>292</v>
      </c>
      <c r="B44">
        <v>12</v>
      </c>
      <c r="C44">
        <v>13</v>
      </c>
      <c r="D44" s="41" t="s">
        <v>834</v>
      </c>
      <c r="E44">
        <v>0</v>
      </c>
      <c r="F44">
        <f t="shared" si="127"/>
        <v>0</v>
      </c>
      <c r="G44">
        <v>0</v>
      </c>
      <c r="H44">
        <f t="shared" si="128"/>
        <v>0</v>
      </c>
      <c r="I44">
        <v>13</v>
      </c>
      <c r="J44">
        <f t="shared" si="129"/>
        <v>1</v>
      </c>
      <c r="K44">
        <v>0</v>
      </c>
      <c r="L44">
        <f t="shared" si="130"/>
        <v>0</v>
      </c>
      <c r="M44">
        <v>13</v>
      </c>
      <c r="N44">
        <f t="shared" si="131"/>
        <v>1</v>
      </c>
      <c r="O44">
        <v>0</v>
      </c>
      <c r="P44">
        <f t="shared" si="132"/>
        <v>0</v>
      </c>
      <c r="Q44">
        <v>0</v>
      </c>
      <c r="R44">
        <f t="shared" si="133"/>
        <v>0</v>
      </c>
      <c r="S44">
        <v>0</v>
      </c>
      <c r="T44">
        <f t="shared" si="134"/>
        <v>0</v>
      </c>
      <c r="U44">
        <v>0</v>
      </c>
      <c r="V44">
        <f t="shared" si="135"/>
        <v>0</v>
      </c>
      <c r="W44">
        <v>13</v>
      </c>
      <c r="X44" s="41" t="s">
        <v>834</v>
      </c>
      <c r="Y44">
        <v>0</v>
      </c>
      <c r="Z44">
        <f t="shared" si="136"/>
        <v>0</v>
      </c>
      <c r="AA44">
        <v>0</v>
      </c>
      <c r="AB44">
        <f t="shared" si="137"/>
        <v>0</v>
      </c>
      <c r="AC44">
        <v>13</v>
      </c>
      <c r="AD44">
        <f t="shared" si="138"/>
        <v>1</v>
      </c>
      <c r="AE44">
        <v>0</v>
      </c>
      <c r="AF44">
        <f t="shared" si="139"/>
        <v>0</v>
      </c>
      <c r="AG44">
        <v>13</v>
      </c>
      <c r="AH44">
        <f t="shared" si="140"/>
        <v>1</v>
      </c>
      <c r="AI44">
        <v>0</v>
      </c>
      <c r="AJ44">
        <f t="shared" si="141"/>
        <v>0</v>
      </c>
      <c r="AK44">
        <v>0</v>
      </c>
      <c r="AL44">
        <f t="shared" si="142"/>
        <v>0</v>
      </c>
      <c r="AM44">
        <v>0</v>
      </c>
      <c r="AN44">
        <f t="shared" si="143"/>
        <v>0</v>
      </c>
      <c r="AO44">
        <v>0</v>
      </c>
      <c r="AP44">
        <f t="shared" si="144"/>
        <v>0</v>
      </c>
      <c r="AQ44">
        <v>12.5</v>
      </c>
      <c r="AR44" s="41" t="s">
        <v>834</v>
      </c>
      <c r="AS44">
        <v>0</v>
      </c>
      <c r="AT44">
        <f t="shared" si="145"/>
        <v>0</v>
      </c>
      <c r="AU44">
        <v>0</v>
      </c>
      <c r="AV44">
        <f t="shared" si="146"/>
        <v>0</v>
      </c>
      <c r="AW44">
        <v>12.5</v>
      </c>
      <c r="AX44">
        <f t="shared" si="147"/>
        <v>1</v>
      </c>
      <c r="AY44">
        <v>0</v>
      </c>
      <c r="AZ44">
        <f t="shared" si="148"/>
        <v>0</v>
      </c>
      <c r="BA44">
        <v>12.5</v>
      </c>
      <c r="BB44">
        <f t="shared" si="149"/>
        <v>1</v>
      </c>
      <c r="BC44">
        <v>0</v>
      </c>
      <c r="BD44">
        <f t="shared" si="150"/>
        <v>0</v>
      </c>
      <c r="BE44">
        <v>0</v>
      </c>
      <c r="BF44">
        <f t="shared" si="151"/>
        <v>0</v>
      </c>
      <c r="BG44">
        <v>0</v>
      </c>
      <c r="BH44">
        <f t="shared" si="152"/>
        <v>0</v>
      </c>
      <c r="BI44">
        <v>0</v>
      </c>
      <c r="BJ44">
        <f t="shared" si="153"/>
        <v>0</v>
      </c>
      <c r="BK44">
        <v>13</v>
      </c>
      <c r="BL44" s="41" t="s">
        <v>834</v>
      </c>
      <c r="BM44">
        <v>0</v>
      </c>
      <c r="BN44">
        <f t="shared" si="154"/>
        <v>0</v>
      </c>
      <c r="BO44">
        <v>0</v>
      </c>
      <c r="BP44">
        <f t="shared" si="155"/>
        <v>0</v>
      </c>
      <c r="BQ44">
        <v>13</v>
      </c>
      <c r="BR44">
        <f t="shared" si="156"/>
        <v>1</v>
      </c>
      <c r="BS44">
        <v>0</v>
      </c>
      <c r="BT44">
        <f t="shared" si="157"/>
        <v>0</v>
      </c>
      <c r="BU44">
        <v>13</v>
      </c>
      <c r="BV44">
        <f t="shared" si="158"/>
        <v>1</v>
      </c>
      <c r="BW44">
        <v>0</v>
      </c>
      <c r="BX44">
        <f t="shared" si="159"/>
        <v>0</v>
      </c>
      <c r="BY44">
        <v>0</v>
      </c>
      <c r="BZ44">
        <f t="shared" si="160"/>
        <v>0</v>
      </c>
      <c r="CA44">
        <v>0</v>
      </c>
      <c r="CB44">
        <f t="shared" si="161"/>
        <v>0</v>
      </c>
      <c r="CC44">
        <v>0</v>
      </c>
      <c r="CD44">
        <f t="shared" si="162"/>
        <v>0</v>
      </c>
      <c r="CE44">
        <v>13</v>
      </c>
      <c r="CF44" s="41" t="s">
        <v>834</v>
      </c>
      <c r="CG44">
        <v>0</v>
      </c>
      <c r="CH44">
        <f t="shared" si="163"/>
        <v>0</v>
      </c>
      <c r="CI44">
        <v>0</v>
      </c>
      <c r="CJ44">
        <f t="shared" si="164"/>
        <v>0</v>
      </c>
      <c r="CK44">
        <v>13</v>
      </c>
      <c r="CL44">
        <f t="shared" si="165"/>
        <v>1</v>
      </c>
      <c r="CM44">
        <v>0</v>
      </c>
      <c r="CN44">
        <f t="shared" si="166"/>
        <v>0</v>
      </c>
      <c r="CO44">
        <v>13</v>
      </c>
      <c r="CP44">
        <f t="shared" si="167"/>
        <v>1</v>
      </c>
      <c r="CQ44">
        <v>0</v>
      </c>
      <c r="CR44">
        <f t="shared" si="168"/>
        <v>0</v>
      </c>
      <c r="CS44">
        <v>0</v>
      </c>
      <c r="CT44">
        <f t="shared" si="169"/>
        <v>0</v>
      </c>
      <c r="CU44">
        <v>0</v>
      </c>
      <c r="CV44">
        <f t="shared" si="170"/>
        <v>0</v>
      </c>
      <c r="CW44">
        <v>0</v>
      </c>
      <c r="CX44">
        <f t="shared" si="171"/>
        <v>0</v>
      </c>
      <c r="CY44">
        <v>13</v>
      </c>
      <c r="CZ44" s="41" t="s">
        <v>834</v>
      </c>
      <c r="DA44">
        <v>0</v>
      </c>
      <c r="DB44">
        <f t="shared" si="172"/>
        <v>0</v>
      </c>
      <c r="DC44">
        <v>0</v>
      </c>
      <c r="DD44">
        <f t="shared" si="173"/>
        <v>0</v>
      </c>
      <c r="DE44">
        <v>13</v>
      </c>
      <c r="DF44">
        <f t="shared" si="174"/>
        <v>1</v>
      </c>
      <c r="DG44">
        <v>0</v>
      </c>
      <c r="DH44">
        <f t="shared" si="175"/>
        <v>0</v>
      </c>
      <c r="DI44">
        <v>13</v>
      </c>
      <c r="DJ44">
        <f t="shared" si="176"/>
        <v>1</v>
      </c>
      <c r="DK44">
        <v>0</v>
      </c>
      <c r="DL44">
        <f t="shared" si="177"/>
        <v>0</v>
      </c>
      <c r="DM44">
        <v>0</v>
      </c>
      <c r="DN44">
        <f t="shared" si="178"/>
        <v>0</v>
      </c>
      <c r="DO44">
        <v>0</v>
      </c>
      <c r="DP44">
        <f t="shared" si="179"/>
        <v>0</v>
      </c>
      <c r="DQ44">
        <v>0</v>
      </c>
      <c r="DR44">
        <f t="shared" si="180"/>
        <v>0</v>
      </c>
      <c r="DS44">
        <v>13.25</v>
      </c>
      <c r="DT44" s="41" t="s">
        <v>834</v>
      </c>
      <c r="DU44">
        <v>3.25</v>
      </c>
      <c r="DV44">
        <f t="shared" si="181"/>
        <v>0.24528301886792453</v>
      </c>
      <c r="DW44">
        <v>0</v>
      </c>
      <c r="DX44">
        <f t="shared" si="182"/>
        <v>0</v>
      </c>
      <c r="DY44">
        <v>10</v>
      </c>
      <c r="DZ44">
        <f t="shared" si="183"/>
        <v>0.75471698113207553</v>
      </c>
      <c r="EA44">
        <v>0</v>
      </c>
      <c r="EB44">
        <f t="shared" si="184"/>
        <v>0</v>
      </c>
      <c r="EC44">
        <v>13.25</v>
      </c>
      <c r="ED44">
        <f t="shared" si="185"/>
        <v>1</v>
      </c>
      <c r="EE44">
        <v>0</v>
      </c>
      <c r="EF44">
        <f t="shared" si="186"/>
        <v>0</v>
      </c>
      <c r="EG44">
        <v>0</v>
      </c>
      <c r="EH44">
        <f t="shared" si="187"/>
        <v>0</v>
      </c>
      <c r="EI44">
        <v>0</v>
      </c>
      <c r="EJ44">
        <f t="shared" si="188"/>
        <v>0</v>
      </c>
      <c r="EK44">
        <v>0</v>
      </c>
      <c r="EL44">
        <f t="shared" si="189"/>
        <v>0</v>
      </c>
      <c r="EM44">
        <v>10.25</v>
      </c>
      <c r="EN44" s="41" t="s">
        <v>834</v>
      </c>
      <c r="EO44">
        <v>0</v>
      </c>
      <c r="EP44">
        <f t="shared" si="73"/>
        <v>0</v>
      </c>
      <c r="EQ44">
        <v>0</v>
      </c>
      <c r="ER44">
        <f t="shared" si="74"/>
        <v>0</v>
      </c>
      <c r="ES44">
        <v>0</v>
      </c>
      <c r="ET44">
        <f t="shared" si="75"/>
        <v>0</v>
      </c>
      <c r="EU44">
        <v>10.25</v>
      </c>
      <c r="EV44">
        <f t="shared" si="76"/>
        <v>1</v>
      </c>
      <c r="EW44">
        <v>7.25</v>
      </c>
      <c r="EX44">
        <f t="shared" si="77"/>
        <v>0.70731707317073167</v>
      </c>
      <c r="EY44">
        <v>0</v>
      </c>
      <c r="EZ44">
        <f t="shared" si="78"/>
        <v>0</v>
      </c>
      <c r="FA44">
        <v>0</v>
      </c>
      <c r="FB44">
        <f t="shared" si="79"/>
        <v>0</v>
      </c>
      <c r="FC44">
        <v>3</v>
      </c>
      <c r="FD44">
        <f t="shared" si="80"/>
        <v>0.29268292682926828</v>
      </c>
      <c r="FE44">
        <v>0</v>
      </c>
      <c r="FF44">
        <f t="shared" si="81"/>
        <v>0</v>
      </c>
      <c r="FG44">
        <v>12</v>
      </c>
      <c r="FH44" s="41" t="s">
        <v>835</v>
      </c>
      <c r="FI44">
        <v>0</v>
      </c>
      <c r="FJ44">
        <f t="shared" si="82"/>
        <v>0</v>
      </c>
      <c r="FK44">
        <v>0</v>
      </c>
      <c r="FL44">
        <f t="shared" si="83"/>
        <v>0</v>
      </c>
      <c r="FM44">
        <v>12</v>
      </c>
      <c r="FN44">
        <f t="shared" si="84"/>
        <v>1</v>
      </c>
      <c r="FO44">
        <v>0</v>
      </c>
      <c r="FP44">
        <f t="shared" si="85"/>
        <v>0</v>
      </c>
      <c r="FQ44">
        <v>12</v>
      </c>
      <c r="FR44">
        <f t="shared" si="86"/>
        <v>1</v>
      </c>
      <c r="FS44">
        <v>0</v>
      </c>
      <c r="FT44">
        <f t="shared" si="87"/>
        <v>0</v>
      </c>
      <c r="FU44">
        <v>0</v>
      </c>
      <c r="FV44">
        <f t="shared" si="88"/>
        <v>0</v>
      </c>
      <c r="FW44">
        <v>0</v>
      </c>
      <c r="FX44">
        <f t="shared" si="89"/>
        <v>0</v>
      </c>
      <c r="FY44">
        <v>0</v>
      </c>
      <c r="FZ44">
        <f t="shared" si="90"/>
        <v>0</v>
      </c>
      <c r="GA44">
        <v>13</v>
      </c>
      <c r="GB44" s="41" t="s">
        <v>834</v>
      </c>
      <c r="GC44">
        <v>0</v>
      </c>
      <c r="GD44">
        <f t="shared" si="91"/>
        <v>0</v>
      </c>
      <c r="GE44">
        <v>0</v>
      </c>
      <c r="GF44">
        <f t="shared" si="92"/>
        <v>0</v>
      </c>
      <c r="GG44">
        <v>13</v>
      </c>
      <c r="GH44">
        <f t="shared" si="93"/>
        <v>1</v>
      </c>
      <c r="GI44">
        <v>0</v>
      </c>
      <c r="GJ44">
        <f t="shared" si="94"/>
        <v>0</v>
      </c>
      <c r="GK44">
        <v>13</v>
      </c>
      <c r="GL44">
        <f t="shared" si="95"/>
        <v>1</v>
      </c>
      <c r="GM44">
        <v>0</v>
      </c>
      <c r="GN44">
        <f t="shared" si="96"/>
        <v>0</v>
      </c>
      <c r="GO44">
        <v>0</v>
      </c>
      <c r="GP44">
        <f t="shared" si="97"/>
        <v>0</v>
      </c>
      <c r="GQ44">
        <v>0</v>
      </c>
      <c r="GR44">
        <f t="shared" si="98"/>
        <v>0</v>
      </c>
      <c r="GS44">
        <v>0</v>
      </c>
      <c r="GT44">
        <f t="shared" si="99"/>
        <v>0</v>
      </c>
      <c r="GU44">
        <v>12</v>
      </c>
      <c r="GV44" s="41" t="s">
        <v>834</v>
      </c>
      <c r="GW44">
        <v>0</v>
      </c>
      <c r="GX44">
        <f t="shared" si="100"/>
        <v>0</v>
      </c>
      <c r="GY44">
        <v>0</v>
      </c>
      <c r="GZ44">
        <f t="shared" si="101"/>
        <v>0</v>
      </c>
      <c r="HA44">
        <v>12</v>
      </c>
      <c r="HB44">
        <f t="shared" si="102"/>
        <v>1</v>
      </c>
      <c r="HC44">
        <v>0</v>
      </c>
      <c r="HD44">
        <f t="shared" si="103"/>
        <v>0</v>
      </c>
      <c r="HE44">
        <v>12</v>
      </c>
      <c r="HF44">
        <f t="shared" si="104"/>
        <v>1</v>
      </c>
      <c r="HG44">
        <v>0</v>
      </c>
      <c r="HH44">
        <f t="shared" si="105"/>
        <v>0</v>
      </c>
      <c r="HI44">
        <v>0</v>
      </c>
      <c r="HJ44">
        <f t="shared" si="106"/>
        <v>0</v>
      </c>
      <c r="HK44">
        <v>0</v>
      </c>
      <c r="HL44">
        <f t="shared" si="107"/>
        <v>0</v>
      </c>
      <c r="HM44">
        <v>0</v>
      </c>
      <c r="HN44">
        <f t="shared" si="108"/>
        <v>0</v>
      </c>
      <c r="HO44">
        <v>13</v>
      </c>
      <c r="HP44" s="41" t="s">
        <v>835</v>
      </c>
      <c r="HQ44">
        <v>0</v>
      </c>
      <c r="HR44">
        <f t="shared" si="109"/>
        <v>0</v>
      </c>
      <c r="HS44">
        <v>0</v>
      </c>
      <c r="HT44">
        <f t="shared" si="110"/>
        <v>0</v>
      </c>
      <c r="HU44">
        <v>13</v>
      </c>
      <c r="HV44">
        <f t="shared" si="111"/>
        <v>1</v>
      </c>
      <c r="HW44">
        <v>0</v>
      </c>
      <c r="HX44">
        <f t="shared" si="112"/>
        <v>0</v>
      </c>
      <c r="HY44">
        <v>13</v>
      </c>
      <c r="HZ44">
        <f t="shared" si="113"/>
        <v>1</v>
      </c>
      <c r="IA44">
        <v>0</v>
      </c>
      <c r="IB44">
        <f t="shared" si="114"/>
        <v>0</v>
      </c>
      <c r="IC44">
        <v>0</v>
      </c>
      <c r="ID44">
        <f t="shared" si="115"/>
        <v>0</v>
      </c>
      <c r="IE44">
        <v>0</v>
      </c>
      <c r="IF44">
        <f t="shared" si="116"/>
        <v>0</v>
      </c>
      <c r="IG44">
        <v>0</v>
      </c>
      <c r="IH44">
        <f t="shared" si="117"/>
        <v>0</v>
      </c>
      <c r="II44">
        <f t="shared" si="190"/>
        <v>151</v>
      </c>
      <c r="IJ44">
        <f t="shared" si="191"/>
        <v>3.25</v>
      </c>
      <c r="IK44">
        <f t="shared" si="118"/>
        <v>2.1523178807947019E-2</v>
      </c>
      <c r="IL44">
        <f t="shared" si="192"/>
        <v>0</v>
      </c>
      <c r="IM44">
        <f t="shared" si="119"/>
        <v>0</v>
      </c>
      <c r="IN44">
        <f t="shared" si="193"/>
        <v>125.5</v>
      </c>
      <c r="IO44">
        <f t="shared" si="120"/>
        <v>0.83112582781456956</v>
      </c>
      <c r="IP44">
        <f t="shared" si="194"/>
        <v>10.25</v>
      </c>
      <c r="IQ44">
        <f t="shared" si="121"/>
        <v>6.7880794701986755E-2</v>
      </c>
      <c r="IR44">
        <f t="shared" si="195"/>
        <v>148</v>
      </c>
      <c r="IS44">
        <f t="shared" si="122"/>
        <v>0.98013245033112584</v>
      </c>
      <c r="IT44">
        <f t="shared" si="196"/>
        <v>0</v>
      </c>
      <c r="IU44">
        <f t="shared" si="123"/>
        <v>0</v>
      </c>
      <c r="IV44">
        <f t="shared" si="197"/>
        <v>0</v>
      </c>
      <c r="IW44">
        <f t="shared" si="124"/>
        <v>0</v>
      </c>
      <c r="IX44">
        <f t="shared" si="198"/>
        <v>3</v>
      </c>
      <c r="IY44">
        <f t="shared" si="125"/>
        <v>1.9867549668874173E-2</v>
      </c>
      <c r="IZ44">
        <f t="shared" si="199"/>
        <v>0</v>
      </c>
      <c r="JA44">
        <f t="shared" si="126"/>
        <v>0</v>
      </c>
    </row>
    <row r="45" spans="1:261" x14ac:dyDescent="0.3">
      <c r="A45" t="s">
        <v>516</v>
      </c>
      <c r="B45">
        <v>12</v>
      </c>
      <c r="C45">
        <v>13</v>
      </c>
      <c r="D45" s="41" t="s">
        <v>834</v>
      </c>
      <c r="E45">
        <v>7</v>
      </c>
      <c r="F45">
        <f t="shared" si="127"/>
        <v>0.53846153846153844</v>
      </c>
      <c r="G45">
        <v>4</v>
      </c>
      <c r="H45">
        <f t="shared" si="128"/>
        <v>0.30769230769230771</v>
      </c>
      <c r="I45">
        <v>2</v>
      </c>
      <c r="J45">
        <f t="shared" si="129"/>
        <v>0.15384615384615385</v>
      </c>
      <c r="K45">
        <v>0</v>
      </c>
      <c r="L45">
        <f t="shared" si="130"/>
        <v>0</v>
      </c>
      <c r="M45">
        <v>10.83</v>
      </c>
      <c r="N45">
        <f t="shared" si="131"/>
        <v>0.83307692307692305</v>
      </c>
      <c r="O45">
        <v>0</v>
      </c>
      <c r="P45">
        <f t="shared" si="132"/>
        <v>0</v>
      </c>
      <c r="Q45">
        <v>1.34</v>
      </c>
      <c r="R45">
        <f t="shared" si="133"/>
        <v>0.10307692307692308</v>
      </c>
      <c r="S45">
        <v>0.83</v>
      </c>
      <c r="T45">
        <f t="shared" si="134"/>
        <v>6.3846153846153844E-2</v>
      </c>
      <c r="U45">
        <v>0</v>
      </c>
      <c r="V45">
        <f t="shared" si="135"/>
        <v>0</v>
      </c>
      <c r="W45">
        <v>14</v>
      </c>
      <c r="X45" s="41" t="s">
        <v>834</v>
      </c>
      <c r="Y45">
        <v>0</v>
      </c>
      <c r="Z45">
        <f t="shared" si="136"/>
        <v>0</v>
      </c>
      <c r="AA45">
        <v>5</v>
      </c>
      <c r="AB45">
        <f t="shared" si="137"/>
        <v>0.35714285714285715</v>
      </c>
      <c r="AC45">
        <v>9</v>
      </c>
      <c r="AD45">
        <f t="shared" si="138"/>
        <v>0.6428571428571429</v>
      </c>
      <c r="AE45">
        <v>0</v>
      </c>
      <c r="AF45">
        <f t="shared" si="139"/>
        <v>0</v>
      </c>
      <c r="AG45">
        <v>12.5</v>
      </c>
      <c r="AH45">
        <f t="shared" si="140"/>
        <v>0.8928571428571429</v>
      </c>
      <c r="AI45">
        <v>0</v>
      </c>
      <c r="AJ45">
        <f t="shared" si="141"/>
        <v>0</v>
      </c>
      <c r="AK45">
        <v>0</v>
      </c>
      <c r="AL45">
        <f t="shared" si="142"/>
        <v>0</v>
      </c>
      <c r="AM45">
        <v>1.5</v>
      </c>
      <c r="AN45">
        <f t="shared" si="143"/>
        <v>0.10714285714285714</v>
      </c>
      <c r="AO45">
        <v>0</v>
      </c>
      <c r="AP45">
        <f t="shared" si="144"/>
        <v>0</v>
      </c>
      <c r="AQ45">
        <v>13</v>
      </c>
      <c r="AR45" s="41" t="s">
        <v>834</v>
      </c>
      <c r="AS45">
        <v>0</v>
      </c>
      <c r="AT45">
        <f t="shared" si="145"/>
        <v>0</v>
      </c>
      <c r="AU45">
        <v>0</v>
      </c>
      <c r="AV45">
        <f t="shared" si="146"/>
        <v>0</v>
      </c>
      <c r="AW45">
        <v>13</v>
      </c>
      <c r="AX45">
        <f t="shared" si="147"/>
        <v>1</v>
      </c>
      <c r="AY45">
        <v>0</v>
      </c>
      <c r="AZ45">
        <f t="shared" si="148"/>
        <v>0</v>
      </c>
      <c r="BA45">
        <v>13</v>
      </c>
      <c r="BB45">
        <f t="shared" si="149"/>
        <v>1</v>
      </c>
      <c r="BC45">
        <v>0</v>
      </c>
      <c r="BD45">
        <f t="shared" si="150"/>
        <v>0</v>
      </c>
      <c r="BE45">
        <v>0</v>
      </c>
      <c r="BF45">
        <f t="shared" si="151"/>
        <v>0</v>
      </c>
      <c r="BG45">
        <v>0</v>
      </c>
      <c r="BH45">
        <f t="shared" si="152"/>
        <v>0</v>
      </c>
      <c r="BI45">
        <v>0</v>
      </c>
      <c r="BJ45">
        <f t="shared" si="153"/>
        <v>0</v>
      </c>
      <c r="BK45">
        <v>11.25</v>
      </c>
      <c r="BL45" s="41" t="s">
        <v>834</v>
      </c>
      <c r="BM45">
        <v>3</v>
      </c>
      <c r="BN45">
        <f t="shared" si="154"/>
        <v>0.26666666666666666</v>
      </c>
      <c r="BO45">
        <v>1</v>
      </c>
      <c r="BP45">
        <f t="shared" si="155"/>
        <v>8.8888888888888892E-2</v>
      </c>
      <c r="BQ45">
        <v>7.25</v>
      </c>
      <c r="BR45">
        <f t="shared" si="156"/>
        <v>0.64444444444444449</v>
      </c>
      <c r="BS45">
        <v>0</v>
      </c>
      <c r="BT45">
        <f t="shared" si="157"/>
        <v>0</v>
      </c>
      <c r="BU45">
        <v>9.25</v>
      </c>
      <c r="BV45">
        <f t="shared" si="158"/>
        <v>0.82222222222222219</v>
      </c>
      <c r="BW45">
        <v>0</v>
      </c>
      <c r="BX45">
        <f t="shared" si="159"/>
        <v>0</v>
      </c>
      <c r="BY45">
        <v>1</v>
      </c>
      <c r="BZ45">
        <f t="shared" si="160"/>
        <v>8.8888888888888892E-2</v>
      </c>
      <c r="CA45">
        <v>1</v>
      </c>
      <c r="CB45">
        <f t="shared" si="161"/>
        <v>8.8888888888888892E-2</v>
      </c>
      <c r="CC45">
        <v>0</v>
      </c>
      <c r="CD45">
        <f t="shared" si="162"/>
        <v>0</v>
      </c>
      <c r="CE45">
        <v>11</v>
      </c>
      <c r="CF45" s="41" t="s">
        <v>834</v>
      </c>
      <c r="CG45">
        <v>1</v>
      </c>
      <c r="CH45">
        <f t="shared" si="163"/>
        <v>9.0909090909090912E-2</v>
      </c>
      <c r="CI45">
        <v>7</v>
      </c>
      <c r="CJ45">
        <f t="shared" si="164"/>
        <v>0.63636363636363635</v>
      </c>
      <c r="CK45">
        <v>3</v>
      </c>
      <c r="CL45">
        <f t="shared" si="165"/>
        <v>0.27272727272727271</v>
      </c>
      <c r="CM45">
        <v>0</v>
      </c>
      <c r="CN45">
        <f t="shared" si="166"/>
        <v>0</v>
      </c>
      <c r="CO45">
        <v>11</v>
      </c>
      <c r="CP45">
        <f t="shared" si="167"/>
        <v>1</v>
      </c>
      <c r="CQ45">
        <v>0</v>
      </c>
      <c r="CR45">
        <f t="shared" si="168"/>
        <v>0</v>
      </c>
      <c r="CS45">
        <v>0</v>
      </c>
      <c r="CT45">
        <f t="shared" si="169"/>
        <v>0</v>
      </c>
      <c r="CU45">
        <v>0</v>
      </c>
      <c r="CV45">
        <f t="shared" si="170"/>
        <v>0</v>
      </c>
      <c r="CW45">
        <v>0</v>
      </c>
      <c r="CX45">
        <f t="shared" si="171"/>
        <v>0</v>
      </c>
      <c r="CY45">
        <v>8.75</v>
      </c>
      <c r="CZ45" s="41" t="s">
        <v>834</v>
      </c>
      <c r="DA45">
        <v>0</v>
      </c>
      <c r="DB45">
        <f t="shared" si="172"/>
        <v>0</v>
      </c>
      <c r="DC45">
        <v>2</v>
      </c>
      <c r="DD45">
        <f t="shared" si="173"/>
        <v>0.22857142857142856</v>
      </c>
      <c r="DE45">
        <v>6.75</v>
      </c>
      <c r="DF45">
        <f t="shared" si="174"/>
        <v>0.77142857142857146</v>
      </c>
      <c r="DG45">
        <v>0</v>
      </c>
      <c r="DH45">
        <f t="shared" si="175"/>
        <v>0</v>
      </c>
      <c r="DI45">
        <v>6.42</v>
      </c>
      <c r="DJ45">
        <f t="shared" si="176"/>
        <v>0.73371428571428565</v>
      </c>
      <c r="DK45">
        <v>0</v>
      </c>
      <c r="DL45">
        <f t="shared" si="177"/>
        <v>0</v>
      </c>
      <c r="DM45">
        <v>1.17</v>
      </c>
      <c r="DN45">
        <f t="shared" si="178"/>
        <v>0.1337142857142857</v>
      </c>
      <c r="DO45">
        <v>1.1599999999999999</v>
      </c>
      <c r="DP45">
        <f t="shared" si="179"/>
        <v>0.13257142857142856</v>
      </c>
      <c r="DQ45">
        <v>0</v>
      </c>
      <c r="DR45">
        <f t="shared" si="180"/>
        <v>0</v>
      </c>
      <c r="DS45">
        <v>11</v>
      </c>
      <c r="DT45" s="41" t="s">
        <v>834</v>
      </c>
      <c r="DU45">
        <v>0.5</v>
      </c>
      <c r="DV45">
        <f t="shared" si="181"/>
        <v>4.5454545454545456E-2</v>
      </c>
      <c r="DW45">
        <v>1</v>
      </c>
      <c r="DX45">
        <f t="shared" si="182"/>
        <v>9.0909090909090912E-2</v>
      </c>
      <c r="DY45">
        <v>9.5</v>
      </c>
      <c r="DZ45">
        <f t="shared" si="183"/>
        <v>0.86363636363636365</v>
      </c>
      <c r="EA45">
        <v>0</v>
      </c>
      <c r="EB45">
        <f t="shared" si="184"/>
        <v>0</v>
      </c>
      <c r="EC45">
        <v>4.5</v>
      </c>
      <c r="ED45">
        <f t="shared" si="185"/>
        <v>0.40909090909090912</v>
      </c>
      <c r="EE45">
        <v>0</v>
      </c>
      <c r="EF45">
        <f t="shared" si="186"/>
        <v>0</v>
      </c>
      <c r="EG45">
        <v>4.5</v>
      </c>
      <c r="EH45">
        <f t="shared" si="187"/>
        <v>0.40909090909090912</v>
      </c>
      <c r="EI45">
        <v>2</v>
      </c>
      <c r="EJ45">
        <f t="shared" si="188"/>
        <v>0.18181818181818182</v>
      </c>
      <c r="EK45">
        <v>0</v>
      </c>
      <c r="EL45">
        <f t="shared" si="189"/>
        <v>0</v>
      </c>
      <c r="EM45">
        <v>11</v>
      </c>
      <c r="EN45" s="41" t="s">
        <v>834</v>
      </c>
      <c r="EO45">
        <v>0</v>
      </c>
      <c r="EP45">
        <f t="shared" si="73"/>
        <v>0</v>
      </c>
      <c r="EQ45">
        <v>2</v>
      </c>
      <c r="ER45">
        <f t="shared" si="74"/>
        <v>0.18181818181818182</v>
      </c>
      <c r="ES45">
        <v>9</v>
      </c>
      <c r="ET45">
        <f t="shared" si="75"/>
        <v>0.81818181818181823</v>
      </c>
      <c r="EU45">
        <v>0</v>
      </c>
      <c r="EV45">
        <f t="shared" si="76"/>
        <v>0</v>
      </c>
      <c r="EW45">
        <v>8.5</v>
      </c>
      <c r="EX45">
        <f t="shared" si="77"/>
        <v>0.77272727272727271</v>
      </c>
      <c r="EY45">
        <v>0</v>
      </c>
      <c r="EZ45">
        <f t="shared" si="78"/>
        <v>0</v>
      </c>
      <c r="FA45">
        <v>0</v>
      </c>
      <c r="FB45">
        <f t="shared" si="79"/>
        <v>0</v>
      </c>
      <c r="FC45">
        <v>2.5</v>
      </c>
      <c r="FD45">
        <f t="shared" si="80"/>
        <v>0.22727272727272727</v>
      </c>
      <c r="FE45">
        <v>0</v>
      </c>
      <c r="FF45">
        <f t="shared" si="81"/>
        <v>0</v>
      </c>
      <c r="FG45">
        <v>12</v>
      </c>
      <c r="FH45" s="41" t="s">
        <v>834</v>
      </c>
      <c r="FI45">
        <v>0</v>
      </c>
      <c r="FJ45">
        <f t="shared" si="82"/>
        <v>0</v>
      </c>
      <c r="FK45">
        <v>3</v>
      </c>
      <c r="FL45">
        <f t="shared" si="83"/>
        <v>0.25</v>
      </c>
      <c r="FM45">
        <v>9</v>
      </c>
      <c r="FN45">
        <f t="shared" si="84"/>
        <v>0.75</v>
      </c>
      <c r="FO45">
        <v>0</v>
      </c>
      <c r="FP45">
        <f t="shared" si="85"/>
        <v>0</v>
      </c>
      <c r="FQ45">
        <v>6</v>
      </c>
      <c r="FR45">
        <f t="shared" si="86"/>
        <v>0.5</v>
      </c>
      <c r="FS45">
        <v>0</v>
      </c>
      <c r="FT45">
        <f t="shared" si="87"/>
        <v>0</v>
      </c>
      <c r="FU45">
        <v>0</v>
      </c>
      <c r="FV45">
        <f t="shared" si="88"/>
        <v>0</v>
      </c>
      <c r="FW45">
        <v>6</v>
      </c>
      <c r="FX45">
        <f t="shared" si="89"/>
        <v>0.5</v>
      </c>
      <c r="FY45">
        <v>0</v>
      </c>
      <c r="FZ45">
        <f t="shared" si="90"/>
        <v>0</v>
      </c>
      <c r="GA45">
        <v>9.5</v>
      </c>
      <c r="GB45" s="41" t="s">
        <v>834</v>
      </c>
      <c r="GC45">
        <v>0</v>
      </c>
      <c r="GD45">
        <f t="shared" si="91"/>
        <v>0</v>
      </c>
      <c r="GE45">
        <v>0</v>
      </c>
      <c r="GF45">
        <f t="shared" si="92"/>
        <v>0</v>
      </c>
      <c r="GG45">
        <v>9.5</v>
      </c>
      <c r="GH45">
        <f t="shared" si="93"/>
        <v>1</v>
      </c>
      <c r="GI45">
        <v>0</v>
      </c>
      <c r="GJ45">
        <f t="shared" si="94"/>
        <v>0</v>
      </c>
      <c r="GK45">
        <v>9.5</v>
      </c>
      <c r="GL45">
        <f t="shared" si="95"/>
        <v>1</v>
      </c>
      <c r="GM45">
        <v>0</v>
      </c>
      <c r="GN45">
        <f t="shared" si="96"/>
        <v>0</v>
      </c>
      <c r="GO45">
        <v>2.34</v>
      </c>
      <c r="GP45">
        <f t="shared" si="97"/>
        <v>0.24631578947368418</v>
      </c>
      <c r="GQ45">
        <v>1.83</v>
      </c>
      <c r="GR45">
        <f t="shared" si="98"/>
        <v>0.19263157894736843</v>
      </c>
      <c r="GS45">
        <v>0</v>
      </c>
      <c r="GT45">
        <f t="shared" si="99"/>
        <v>0</v>
      </c>
      <c r="GU45">
        <v>11.25</v>
      </c>
      <c r="GV45" s="41" t="s">
        <v>834</v>
      </c>
      <c r="GW45">
        <v>3</v>
      </c>
      <c r="GX45">
        <f t="shared" si="100"/>
        <v>0.26666666666666666</v>
      </c>
      <c r="GY45">
        <v>3.75</v>
      </c>
      <c r="GZ45">
        <f t="shared" si="101"/>
        <v>0.33333333333333331</v>
      </c>
      <c r="HA45">
        <v>4.5</v>
      </c>
      <c r="HB45">
        <f t="shared" si="102"/>
        <v>0.4</v>
      </c>
      <c r="HC45">
        <v>0</v>
      </c>
      <c r="HD45">
        <f t="shared" si="103"/>
        <v>0</v>
      </c>
      <c r="HE45">
        <v>9.25</v>
      </c>
      <c r="HF45">
        <f t="shared" si="104"/>
        <v>0.82222222222222219</v>
      </c>
      <c r="HG45">
        <v>0</v>
      </c>
      <c r="HH45">
        <f t="shared" si="105"/>
        <v>0</v>
      </c>
      <c r="HI45">
        <v>0</v>
      </c>
      <c r="HJ45">
        <f t="shared" si="106"/>
        <v>0</v>
      </c>
      <c r="HK45">
        <v>2</v>
      </c>
      <c r="HL45">
        <f t="shared" si="107"/>
        <v>0.17777777777777778</v>
      </c>
      <c r="HM45">
        <v>0</v>
      </c>
      <c r="HN45">
        <f t="shared" si="108"/>
        <v>0</v>
      </c>
      <c r="HO45">
        <v>12.5</v>
      </c>
      <c r="HP45" s="41" t="s">
        <v>834</v>
      </c>
      <c r="HQ45">
        <v>0</v>
      </c>
      <c r="HR45">
        <f t="shared" si="109"/>
        <v>0</v>
      </c>
      <c r="HS45">
        <v>0</v>
      </c>
      <c r="HT45">
        <f t="shared" si="110"/>
        <v>0</v>
      </c>
      <c r="HU45">
        <v>12.5</v>
      </c>
      <c r="HV45">
        <f t="shared" si="111"/>
        <v>1</v>
      </c>
      <c r="HW45">
        <v>0</v>
      </c>
      <c r="HX45">
        <f t="shared" si="112"/>
        <v>0</v>
      </c>
      <c r="HY45">
        <v>11.5</v>
      </c>
      <c r="HZ45">
        <f t="shared" si="113"/>
        <v>0.92</v>
      </c>
      <c r="IA45">
        <v>0</v>
      </c>
      <c r="IB45">
        <f t="shared" si="114"/>
        <v>0</v>
      </c>
      <c r="IC45">
        <v>0</v>
      </c>
      <c r="ID45">
        <f t="shared" si="115"/>
        <v>0</v>
      </c>
      <c r="IE45">
        <v>1</v>
      </c>
      <c r="IF45">
        <f t="shared" si="116"/>
        <v>0.08</v>
      </c>
      <c r="IG45">
        <v>0</v>
      </c>
      <c r="IH45">
        <f t="shared" si="117"/>
        <v>0</v>
      </c>
      <c r="II45">
        <f t="shared" si="190"/>
        <v>138.25</v>
      </c>
      <c r="IJ45">
        <f t="shared" si="191"/>
        <v>14.5</v>
      </c>
      <c r="IK45">
        <f t="shared" si="118"/>
        <v>0.10488245931283906</v>
      </c>
      <c r="IL45">
        <f t="shared" si="192"/>
        <v>26.978571428571428</v>
      </c>
      <c r="IM45">
        <f t="shared" si="119"/>
        <v>0.19514337380521829</v>
      </c>
      <c r="IN45">
        <f t="shared" si="193"/>
        <v>93.15384615384616</v>
      </c>
      <c r="IO45">
        <f t="shared" si="120"/>
        <v>0.67380720545277517</v>
      </c>
      <c r="IP45">
        <f t="shared" si="194"/>
        <v>0</v>
      </c>
      <c r="IQ45">
        <f t="shared" si="121"/>
        <v>0</v>
      </c>
      <c r="IR45">
        <f t="shared" si="195"/>
        <v>112.25</v>
      </c>
      <c r="IS45">
        <f t="shared" si="122"/>
        <v>0.81193490054249551</v>
      </c>
      <c r="IT45">
        <f t="shared" si="196"/>
        <v>0</v>
      </c>
      <c r="IU45">
        <f t="shared" si="123"/>
        <v>0</v>
      </c>
      <c r="IV45">
        <f t="shared" si="197"/>
        <v>10.35</v>
      </c>
      <c r="IW45">
        <f t="shared" si="124"/>
        <v>7.4864376130198917E-2</v>
      </c>
      <c r="IX45">
        <f t="shared" si="198"/>
        <v>19.82</v>
      </c>
      <c r="IY45">
        <f t="shared" si="125"/>
        <v>0.14336347197106691</v>
      </c>
      <c r="IZ45">
        <f t="shared" si="199"/>
        <v>0</v>
      </c>
      <c r="JA45">
        <f t="shared" si="126"/>
        <v>0</v>
      </c>
    </row>
    <row r="46" spans="1:261" x14ac:dyDescent="0.3">
      <c r="A46" t="s">
        <v>293</v>
      </c>
      <c r="B46">
        <v>12</v>
      </c>
      <c r="C46">
        <v>13</v>
      </c>
      <c r="D46" s="41" t="s">
        <v>835</v>
      </c>
      <c r="E46">
        <v>11</v>
      </c>
      <c r="F46">
        <f t="shared" si="127"/>
        <v>0.84615384615384615</v>
      </c>
      <c r="G46">
        <v>0</v>
      </c>
      <c r="H46">
        <f t="shared" si="128"/>
        <v>0</v>
      </c>
      <c r="I46">
        <v>2</v>
      </c>
      <c r="J46">
        <f t="shared" si="129"/>
        <v>0.15384615384615385</v>
      </c>
      <c r="K46">
        <v>0</v>
      </c>
      <c r="L46">
        <f t="shared" si="130"/>
        <v>0</v>
      </c>
      <c r="M46">
        <v>11</v>
      </c>
      <c r="N46">
        <f t="shared" si="131"/>
        <v>0.84615384615384615</v>
      </c>
      <c r="O46">
        <v>0</v>
      </c>
      <c r="P46">
        <f t="shared" si="132"/>
        <v>0</v>
      </c>
      <c r="Q46">
        <v>0</v>
      </c>
      <c r="R46">
        <f t="shared" si="133"/>
        <v>0</v>
      </c>
      <c r="S46">
        <v>2</v>
      </c>
      <c r="T46">
        <f t="shared" si="134"/>
        <v>0.15384615384615385</v>
      </c>
      <c r="U46">
        <v>0</v>
      </c>
      <c r="V46">
        <f t="shared" si="135"/>
        <v>0</v>
      </c>
      <c r="W46">
        <v>9.5</v>
      </c>
      <c r="X46" s="41" t="s">
        <v>834</v>
      </c>
      <c r="Y46">
        <v>6.5</v>
      </c>
      <c r="Z46">
        <f t="shared" si="136"/>
        <v>0.68421052631578949</v>
      </c>
      <c r="AA46">
        <v>0</v>
      </c>
      <c r="AB46">
        <f t="shared" si="137"/>
        <v>0</v>
      </c>
      <c r="AC46">
        <v>3</v>
      </c>
      <c r="AD46">
        <f t="shared" si="138"/>
        <v>0.31578947368421051</v>
      </c>
      <c r="AE46">
        <v>0</v>
      </c>
      <c r="AF46">
        <f t="shared" si="139"/>
        <v>0</v>
      </c>
      <c r="AG46">
        <v>7</v>
      </c>
      <c r="AH46">
        <f t="shared" si="140"/>
        <v>0.73684210526315785</v>
      </c>
      <c r="AI46">
        <v>0</v>
      </c>
      <c r="AJ46">
        <f t="shared" si="141"/>
        <v>0</v>
      </c>
      <c r="AK46">
        <v>1.5</v>
      </c>
      <c r="AL46">
        <f t="shared" si="142"/>
        <v>0.15789473684210525</v>
      </c>
      <c r="AM46">
        <v>1</v>
      </c>
      <c r="AN46">
        <f t="shared" si="143"/>
        <v>0.10526315789473684</v>
      </c>
      <c r="AO46">
        <v>0</v>
      </c>
      <c r="AP46">
        <f t="shared" si="144"/>
        <v>0</v>
      </c>
      <c r="AQ46">
        <v>12</v>
      </c>
      <c r="AR46" s="41" t="s">
        <v>835</v>
      </c>
      <c r="AS46">
        <v>10</v>
      </c>
      <c r="AT46">
        <f t="shared" si="145"/>
        <v>0.83333333333333337</v>
      </c>
      <c r="AU46">
        <v>1</v>
      </c>
      <c r="AV46">
        <f t="shared" si="146"/>
        <v>8.3333333333333329E-2</v>
      </c>
      <c r="AW46">
        <v>1</v>
      </c>
      <c r="AX46">
        <f t="shared" si="147"/>
        <v>8.3333333333333329E-2</v>
      </c>
      <c r="AY46">
        <v>0</v>
      </c>
      <c r="AZ46">
        <f t="shared" si="148"/>
        <v>0</v>
      </c>
      <c r="BA46">
        <v>11.5</v>
      </c>
      <c r="BB46">
        <f t="shared" si="149"/>
        <v>0.95833333333333337</v>
      </c>
      <c r="BC46">
        <v>0</v>
      </c>
      <c r="BD46">
        <f t="shared" si="150"/>
        <v>0</v>
      </c>
      <c r="BE46">
        <v>0</v>
      </c>
      <c r="BF46">
        <f t="shared" si="151"/>
        <v>0</v>
      </c>
      <c r="BG46">
        <v>0.5</v>
      </c>
      <c r="BH46">
        <f t="shared" si="152"/>
        <v>4.1666666666666664E-2</v>
      </c>
      <c r="BI46">
        <v>0</v>
      </c>
      <c r="BJ46">
        <f t="shared" si="153"/>
        <v>0</v>
      </c>
      <c r="BK46">
        <v>12</v>
      </c>
      <c r="BL46" s="41" t="s">
        <v>834</v>
      </c>
      <c r="BM46">
        <v>9</v>
      </c>
      <c r="BN46">
        <f t="shared" si="154"/>
        <v>0.75</v>
      </c>
      <c r="BO46">
        <v>0</v>
      </c>
      <c r="BP46">
        <f t="shared" si="155"/>
        <v>0</v>
      </c>
      <c r="BQ46">
        <v>3</v>
      </c>
      <c r="BR46">
        <f t="shared" si="156"/>
        <v>0.25</v>
      </c>
      <c r="BS46">
        <v>0</v>
      </c>
      <c r="BT46">
        <f t="shared" si="157"/>
        <v>0</v>
      </c>
      <c r="BU46">
        <v>11</v>
      </c>
      <c r="BV46">
        <f t="shared" si="158"/>
        <v>0.91666666666666663</v>
      </c>
      <c r="BW46">
        <v>0</v>
      </c>
      <c r="BX46">
        <f t="shared" si="159"/>
        <v>0</v>
      </c>
      <c r="BY46">
        <v>0</v>
      </c>
      <c r="BZ46">
        <f t="shared" si="160"/>
        <v>0</v>
      </c>
      <c r="CA46">
        <v>1</v>
      </c>
      <c r="CB46">
        <f t="shared" si="161"/>
        <v>8.3333333333333329E-2</v>
      </c>
      <c r="CC46">
        <v>0</v>
      </c>
      <c r="CD46">
        <f t="shared" si="162"/>
        <v>0</v>
      </c>
      <c r="CE46">
        <v>12</v>
      </c>
      <c r="CF46" s="41" t="s">
        <v>834</v>
      </c>
      <c r="CG46">
        <v>10</v>
      </c>
      <c r="CH46">
        <f t="shared" si="163"/>
        <v>0.83333333333333337</v>
      </c>
      <c r="CI46">
        <v>0</v>
      </c>
      <c r="CJ46">
        <f t="shared" si="164"/>
        <v>0</v>
      </c>
      <c r="CK46">
        <v>2</v>
      </c>
      <c r="CL46">
        <f t="shared" si="165"/>
        <v>0.16666666666666666</v>
      </c>
      <c r="CM46">
        <v>0</v>
      </c>
      <c r="CN46">
        <f t="shared" si="166"/>
        <v>0</v>
      </c>
      <c r="CO46">
        <v>9</v>
      </c>
      <c r="CP46">
        <f t="shared" si="167"/>
        <v>0.75</v>
      </c>
      <c r="CQ46">
        <v>0</v>
      </c>
      <c r="CR46">
        <f t="shared" si="168"/>
        <v>0</v>
      </c>
      <c r="CS46">
        <v>0</v>
      </c>
      <c r="CT46">
        <f t="shared" si="169"/>
        <v>0</v>
      </c>
      <c r="CU46">
        <v>3</v>
      </c>
      <c r="CV46">
        <f t="shared" si="170"/>
        <v>0.25</v>
      </c>
      <c r="CW46">
        <v>0</v>
      </c>
      <c r="CX46">
        <f t="shared" si="171"/>
        <v>0</v>
      </c>
      <c r="CY46">
        <v>12</v>
      </c>
      <c r="CZ46" s="41" t="s">
        <v>834</v>
      </c>
      <c r="DA46">
        <v>4</v>
      </c>
      <c r="DB46">
        <f t="shared" si="172"/>
        <v>0.33333333333333331</v>
      </c>
      <c r="DC46">
        <v>2</v>
      </c>
      <c r="DD46">
        <f t="shared" si="173"/>
        <v>0.16666666666666666</v>
      </c>
      <c r="DE46">
        <v>6</v>
      </c>
      <c r="DF46">
        <f t="shared" si="174"/>
        <v>0.5</v>
      </c>
      <c r="DG46">
        <v>0</v>
      </c>
      <c r="DH46">
        <f t="shared" si="175"/>
        <v>0</v>
      </c>
      <c r="DI46">
        <v>10</v>
      </c>
      <c r="DJ46">
        <f t="shared" si="176"/>
        <v>0.83333333333333337</v>
      </c>
      <c r="DK46">
        <v>0</v>
      </c>
      <c r="DL46">
        <f t="shared" si="177"/>
        <v>0</v>
      </c>
      <c r="DM46">
        <v>2</v>
      </c>
      <c r="DN46">
        <f t="shared" si="178"/>
        <v>0.16666666666666666</v>
      </c>
      <c r="DO46">
        <v>0</v>
      </c>
      <c r="DP46">
        <f t="shared" si="179"/>
        <v>0</v>
      </c>
      <c r="DQ46">
        <v>0</v>
      </c>
      <c r="DR46">
        <f t="shared" si="180"/>
        <v>0</v>
      </c>
      <c r="DS46">
        <v>13</v>
      </c>
      <c r="DT46" s="41" t="s">
        <v>835</v>
      </c>
      <c r="DU46">
        <v>10</v>
      </c>
      <c r="DV46">
        <f t="shared" si="181"/>
        <v>0.76923076923076927</v>
      </c>
      <c r="DW46">
        <v>1</v>
      </c>
      <c r="DX46">
        <f t="shared" si="182"/>
        <v>7.6923076923076927E-2</v>
      </c>
      <c r="DY46">
        <v>2</v>
      </c>
      <c r="DZ46">
        <f t="shared" si="183"/>
        <v>0.15384615384615385</v>
      </c>
      <c r="EA46">
        <v>0</v>
      </c>
      <c r="EB46">
        <f t="shared" si="184"/>
        <v>0</v>
      </c>
      <c r="EC46">
        <v>11</v>
      </c>
      <c r="ED46">
        <f t="shared" si="185"/>
        <v>0.84615384615384615</v>
      </c>
      <c r="EE46">
        <v>0</v>
      </c>
      <c r="EF46">
        <f t="shared" si="186"/>
        <v>0</v>
      </c>
      <c r="EG46">
        <v>1</v>
      </c>
      <c r="EH46">
        <f t="shared" si="187"/>
        <v>7.6923076923076927E-2</v>
      </c>
      <c r="EI46">
        <v>1</v>
      </c>
      <c r="EJ46">
        <f t="shared" si="188"/>
        <v>7.6923076923076927E-2</v>
      </c>
      <c r="EK46">
        <v>0</v>
      </c>
      <c r="EL46">
        <f t="shared" si="189"/>
        <v>0</v>
      </c>
      <c r="EM46">
        <v>12</v>
      </c>
      <c r="EN46" s="41" t="s">
        <v>834</v>
      </c>
      <c r="EO46">
        <v>10</v>
      </c>
      <c r="EP46">
        <f t="shared" si="73"/>
        <v>0.83333333333333337</v>
      </c>
      <c r="EQ46">
        <v>0</v>
      </c>
      <c r="ER46">
        <f t="shared" si="74"/>
        <v>0</v>
      </c>
      <c r="ES46">
        <v>2</v>
      </c>
      <c r="ET46">
        <f t="shared" si="75"/>
        <v>0.16666666666666666</v>
      </c>
      <c r="EU46">
        <v>0</v>
      </c>
      <c r="EV46">
        <f t="shared" si="76"/>
        <v>0</v>
      </c>
      <c r="EW46">
        <v>10</v>
      </c>
      <c r="EX46">
        <f t="shared" si="77"/>
        <v>0.83333333333333337</v>
      </c>
      <c r="EY46">
        <v>0</v>
      </c>
      <c r="EZ46">
        <f t="shared" si="78"/>
        <v>0</v>
      </c>
      <c r="FA46">
        <v>1</v>
      </c>
      <c r="FB46">
        <f t="shared" si="79"/>
        <v>8.3333333333333329E-2</v>
      </c>
      <c r="FC46">
        <v>1</v>
      </c>
      <c r="FD46">
        <f t="shared" si="80"/>
        <v>8.3333333333333329E-2</v>
      </c>
      <c r="FE46">
        <v>0</v>
      </c>
      <c r="FF46">
        <f t="shared" si="81"/>
        <v>0</v>
      </c>
      <c r="FG46">
        <v>13.5</v>
      </c>
      <c r="FH46" s="41" t="s">
        <v>834</v>
      </c>
      <c r="FI46">
        <v>11.5</v>
      </c>
      <c r="FJ46">
        <f t="shared" si="82"/>
        <v>0.85185185185185186</v>
      </c>
      <c r="FK46">
        <v>1</v>
      </c>
      <c r="FL46">
        <f t="shared" si="83"/>
        <v>7.407407407407407E-2</v>
      </c>
      <c r="FM46">
        <v>1</v>
      </c>
      <c r="FN46">
        <f t="shared" si="84"/>
        <v>7.407407407407407E-2</v>
      </c>
      <c r="FO46">
        <v>0</v>
      </c>
      <c r="FP46">
        <f t="shared" si="85"/>
        <v>0</v>
      </c>
      <c r="FQ46">
        <v>11.5</v>
      </c>
      <c r="FR46">
        <f t="shared" si="86"/>
        <v>0.85185185185185186</v>
      </c>
      <c r="FS46">
        <v>0</v>
      </c>
      <c r="FT46">
        <f t="shared" si="87"/>
        <v>0</v>
      </c>
      <c r="FU46">
        <v>2</v>
      </c>
      <c r="FV46">
        <f t="shared" si="88"/>
        <v>0.14814814814814814</v>
      </c>
      <c r="FW46">
        <v>0</v>
      </c>
      <c r="FX46">
        <f t="shared" si="89"/>
        <v>0</v>
      </c>
      <c r="FY46">
        <v>0</v>
      </c>
      <c r="FZ46">
        <f t="shared" si="90"/>
        <v>0</v>
      </c>
      <c r="GA46">
        <v>11.5</v>
      </c>
      <c r="GB46" s="41" t="s">
        <v>834</v>
      </c>
      <c r="GC46">
        <v>11.5</v>
      </c>
      <c r="GD46">
        <f t="shared" si="91"/>
        <v>1</v>
      </c>
      <c r="GE46">
        <v>0</v>
      </c>
      <c r="GF46">
        <f t="shared" si="92"/>
        <v>0</v>
      </c>
      <c r="GG46">
        <v>0</v>
      </c>
      <c r="GH46">
        <f t="shared" si="93"/>
        <v>0</v>
      </c>
      <c r="GI46">
        <v>0</v>
      </c>
      <c r="GJ46">
        <f t="shared" si="94"/>
        <v>0</v>
      </c>
      <c r="GK46">
        <v>6.5</v>
      </c>
      <c r="GL46">
        <f t="shared" si="95"/>
        <v>0.56521739130434778</v>
      </c>
      <c r="GM46">
        <v>0</v>
      </c>
      <c r="GN46">
        <f t="shared" si="96"/>
        <v>0</v>
      </c>
      <c r="GO46">
        <v>1</v>
      </c>
      <c r="GP46">
        <f t="shared" si="97"/>
        <v>8.6956521739130432E-2</v>
      </c>
      <c r="GQ46">
        <v>0</v>
      </c>
      <c r="GR46">
        <f t="shared" si="98"/>
        <v>0</v>
      </c>
      <c r="GS46">
        <v>4</v>
      </c>
      <c r="GT46">
        <f t="shared" si="99"/>
        <v>0.34782608695652173</v>
      </c>
      <c r="GU46">
        <v>12</v>
      </c>
      <c r="GV46" s="41" t="s">
        <v>835</v>
      </c>
      <c r="GW46">
        <v>9</v>
      </c>
      <c r="GX46">
        <f t="shared" si="100"/>
        <v>0.75</v>
      </c>
      <c r="GY46">
        <v>1</v>
      </c>
      <c r="GZ46">
        <f t="shared" si="101"/>
        <v>8.3333333333333329E-2</v>
      </c>
      <c r="HA46">
        <v>2</v>
      </c>
      <c r="HB46">
        <f t="shared" si="102"/>
        <v>0.16666666666666666</v>
      </c>
      <c r="HC46">
        <v>0</v>
      </c>
      <c r="HD46">
        <f t="shared" si="103"/>
        <v>0</v>
      </c>
      <c r="HE46">
        <v>12</v>
      </c>
      <c r="HF46">
        <f t="shared" si="104"/>
        <v>1</v>
      </c>
      <c r="HG46">
        <v>0</v>
      </c>
      <c r="HH46">
        <f t="shared" si="105"/>
        <v>0</v>
      </c>
      <c r="HI46">
        <v>0</v>
      </c>
      <c r="HJ46">
        <f t="shared" si="106"/>
        <v>0</v>
      </c>
      <c r="HK46">
        <v>0</v>
      </c>
      <c r="HL46">
        <f t="shared" si="107"/>
        <v>0</v>
      </c>
      <c r="HM46">
        <v>0</v>
      </c>
      <c r="HN46">
        <f t="shared" si="108"/>
        <v>0</v>
      </c>
      <c r="HO46">
        <v>13</v>
      </c>
      <c r="HP46" s="41" t="s">
        <v>834</v>
      </c>
      <c r="HQ46">
        <v>10</v>
      </c>
      <c r="HR46">
        <f t="shared" si="109"/>
        <v>0.76923076923076927</v>
      </c>
      <c r="HS46">
        <v>2</v>
      </c>
      <c r="HT46">
        <f t="shared" si="110"/>
        <v>0.15384615384615385</v>
      </c>
      <c r="HU46">
        <v>1</v>
      </c>
      <c r="HV46">
        <f t="shared" si="111"/>
        <v>7.6923076923076927E-2</v>
      </c>
      <c r="HW46">
        <v>0</v>
      </c>
      <c r="HX46">
        <f t="shared" si="112"/>
        <v>0</v>
      </c>
      <c r="HY46">
        <v>11</v>
      </c>
      <c r="HZ46">
        <f t="shared" si="113"/>
        <v>0.84615384615384615</v>
      </c>
      <c r="IA46">
        <v>0</v>
      </c>
      <c r="IB46">
        <f t="shared" si="114"/>
        <v>0</v>
      </c>
      <c r="IC46">
        <v>2</v>
      </c>
      <c r="ID46">
        <f t="shared" si="115"/>
        <v>0.15384615384615385</v>
      </c>
      <c r="IE46">
        <v>0</v>
      </c>
      <c r="IF46">
        <f t="shared" si="116"/>
        <v>0</v>
      </c>
      <c r="IG46">
        <v>0</v>
      </c>
      <c r="IH46">
        <f t="shared" si="117"/>
        <v>0</v>
      </c>
      <c r="II46">
        <f t="shared" si="190"/>
        <v>145.5</v>
      </c>
      <c r="IJ46">
        <f t="shared" si="191"/>
        <v>112.5</v>
      </c>
      <c r="IK46">
        <f t="shared" si="118"/>
        <v>0.77319587628865982</v>
      </c>
      <c r="IL46">
        <f t="shared" si="192"/>
        <v>6.166666666666667</v>
      </c>
      <c r="IM46">
        <f t="shared" si="119"/>
        <v>4.2382588774341354E-2</v>
      </c>
      <c r="IN46">
        <f t="shared" si="193"/>
        <v>23.153846153846153</v>
      </c>
      <c r="IO46">
        <f t="shared" si="120"/>
        <v>0.15913296325667459</v>
      </c>
      <c r="IP46">
        <f t="shared" si="194"/>
        <v>0</v>
      </c>
      <c r="IQ46">
        <f t="shared" si="121"/>
        <v>0</v>
      </c>
      <c r="IR46">
        <f t="shared" si="195"/>
        <v>121.5</v>
      </c>
      <c r="IS46">
        <f t="shared" si="122"/>
        <v>0.83505154639175261</v>
      </c>
      <c r="IT46">
        <f t="shared" si="196"/>
        <v>0</v>
      </c>
      <c r="IU46">
        <f t="shared" si="123"/>
        <v>0</v>
      </c>
      <c r="IV46">
        <f t="shared" si="197"/>
        <v>10.5</v>
      </c>
      <c r="IW46">
        <f t="shared" si="124"/>
        <v>7.2164948453608241E-2</v>
      </c>
      <c r="IX46">
        <f t="shared" si="198"/>
        <v>9.5</v>
      </c>
      <c r="IY46">
        <f t="shared" si="125"/>
        <v>6.5292096219931275E-2</v>
      </c>
      <c r="IZ46">
        <f t="shared" si="199"/>
        <v>4</v>
      </c>
      <c r="JA46">
        <f t="shared" si="126"/>
        <v>2.7491408934707903E-2</v>
      </c>
    </row>
    <row r="47" spans="1:261" x14ac:dyDescent="0.3">
      <c r="A47" t="s">
        <v>294</v>
      </c>
      <c r="B47">
        <v>12</v>
      </c>
      <c r="C47">
        <v>9</v>
      </c>
      <c r="D47" s="41" t="s">
        <v>834</v>
      </c>
      <c r="E47" t="s">
        <v>255</v>
      </c>
      <c r="F47" t="e">
        <f t="shared" si="127"/>
        <v>#VALUE!</v>
      </c>
      <c r="G47" t="s">
        <v>255</v>
      </c>
      <c r="H47" t="e">
        <f t="shared" si="128"/>
        <v>#VALUE!</v>
      </c>
      <c r="I47" t="s">
        <v>255</v>
      </c>
      <c r="J47" t="e">
        <f t="shared" si="129"/>
        <v>#VALUE!</v>
      </c>
      <c r="K47" t="s">
        <v>255</v>
      </c>
      <c r="L47" t="e">
        <f t="shared" si="130"/>
        <v>#VALUE!</v>
      </c>
      <c r="M47">
        <v>5</v>
      </c>
      <c r="N47">
        <f t="shared" si="131"/>
        <v>0.55555555555555558</v>
      </c>
      <c r="O47">
        <v>0</v>
      </c>
      <c r="P47">
        <f t="shared" si="132"/>
        <v>0</v>
      </c>
      <c r="Q47">
        <v>3</v>
      </c>
      <c r="R47">
        <f t="shared" si="133"/>
        <v>0.33333333333333331</v>
      </c>
      <c r="S47">
        <v>0</v>
      </c>
      <c r="T47">
        <f t="shared" si="134"/>
        <v>0</v>
      </c>
      <c r="U47">
        <v>1</v>
      </c>
      <c r="V47">
        <f t="shared" si="135"/>
        <v>0.1111111111111111</v>
      </c>
      <c r="W47">
        <v>4.5</v>
      </c>
      <c r="X47" s="41" t="s">
        <v>835</v>
      </c>
      <c r="Y47" t="s">
        <v>255</v>
      </c>
      <c r="Z47" t="e">
        <f t="shared" si="136"/>
        <v>#VALUE!</v>
      </c>
      <c r="AA47" t="s">
        <v>255</v>
      </c>
      <c r="AB47" t="e">
        <f t="shared" si="137"/>
        <v>#VALUE!</v>
      </c>
      <c r="AC47" t="s">
        <v>255</v>
      </c>
      <c r="AD47" t="e">
        <f t="shared" si="138"/>
        <v>#VALUE!</v>
      </c>
      <c r="AE47" t="s">
        <v>255</v>
      </c>
      <c r="AF47" t="e">
        <f t="shared" si="139"/>
        <v>#VALUE!</v>
      </c>
      <c r="AG47">
        <v>4.5</v>
      </c>
      <c r="AH47">
        <f t="shared" si="140"/>
        <v>1</v>
      </c>
      <c r="AI47">
        <v>0</v>
      </c>
      <c r="AJ47">
        <f t="shared" si="141"/>
        <v>0</v>
      </c>
      <c r="AK47">
        <v>0</v>
      </c>
      <c r="AL47">
        <f t="shared" si="142"/>
        <v>0</v>
      </c>
      <c r="AM47">
        <v>0</v>
      </c>
      <c r="AN47">
        <f t="shared" si="143"/>
        <v>0</v>
      </c>
      <c r="AO47">
        <v>0</v>
      </c>
      <c r="AP47">
        <f t="shared" si="144"/>
        <v>0</v>
      </c>
      <c r="AQ47">
        <v>5</v>
      </c>
      <c r="AR47" s="41" t="s">
        <v>835</v>
      </c>
      <c r="AS47">
        <v>3.5</v>
      </c>
      <c r="AT47">
        <f t="shared" si="145"/>
        <v>0.7</v>
      </c>
      <c r="AU47">
        <v>0</v>
      </c>
      <c r="AV47">
        <f t="shared" si="146"/>
        <v>0</v>
      </c>
      <c r="AW47">
        <v>1.5</v>
      </c>
      <c r="AX47">
        <f t="shared" si="147"/>
        <v>0.3</v>
      </c>
      <c r="AY47">
        <v>0</v>
      </c>
      <c r="AZ47">
        <f t="shared" si="148"/>
        <v>0</v>
      </c>
      <c r="BA47">
        <v>3.5</v>
      </c>
      <c r="BB47">
        <f t="shared" si="149"/>
        <v>0.7</v>
      </c>
      <c r="BC47">
        <v>0</v>
      </c>
      <c r="BD47">
        <f t="shared" si="150"/>
        <v>0</v>
      </c>
      <c r="BE47">
        <v>1.5</v>
      </c>
      <c r="BF47">
        <f t="shared" si="151"/>
        <v>0.3</v>
      </c>
      <c r="BG47">
        <v>0</v>
      </c>
      <c r="BH47">
        <f t="shared" si="152"/>
        <v>0</v>
      </c>
      <c r="BI47">
        <v>0</v>
      </c>
      <c r="BJ47">
        <f t="shared" si="153"/>
        <v>0</v>
      </c>
      <c r="BK47">
        <v>5</v>
      </c>
      <c r="BL47" s="41" t="s">
        <v>834</v>
      </c>
      <c r="BM47">
        <v>3.5</v>
      </c>
      <c r="BN47">
        <f t="shared" si="154"/>
        <v>0.7</v>
      </c>
      <c r="BO47">
        <v>0</v>
      </c>
      <c r="BP47">
        <f t="shared" si="155"/>
        <v>0</v>
      </c>
      <c r="BQ47">
        <v>1.5</v>
      </c>
      <c r="BR47">
        <f t="shared" si="156"/>
        <v>0.3</v>
      </c>
      <c r="BS47">
        <v>0</v>
      </c>
      <c r="BT47">
        <f t="shared" si="157"/>
        <v>0</v>
      </c>
      <c r="BU47">
        <v>4.34</v>
      </c>
      <c r="BV47">
        <f t="shared" si="158"/>
        <v>0.86799999999999999</v>
      </c>
      <c r="BW47">
        <v>0</v>
      </c>
      <c r="BX47">
        <f t="shared" si="159"/>
        <v>0</v>
      </c>
      <c r="BY47">
        <v>0.33</v>
      </c>
      <c r="BZ47">
        <f t="shared" si="160"/>
        <v>6.6000000000000003E-2</v>
      </c>
      <c r="CA47">
        <v>0.33</v>
      </c>
      <c r="CB47">
        <f t="shared" si="161"/>
        <v>6.6000000000000003E-2</v>
      </c>
      <c r="CC47">
        <v>0</v>
      </c>
      <c r="CD47">
        <f t="shared" si="162"/>
        <v>0</v>
      </c>
      <c r="CE47">
        <v>7</v>
      </c>
      <c r="CF47" s="41" t="s">
        <v>834</v>
      </c>
      <c r="CG47">
        <v>6</v>
      </c>
      <c r="CH47">
        <f t="shared" si="163"/>
        <v>0.8571428571428571</v>
      </c>
      <c r="CI47">
        <v>0</v>
      </c>
      <c r="CJ47">
        <f t="shared" si="164"/>
        <v>0</v>
      </c>
      <c r="CK47">
        <v>1</v>
      </c>
      <c r="CL47">
        <f t="shared" si="165"/>
        <v>0.14285714285714285</v>
      </c>
      <c r="CM47">
        <v>0</v>
      </c>
      <c r="CN47">
        <f t="shared" si="166"/>
        <v>0</v>
      </c>
      <c r="CO47">
        <v>3</v>
      </c>
      <c r="CP47">
        <f t="shared" si="167"/>
        <v>0.42857142857142855</v>
      </c>
      <c r="CQ47">
        <v>0</v>
      </c>
      <c r="CR47">
        <f t="shared" si="168"/>
        <v>0</v>
      </c>
      <c r="CS47">
        <v>3</v>
      </c>
      <c r="CT47">
        <f t="shared" si="169"/>
        <v>0.42857142857142855</v>
      </c>
      <c r="CU47">
        <v>1</v>
      </c>
      <c r="CV47">
        <f t="shared" si="170"/>
        <v>0.14285714285714285</v>
      </c>
      <c r="CW47">
        <v>0</v>
      </c>
      <c r="CX47">
        <f t="shared" si="171"/>
        <v>0</v>
      </c>
      <c r="CY47">
        <v>8.5</v>
      </c>
      <c r="CZ47" s="41" t="s">
        <v>834</v>
      </c>
      <c r="DA47">
        <v>8</v>
      </c>
      <c r="DB47">
        <f t="shared" si="172"/>
        <v>0.94117647058823528</v>
      </c>
      <c r="DC47">
        <v>0</v>
      </c>
      <c r="DD47">
        <f t="shared" si="173"/>
        <v>0</v>
      </c>
      <c r="DE47">
        <v>0.5</v>
      </c>
      <c r="DF47">
        <f t="shared" si="174"/>
        <v>5.8823529411764705E-2</v>
      </c>
      <c r="DG47">
        <v>0</v>
      </c>
      <c r="DH47">
        <f t="shared" si="175"/>
        <v>0</v>
      </c>
      <c r="DI47">
        <v>4</v>
      </c>
      <c r="DJ47">
        <f t="shared" si="176"/>
        <v>0.47058823529411764</v>
      </c>
      <c r="DK47">
        <v>0</v>
      </c>
      <c r="DL47">
        <f t="shared" si="177"/>
        <v>0</v>
      </c>
      <c r="DM47">
        <v>4.5</v>
      </c>
      <c r="DN47">
        <f t="shared" si="178"/>
        <v>0.52941176470588236</v>
      </c>
      <c r="DO47">
        <v>0</v>
      </c>
      <c r="DP47">
        <f t="shared" si="179"/>
        <v>0</v>
      </c>
      <c r="DQ47">
        <v>0</v>
      </c>
      <c r="DR47">
        <f t="shared" si="180"/>
        <v>0</v>
      </c>
      <c r="DS47">
        <v>7.5</v>
      </c>
      <c r="DT47" s="41" t="s">
        <v>834</v>
      </c>
      <c r="DU47">
        <v>4.5</v>
      </c>
      <c r="DV47">
        <f t="shared" si="181"/>
        <v>0.6</v>
      </c>
      <c r="DW47">
        <v>0</v>
      </c>
      <c r="DX47">
        <f t="shared" si="182"/>
        <v>0</v>
      </c>
      <c r="DY47">
        <v>3</v>
      </c>
      <c r="DZ47">
        <f t="shared" si="183"/>
        <v>0.4</v>
      </c>
      <c r="EA47">
        <v>0</v>
      </c>
      <c r="EB47">
        <f t="shared" si="184"/>
        <v>0</v>
      </c>
      <c r="EC47">
        <v>2.5</v>
      </c>
      <c r="ED47">
        <f t="shared" si="185"/>
        <v>0.33333333333333331</v>
      </c>
      <c r="EE47">
        <v>0</v>
      </c>
      <c r="EF47">
        <f t="shared" si="186"/>
        <v>0</v>
      </c>
      <c r="EG47">
        <v>3</v>
      </c>
      <c r="EH47">
        <f t="shared" si="187"/>
        <v>0.4</v>
      </c>
      <c r="EI47">
        <v>2</v>
      </c>
      <c r="EJ47">
        <f t="shared" si="188"/>
        <v>0.26666666666666666</v>
      </c>
      <c r="EK47">
        <v>0</v>
      </c>
      <c r="EL47">
        <f t="shared" si="189"/>
        <v>0</v>
      </c>
      <c r="EM47">
        <v>7</v>
      </c>
      <c r="EN47" s="41" t="s">
        <v>835</v>
      </c>
      <c r="EO47">
        <v>0</v>
      </c>
      <c r="EP47">
        <f t="shared" si="73"/>
        <v>0</v>
      </c>
      <c r="EQ47">
        <v>0</v>
      </c>
      <c r="ER47">
        <f t="shared" si="74"/>
        <v>0</v>
      </c>
      <c r="ES47">
        <v>7</v>
      </c>
      <c r="ET47">
        <f t="shared" si="75"/>
        <v>1</v>
      </c>
      <c r="EU47">
        <v>0</v>
      </c>
      <c r="EV47">
        <f t="shared" si="76"/>
        <v>0</v>
      </c>
      <c r="EW47">
        <v>4</v>
      </c>
      <c r="EX47">
        <f t="shared" si="77"/>
        <v>0.5714285714285714</v>
      </c>
      <c r="EY47">
        <v>0</v>
      </c>
      <c r="EZ47">
        <f t="shared" si="78"/>
        <v>0</v>
      </c>
      <c r="FA47">
        <v>0</v>
      </c>
      <c r="FB47">
        <f t="shared" si="79"/>
        <v>0</v>
      </c>
      <c r="FC47">
        <v>3</v>
      </c>
      <c r="FD47">
        <f t="shared" si="80"/>
        <v>0.42857142857142855</v>
      </c>
      <c r="FE47">
        <v>0</v>
      </c>
      <c r="FF47">
        <f t="shared" si="81"/>
        <v>0</v>
      </c>
      <c r="FG47">
        <v>15</v>
      </c>
      <c r="FH47" s="41" t="s">
        <v>834</v>
      </c>
      <c r="FI47">
        <v>15</v>
      </c>
      <c r="FJ47">
        <f t="shared" si="82"/>
        <v>1</v>
      </c>
      <c r="FK47">
        <v>0</v>
      </c>
      <c r="FL47">
        <f t="shared" si="83"/>
        <v>0</v>
      </c>
      <c r="FM47">
        <v>0</v>
      </c>
      <c r="FN47">
        <f t="shared" si="84"/>
        <v>0</v>
      </c>
      <c r="FO47">
        <v>0</v>
      </c>
      <c r="FP47">
        <f t="shared" si="85"/>
        <v>0</v>
      </c>
      <c r="FQ47">
        <v>12</v>
      </c>
      <c r="FR47">
        <f t="shared" si="86"/>
        <v>0.8</v>
      </c>
      <c r="FS47">
        <v>0</v>
      </c>
      <c r="FT47">
        <f t="shared" si="87"/>
        <v>0</v>
      </c>
      <c r="FU47">
        <v>3</v>
      </c>
      <c r="FV47">
        <f t="shared" si="88"/>
        <v>0.2</v>
      </c>
      <c r="FW47">
        <v>0</v>
      </c>
      <c r="FX47">
        <f t="shared" si="89"/>
        <v>0</v>
      </c>
      <c r="FY47">
        <v>0</v>
      </c>
      <c r="FZ47">
        <f t="shared" si="90"/>
        <v>0</v>
      </c>
      <c r="GA47">
        <v>10</v>
      </c>
      <c r="GB47" s="41" t="s">
        <v>834</v>
      </c>
      <c r="GC47">
        <v>10</v>
      </c>
      <c r="GD47">
        <f t="shared" si="91"/>
        <v>1</v>
      </c>
      <c r="GE47">
        <v>0</v>
      </c>
      <c r="GF47">
        <f t="shared" si="92"/>
        <v>0</v>
      </c>
      <c r="GG47">
        <v>0</v>
      </c>
      <c r="GH47">
        <f t="shared" si="93"/>
        <v>0</v>
      </c>
      <c r="GI47">
        <v>0</v>
      </c>
      <c r="GJ47">
        <f t="shared" si="94"/>
        <v>0</v>
      </c>
      <c r="GK47">
        <v>9</v>
      </c>
      <c r="GL47">
        <f t="shared" si="95"/>
        <v>0.9</v>
      </c>
      <c r="GM47">
        <v>0</v>
      </c>
      <c r="GN47">
        <f t="shared" si="96"/>
        <v>0</v>
      </c>
      <c r="GO47">
        <v>0</v>
      </c>
      <c r="GP47">
        <f t="shared" si="97"/>
        <v>0</v>
      </c>
      <c r="GQ47">
        <v>1</v>
      </c>
      <c r="GR47">
        <f t="shared" si="98"/>
        <v>0.1</v>
      </c>
      <c r="GS47">
        <v>0</v>
      </c>
      <c r="GT47">
        <f t="shared" si="99"/>
        <v>0</v>
      </c>
      <c r="GU47">
        <v>12</v>
      </c>
      <c r="GV47" s="41" t="s">
        <v>834</v>
      </c>
      <c r="GW47">
        <v>12</v>
      </c>
      <c r="GX47">
        <f t="shared" si="100"/>
        <v>1</v>
      </c>
      <c r="GY47">
        <v>0</v>
      </c>
      <c r="GZ47">
        <f t="shared" si="101"/>
        <v>0</v>
      </c>
      <c r="HA47">
        <v>0</v>
      </c>
      <c r="HB47">
        <f t="shared" si="102"/>
        <v>0</v>
      </c>
      <c r="HC47">
        <v>0</v>
      </c>
      <c r="HD47">
        <f t="shared" si="103"/>
        <v>0</v>
      </c>
      <c r="HE47">
        <v>7</v>
      </c>
      <c r="HF47">
        <f t="shared" si="104"/>
        <v>0.58333333333333337</v>
      </c>
      <c r="HG47">
        <v>0</v>
      </c>
      <c r="HH47">
        <f t="shared" si="105"/>
        <v>0</v>
      </c>
      <c r="HI47">
        <v>3</v>
      </c>
      <c r="HJ47">
        <f t="shared" si="106"/>
        <v>0.25</v>
      </c>
      <c r="HK47">
        <v>2</v>
      </c>
      <c r="HL47">
        <f t="shared" si="107"/>
        <v>0.16666666666666666</v>
      </c>
      <c r="HM47">
        <v>0</v>
      </c>
      <c r="HN47">
        <f t="shared" si="108"/>
        <v>0</v>
      </c>
      <c r="HO47">
        <v>9.5</v>
      </c>
      <c r="HP47" s="41" t="s">
        <v>835</v>
      </c>
      <c r="HQ47">
        <v>7</v>
      </c>
      <c r="HR47">
        <f t="shared" si="109"/>
        <v>0.73684210526315785</v>
      </c>
      <c r="HS47">
        <v>0</v>
      </c>
      <c r="HT47">
        <f t="shared" si="110"/>
        <v>0</v>
      </c>
      <c r="HU47">
        <v>2.5</v>
      </c>
      <c r="HV47">
        <f t="shared" si="111"/>
        <v>0.26315789473684209</v>
      </c>
      <c r="HW47">
        <v>0</v>
      </c>
      <c r="HX47">
        <f t="shared" si="112"/>
        <v>0</v>
      </c>
      <c r="HY47">
        <v>6.5</v>
      </c>
      <c r="HZ47">
        <f t="shared" si="113"/>
        <v>0.68421052631578949</v>
      </c>
      <c r="IA47">
        <v>0</v>
      </c>
      <c r="IB47">
        <f t="shared" si="114"/>
        <v>0</v>
      </c>
      <c r="IC47">
        <v>3</v>
      </c>
      <c r="ID47">
        <f t="shared" si="115"/>
        <v>0.31578947368421051</v>
      </c>
      <c r="IE47">
        <v>0</v>
      </c>
      <c r="IF47">
        <f t="shared" si="116"/>
        <v>0</v>
      </c>
      <c r="IG47">
        <v>0</v>
      </c>
      <c r="IH47">
        <f t="shared" si="117"/>
        <v>0</v>
      </c>
      <c r="II47">
        <f t="shared" si="190"/>
        <v>100</v>
      </c>
      <c r="IJ47">
        <f t="shared" si="191"/>
        <v>69.5</v>
      </c>
      <c r="IK47">
        <f t="shared" si="118"/>
        <v>0.69499999999999995</v>
      </c>
      <c r="IL47">
        <f t="shared" si="192"/>
        <v>0</v>
      </c>
      <c r="IM47">
        <f t="shared" si="119"/>
        <v>0</v>
      </c>
      <c r="IN47" t="e">
        <f t="shared" si="193"/>
        <v>#VALUE!</v>
      </c>
      <c r="IO47" t="e">
        <f t="shared" si="120"/>
        <v>#VALUE!</v>
      </c>
      <c r="IP47">
        <f t="shared" si="194"/>
        <v>0</v>
      </c>
      <c r="IQ47">
        <f t="shared" si="121"/>
        <v>0</v>
      </c>
      <c r="IR47">
        <f t="shared" si="195"/>
        <v>65.34</v>
      </c>
      <c r="IS47">
        <f t="shared" si="122"/>
        <v>0.65339999999999998</v>
      </c>
      <c r="IT47">
        <f t="shared" si="196"/>
        <v>0</v>
      </c>
      <c r="IU47">
        <f t="shared" si="123"/>
        <v>0</v>
      </c>
      <c r="IV47">
        <f t="shared" si="197"/>
        <v>24.33</v>
      </c>
      <c r="IW47">
        <f t="shared" si="124"/>
        <v>0.24329999999999999</v>
      </c>
      <c r="IX47">
        <f t="shared" si="198"/>
        <v>9.33</v>
      </c>
      <c r="IY47">
        <f t="shared" si="125"/>
        <v>9.3299999999999994E-2</v>
      </c>
      <c r="IZ47">
        <f t="shared" si="199"/>
        <v>1</v>
      </c>
      <c r="JA47">
        <f t="shared" si="126"/>
        <v>0.01</v>
      </c>
    </row>
    <row r="48" spans="1:261" x14ac:dyDescent="0.3">
      <c r="A48" t="s">
        <v>295</v>
      </c>
      <c r="B48">
        <v>5</v>
      </c>
      <c r="C48">
        <v>12</v>
      </c>
      <c r="D48" s="41" t="s">
        <v>835</v>
      </c>
      <c r="E48">
        <v>9</v>
      </c>
      <c r="F48">
        <f t="shared" si="127"/>
        <v>0.75</v>
      </c>
      <c r="G48">
        <v>0</v>
      </c>
      <c r="H48">
        <f t="shared" si="128"/>
        <v>0</v>
      </c>
      <c r="I48">
        <v>3</v>
      </c>
      <c r="J48">
        <f t="shared" si="129"/>
        <v>0.25</v>
      </c>
      <c r="K48">
        <v>0</v>
      </c>
      <c r="L48">
        <f t="shared" si="130"/>
        <v>0</v>
      </c>
      <c r="M48">
        <v>9</v>
      </c>
      <c r="N48">
        <f t="shared" si="131"/>
        <v>0.75</v>
      </c>
      <c r="O48">
        <v>0</v>
      </c>
      <c r="P48">
        <f t="shared" si="132"/>
        <v>0</v>
      </c>
      <c r="Q48">
        <v>3</v>
      </c>
      <c r="R48">
        <f t="shared" si="133"/>
        <v>0.25</v>
      </c>
      <c r="S48">
        <v>0</v>
      </c>
      <c r="T48">
        <f t="shared" si="134"/>
        <v>0</v>
      </c>
      <c r="U48">
        <v>0</v>
      </c>
      <c r="V48">
        <f t="shared" si="135"/>
        <v>0</v>
      </c>
      <c r="W48">
        <v>13</v>
      </c>
      <c r="X48" s="41" t="s">
        <v>835</v>
      </c>
      <c r="Y48">
        <v>10.5</v>
      </c>
      <c r="Z48">
        <f t="shared" si="136"/>
        <v>0.80769230769230771</v>
      </c>
      <c r="AA48">
        <v>0</v>
      </c>
      <c r="AB48">
        <f t="shared" si="137"/>
        <v>0</v>
      </c>
      <c r="AC48">
        <v>2.5</v>
      </c>
      <c r="AD48">
        <f t="shared" si="138"/>
        <v>0.19230769230769232</v>
      </c>
      <c r="AE48">
        <v>0</v>
      </c>
      <c r="AF48">
        <f t="shared" si="139"/>
        <v>0</v>
      </c>
      <c r="AG48">
        <v>11</v>
      </c>
      <c r="AH48">
        <f t="shared" si="140"/>
        <v>0.84615384615384615</v>
      </c>
      <c r="AI48">
        <v>0</v>
      </c>
      <c r="AJ48">
        <f t="shared" si="141"/>
        <v>0</v>
      </c>
      <c r="AK48">
        <v>2</v>
      </c>
      <c r="AL48">
        <f t="shared" si="142"/>
        <v>0.15384615384615385</v>
      </c>
      <c r="AM48">
        <v>0</v>
      </c>
      <c r="AN48">
        <f t="shared" si="143"/>
        <v>0</v>
      </c>
      <c r="AO48">
        <v>0</v>
      </c>
      <c r="AP48">
        <f t="shared" si="144"/>
        <v>0</v>
      </c>
      <c r="AQ48">
        <v>12.5</v>
      </c>
      <c r="AR48" s="41" t="s">
        <v>834</v>
      </c>
      <c r="AS48">
        <v>10</v>
      </c>
      <c r="AT48">
        <f t="shared" si="145"/>
        <v>0.8</v>
      </c>
      <c r="AU48">
        <v>0</v>
      </c>
      <c r="AV48">
        <f t="shared" si="146"/>
        <v>0</v>
      </c>
      <c r="AW48">
        <v>2.5</v>
      </c>
      <c r="AX48">
        <f t="shared" si="147"/>
        <v>0.2</v>
      </c>
      <c r="AY48">
        <v>0</v>
      </c>
      <c r="AZ48">
        <f t="shared" si="148"/>
        <v>0</v>
      </c>
      <c r="BA48">
        <v>8</v>
      </c>
      <c r="BB48">
        <f t="shared" si="149"/>
        <v>0.64</v>
      </c>
      <c r="BC48">
        <v>0</v>
      </c>
      <c r="BD48">
        <f t="shared" si="150"/>
        <v>0</v>
      </c>
      <c r="BE48">
        <v>1</v>
      </c>
      <c r="BF48">
        <f t="shared" si="151"/>
        <v>0.08</v>
      </c>
      <c r="BG48">
        <v>3.5</v>
      </c>
      <c r="BH48">
        <f t="shared" si="152"/>
        <v>0.28000000000000003</v>
      </c>
      <c r="BI48">
        <v>0</v>
      </c>
      <c r="BJ48">
        <f t="shared" si="153"/>
        <v>0</v>
      </c>
      <c r="BK48">
        <v>14</v>
      </c>
      <c r="BL48" s="41" t="s">
        <v>850</v>
      </c>
      <c r="BM48">
        <v>14</v>
      </c>
      <c r="BN48">
        <f t="shared" si="154"/>
        <v>1</v>
      </c>
      <c r="BO48">
        <v>0</v>
      </c>
      <c r="BP48">
        <f t="shared" si="155"/>
        <v>0</v>
      </c>
      <c r="BQ48">
        <v>0</v>
      </c>
      <c r="BR48">
        <f t="shared" si="156"/>
        <v>0</v>
      </c>
      <c r="BS48">
        <v>0</v>
      </c>
      <c r="BT48">
        <f t="shared" si="157"/>
        <v>0</v>
      </c>
      <c r="BU48">
        <v>11</v>
      </c>
      <c r="BV48">
        <f t="shared" si="158"/>
        <v>0.7857142857142857</v>
      </c>
      <c r="BW48">
        <v>0</v>
      </c>
      <c r="BX48">
        <f t="shared" si="159"/>
        <v>0</v>
      </c>
      <c r="BY48">
        <v>0</v>
      </c>
      <c r="BZ48">
        <f t="shared" si="160"/>
        <v>0</v>
      </c>
      <c r="CA48">
        <v>3</v>
      </c>
      <c r="CB48">
        <f t="shared" si="161"/>
        <v>0.21428571428571427</v>
      </c>
      <c r="CC48">
        <v>0</v>
      </c>
      <c r="CD48">
        <f t="shared" si="162"/>
        <v>0</v>
      </c>
      <c r="CE48" t="s">
        <v>255</v>
      </c>
      <c r="CG48" t="s">
        <v>255</v>
      </c>
      <c r="CH48" t="e">
        <f t="shared" si="163"/>
        <v>#VALUE!</v>
      </c>
      <c r="CI48" t="s">
        <v>255</v>
      </c>
      <c r="CJ48" t="e">
        <f t="shared" si="164"/>
        <v>#VALUE!</v>
      </c>
      <c r="CK48" t="s">
        <v>255</v>
      </c>
      <c r="CL48" t="e">
        <f t="shared" si="165"/>
        <v>#VALUE!</v>
      </c>
      <c r="CM48" t="s">
        <v>255</v>
      </c>
      <c r="CN48" t="e">
        <f t="shared" si="166"/>
        <v>#VALUE!</v>
      </c>
      <c r="CO48" t="s">
        <v>255</v>
      </c>
      <c r="CP48" t="e">
        <f t="shared" si="167"/>
        <v>#VALUE!</v>
      </c>
      <c r="CQ48" t="s">
        <v>255</v>
      </c>
      <c r="CR48" t="e">
        <f t="shared" si="168"/>
        <v>#VALUE!</v>
      </c>
      <c r="CS48" t="s">
        <v>255</v>
      </c>
      <c r="CT48" t="e">
        <f t="shared" si="169"/>
        <v>#VALUE!</v>
      </c>
      <c r="CU48" t="s">
        <v>255</v>
      </c>
      <c r="CV48" t="e">
        <f t="shared" si="170"/>
        <v>#VALUE!</v>
      </c>
      <c r="CW48" t="s">
        <v>255</v>
      </c>
      <c r="CX48" t="e">
        <f t="shared" si="171"/>
        <v>#VALUE!</v>
      </c>
      <c r="DB48" t="e">
        <f t="shared" si="172"/>
        <v>#DIV/0!</v>
      </c>
      <c r="DD48" t="e">
        <f t="shared" si="173"/>
        <v>#DIV/0!</v>
      </c>
      <c r="DF48" t="e">
        <f t="shared" si="174"/>
        <v>#DIV/0!</v>
      </c>
      <c r="DH48" t="e">
        <f t="shared" si="175"/>
        <v>#DIV/0!</v>
      </c>
      <c r="DJ48" t="e">
        <f t="shared" si="176"/>
        <v>#DIV/0!</v>
      </c>
      <c r="DL48" t="e">
        <f t="shared" si="177"/>
        <v>#DIV/0!</v>
      </c>
      <c r="DN48" t="e">
        <f t="shared" si="178"/>
        <v>#DIV/0!</v>
      </c>
      <c r="DP48" t="e">
        <f t="shared" si="179"/>
        <v>#DIV/0!</v>
      </c>
      <c r="DR48" t="e">
        <f t="shared" si="180"/>
        <v>#DIV/0!</v>
      </c>
      <c r="DV48" t="e">
        <f t="shared" si="181"/>
        <v>#DIV/0!</v>
      </c>
      <c r="DX48" t="e">
        <f t="shared" si="182"/>
        <v>#DIV/0!</v>
      </c>
      <c r="DZ48" t="e">
        <f t="shared" si="183"/>
        <v>#DIV/0!</v>
      </c>
      <c r="EB48" t="e">
        <f t="shared" si="184"/>
        <v>#DIV/0!</v>
      </c>
      <c r="ED48" t="e">
        <f t="shared" si="185"/>
        <v>#DIV/0!</v>
      </c>
      <c r="EF48" t="e">
        <f t="shared" si="186"/>
        <v>#DIV/0!</v>
      </c>
      <c r="EH48" t="e">
        <f t="shared" si="187"/>
        <v>#DIV/0!</v>
      </c>
      <c r="EJ48" t="e">
        <f t="shared" si="188"/>
        <v>#DIV/0!</v>
      </c>
      <c r="EL48" t="e">
        <f t="shared" si="189"/>
        <v>#DIV/0!</v>
      </c>
      <c r="EP48" t="e">
        <f t="shared" si="73"/>
        <v>#DIV/0!</v>
      </c>
      <c r="ER48" t="e">
        <f t="shared" si="74"/>
        <v>#DIV/0!</v>
      </c>
      <c r="ET48" t="e">
        <f t="shared" si="75"/>
        <v>#DIV/0!</v>
      </c>
      <c r="EV48" t="e">
        <f t="shared" si="76"/>
        <v>#DIV/0!</v>
      </c>
      <c r="EX48" t="e">
        <f t="shared" si="77"/>
        <v>#DIV/0!</v>
      </c>
      <c r="EZ48" t="e">
        <f t="shared" si="78"/>
        <v>#DIV/0!</v>
      </c>
      <c r="FB48" t="e">
        <f t="shared" si="79"/>
        <v>#DIV/0!</v>
      </c>
      <c r="FD48" t="e">
        <f t="shared" si="80"/>
        <v>#DIV/0!</v>
      </c>
      <c r="FF48" t="e">
        <f t="shared" si="81"/>
        <v>#DIV/0!</v>
      </c>
      <c r="FJ48" t="e">
        <f t="shared" si="82"/>
        <v>#DIV/0!</v>
      </c>
      <c r="FL48" t="e">
        <f t="shared" si="83"/>
        <v>#DIV/0!</v>
      </c>
      <c r="FN48" t="e">
        <f t="shared" si="84"/>
        <v>#DIV/0!</v>
      </c>
      <c r="FP48" t="e">
        <f t="shared" si="85"/>
        <v>#DIV/0!</v>
      </c>
      <c r="FR48" t="e">
        <f t="shared" si="86"/>
        <v>#DIV/0!</v>
      </c>
      <c r="FT48" t="e">
        <f t="shared" si="87"/>
        <v>#DIV/0!</v>
      </c>
      <c r="FV48" t="e">
        <f t="shared" si="88"/>
        <v>#DIV/0!</v>
      </c>
      <c r="FX48" t="e">
        <f t="shared" si="89"/>
        <v>#DIV/0!</v>
      </c>
      <c r="FZ48" t="e">
        <f t="shared" si="90"/>
        <v>#DIV/0!</v>
      </c>
      <c r="GD48" t="e">
        <f t="shared" si="91"/>
        <v>#DIV/0!</v>
      </c>
      <c r="GF48" t="e">
        <f t="shared" si="92"/>
        <v>#DIV/0!</v>
      </c>
      <c r="GH48" t="e">
        <f t="shared" si="93"/>
        <v>#DIV/0!</v>
      </c>
      <c r="GJ48" t="e">
        <f t="shared" si="94"/>
        <v>#DIV/0!</v>
      </c>
      <c r="GL48" t="e">
        <f t="shared" si="95"/>
        <v>#DIV/0!</v>
      </c>
      <c r="GN48" t="e">
        <f t="shared" si="96"/>
        <v>#DIV/0!</v>
      </c>
      <c r="GP48" t="e">
        <f t="shared" si="97"/>
        <v>#DIV/0!</v>
      </c>
      <c r="GR48" t="e">
        <f t="shared" si="98"/>
        <v>#DIV/0!</v>
      </c>
      <c r="GT48" t="e">
        <f t="shared" si="99"/>
        <v>#DIV/0!</v>
      </c>
      <c r="GX48" t="e">
        <f t="shared" si="100"/>
        <v>#DIV/0!</v>
      </c>
      <c r="GZ48" t="e">
        <f t="shared" si="101"/>
        <v>#DIV/0!</v>
      </c>
      <c r="HB48" t="e">
        <f t="shared" si="102"/>
        <v>#DIV/0!</v>
      </c>
      <c r="HD48" t="e">
        <f t="shared" si="103"/>
        <v>#DIV/0!</v>
      </c>
      <c r="HF48" t="e">
        <f t="shared" si="104"/>
        <v>#DIV/0!</v>
      </c>
      <c r="HH48" t="e">
        <f t="shared" si="105"/>
        <v>#DIV/0!</v>
      </c>
      <c r="HJ48" t="e">
        <f t="shared" si="106"/>
        <v>#DIV/0!</v>
      </c>
      <c r="HL48" t="e">
        <f t="shared" si="107"/>
        <v>#DIV/0!</v>
      </c>
      <c r="HN48" t="e">
        <f t="shared" si="108"/>
        <v>#DIV/0!</v>
      </c>
      <c r="HR48" t="e">
        <f t="shared" si="109"/>
        <v>#DIV/0!</v>
      </c>
      <c r="HT48" t="e">
        <f t="shared" si="110"/>
        <v>#DIV/0!</v>
      </c>
      <c r="HV48" t="e">
        <f t="shared" si="111"/>
        <v>#DIV/0!</v>
      </c>
      <c r="HX48" t="e">
        <f t="shared" si="112"/>
        <v>#DIV/0!</v>
      </c>
      <c r="HZ48" t="e">
        <f t="shared" si="113"/>
        <v>#DIV/0!</v>
      </c>
      <c r="IB48" t="e">
        <f t="shared" si="114"/>
        <v>#DIV/0!</v>
      </c>
      <c r="ID48" t="e">
        <f t="shared" si="115"/>
        <v>#DIV/0!</v>
      </c>
      <c r="IF48" t="e">
        <f t="shared" si="116"/>
        <v>#DIV/0!</v>
      </c>
      <c r="IH48" t="e">
        <f t="shared" si="117"/>
        <v>#DIV/0!</v>
      </c>
      <c r="II48">
        <f t="shared" si="190"/>
        <v>51.5</v>
      </c>
      <c r="IJ48">
        <f t="shared" si="191"/>
        <v>43.5</v>
      </c>
      <c r="IK48">
        <f t="shared" si="118"/>
        <v>0.84466019417475724</v>
      </c>
      <c r="IL48" t="e">
        <f t="shared" si="192"/>
        <v>#DIV/0!</v>
      </c>
      <c r="IM48" t="e">
        <f t="shared" si="119"/>
        <v>#DIV/0!</v>
      </c>
      <c r="IN48">
        <f t="shared" si="193"/>
        <v>5.25</v>
      </c>
      <c r="IO48">
        <f t="shared" si="120"/>
        <v>0.10194174757281553</v>
      </c>
      <c r="IP48">
        <f t="shared" si="194"/>
        <v>0</v>
      </c>
      <c r="IQ48">
        <f t="shared" si="121"/>
        <v>0</v>
      </c>
      <c r="IR48">
        <f t="shared" si="195"/>
        <v>39</v>
      </c>
      <c r="IS48">
        <f t="shared" si="122"/>
        <v>0.75728155339805825</v>
      </c>
      <c r="IT48" t="e">
        <f t="shared" si="196"/>
        <v>#DIV/0!</v>
      </c>
      <c r="IU48" t="e">
        <f t="shared" si="123"/>
        <v>#DIV/0!</v>
      </c>
      <c r="IV48">
        <f t="shared" si="197"/>
        <v>6</v>
      </c>
      <c r="IW48">
        <f t="shared" si="124"/>
        <v>0.11650485436893204</v>
      </c>
      <c r="IX48">
        <f t="shared" si="198"/>
        <v>6.5</v>
      </c>
      <c r="IY48">
        <f t="shared" si="125"/>
        <v>0.12621359223300971</v>
      </c>
      <c r="IZ48">
        <f t="shared" si="199"/>
        <v>0</v>
      </c>
      <c r="JA48">
        <f t="shared" si="126"/>
        <v>0</v>
      </c>
    </row>
    <row r="49" spans="1:261" x14ac:dyDescent="0.3">
      <c r="A49" t="s">
        <v>296</v>
      </c>
      <c r="B49">
        <v>11</v>
      </c>
      <c r="C49">
        <v>12.75</v>
      </c>
      <c r="D49" s="41" t="s">
        <v>834</v>
      </c>
      <c r="E49">
        <v>3.5</v>
      </c>
      <c r="F49">
        <f t="shared" si="127"/>
        <v>0.27450980392156865</v>
      </c>
      <c r="G49">
        <v>1</v>
      </c>
      <c r="H49">
        <f t="shared" si="128"/>
        <v>7.8431372549019607E-2</v>
      </c>
      <c r="I49">
        <v>8.25</v>
      </c>
      <c r="J49">
        <f t="shared" si="129"/>
        <v>0.6470588235294118</v>
      </c>
      <c r="K49">
        <v>0</v>
      </c>
      <c r="L49">
        <f t="shared" si="130"/>
        <v>0</v>
      </c>
      <c r="M49">
        <v>10.25</v>
      </c>
      <c r="N49">
        <f t="shared" si="131"/>
        <v>0.80392156862745101</v>
      </c>
      <c r="O49">
        <v>0</v>
      </c>
      <c r="P49">
        <f t="shared" si="132"/>
        <v>0</v>
      </c>
      <c r="Q49">
        <v>1.5</v>
      </c>
      <c r="R49">
        <f t="shared" si="133"/>
        <v>0.11764705882352941</v>
      </c>
      <c r="S49">
        <v>1</v>
      </c>
      <c r="T49">
        <f t="shared" si="134"/>
        <v>7.8431372549019607E-2</v>
      </c>
      <c r="U49">
        <v>0</v>
      </c>
      <c r="V49">
        <f t="shared" si="135"/>
        <v>0</v>
      </c>
      <c r="W49">
        <v>8.5</v>
      </c>
      <c r="X49" s="41" t="s">
        <v>835</v>
      </c>
      <c r="Y49">
        <v>4.5</v>
      </c>
      <c r="Z49">
        <f t="shared" si="136"/>
        <v>0.52941176470588236</v>
      </c>
      <c r="AA49">
        <v>0</v>
      </c>
      <c r="AB49">
        <f t="shared" si="137"/>
        <v>0</v>
      </c>
      <c r="AC49">
        <v>4</v>
      </c>
      <c r="AD49">
        <f t="shared" si="138"/>
        <v>0.47058823529411764</v>
      </c>
      <c r="AE49">
        <v>0</v>
      </c>
      <c r="AF49">
        <f t="shared" si="139"/>
        <v>0</v>
      </c>
      <c r="AG49">
        <v>4.5</v>
      </c>
      <c r="AH49">
        <f t="shared" si="140"/>
        <v>0.52941176470588236</v>
      </c>
      <c r="AI49">
        <v>0</v>
      </c>
      <c r="AJ49">
        <f t="shared" si="141"/>
        <v>0</v>
      </c>
      <c r="AK49">
        <v>4</v>
      </c>
      <c r="AL49">
        <f t="shared" si="142"/>
        <v>0.47058823529411764</v>
      </c>
      <c r="AM49">
        <v>0</v>
      </c>
      <c r="AN49">
        <f t="shared" si="143"/>
        <v>0</v>
      </c>
      <c r="AO49">
        <v>0</v>
      </c>
      <c r="AP49">
        <f t="shared" si="144"/>
        <v>0</v>
      </c>
      <c r="AQ49">
        <v>9.5</v>
      </c>
      <c r="AR49" s="41" t="s">
        <v>835</v>
      </c>
      <c r="AS49">
        <v>4</v>
      </c>
      <c r="AT49">
        <f t="shared" si="145"/>
        <v>0.42105263157894735</v>
      </c>
      <c r="AU49">
        <v>3.5</v>
      </c>
      <c r="AV49">
        <f t="shared" si="146"/>
        <v>0.36842105263157893</v>
      </c>
      <c r="AW49">
        <v>2</v>
      </c>
      <c r="AX49">
        <f t="shared" si="147"/>
        <v>0.21052631578947367</v>
      </c>
      <c r="AY49">
        <v>0</v>
      </c>
      <c r="AZ49">
        <f t="shared" si="148"/>
        <v>0</v>
      </c>
      <c r="BA49">
        <v>5.25</v>
      </c>
      <c r="BB49">
        <f t="shared" si="149"/>
        <v>0.55263157894736847</v>
      </c>
      <c r="BC49">
        <v>0</v>
      </c>
      <c r="BD49">
        <f t="shared" si="150"/>
        <v>0</v>
      </c>
      <c r="BE49">
        <v>3.5</v>
      </c>
      <c r="BF49">
        <f t="shared" si="151"/>
        <v>0.36842105263157893</v>
      </c>
      <c r="BG49">
        <v>0.75</v>
      </c>
      <c r="BH49">
        <f t="shared" si="152"/>
        <v>7.8947368421052627E-2</v>
      </c>
      <c r="BI49">
        <v>0</v>
      </c>
      <c r="BJ49">
        <f t="shared" si="153"/>
        <v>0</v>
      </c>
      <c r="BK49">
        <v>9.5</v>
      </c>
      <c r="BL49" s="41" t="s">
        <v>834</v>
      </c>
      <c r="BM49">
        <v>0</v>
      </c>
      <c r="BN49">
        <f t="shared" si="154"/>
        <v>0</v>
      </c>
      <c r="BO49">
        <v>0</v>
      </c>
      <c r="BP49">
        <f t="shared" si="155"/>
        <v>0</v>
      </c>
      <c r="BQ49">
        <v>9.5</v>
      </c>
      <c r="BR49">
        <f t="shared" si="156"/>
        <v>1</v>
      </c>
      <c r="BS49">
        <v>0</v>
      </c>
      <c r="BT49">
        <f t="shared" si="157"/>
        <v>0</v>
      </c>
      <c r="BU49">
        <v>8</v>
      </c>
      <c r="BV49">
        <f t="shared" si="158"/>
        <v>0.84210526315789469</v>
      </c>
      <c r="BW49">
        <v>0</v>
      </c>
      <c r="BX49">
        <f t="shared" si="159"/>
        <v>0</v>
      </c>
      <c r="BY49">
        <v>0</v>
      </c>
      <c r="BZ49">
        <f t="shared" si="160"/>
        <v>0</v>
      </c>
      <c r="CA49">
        <v>1.5</v>
      </c>
      <c r="CB49">
        <f t="shared" si="161"/>
        <v>0.15789473684210525</v>
      </c>
      <c r="CC49">
        <v>0</v>
      </c>
      <c r="CD49">
        <f t="shared" si="162"/>
        <v>0</v>
      </c>
      <c r="CE49">
        <v>8.75</v>
      </c>
      <c r="CF49" s="41" t="s">
        <v>835</v>
      </c>
      <c r="CG49">
        <v>0</v>
      </c>
      <c r="CH49">
        <f t="shared" si="163"/>
        <v>0</v>
      </c>
      <c r="CI49">
        <v>0</v>
      </c>
      <c r="CJ49">
        <f t="shared" si="164"/>
        <v>0</v>
      </c>
      <c r="CK49">
        <v>8.75</v>
      </c>
      <c r="CL49">
        <f t="shared" si="165"/>
        <v>1</v>
      </c>
      <c r="CM49">
        <v>0</v>
      </c>
      <c r="CN49">
        <f t="shared" si="166"/>
        <v>0</v>
      </c>
      <c r="CO49">
        <v>4.25</v>
      </c>
      <c r="CP49">
        <f t="shared" si="167"/>
        <v>0.48571428571428571</v>
      </c>
      <c r="CQ49">
        <v>0</v>
      </c>
      <c r="CR49">
        <f t="shared" si="168"/>
        <v>0</v>
      </c>
      <c r="CS49">
        <v>4</v>
      </c>
      <c r="CT49">
        <f t="shared" si="169"/>
        <v>0.45714285714285713</v>
      </c>
      <c r="CU49">
        <v>0.5</v>
      </c>
      <c r="CV49">
        <f t="shared" si="170"/>
        <v>5.7142857142857141E-2</v>
      </c>
      <c r="CW49">
        <v>0</v>
      </c>
      <c r="CX49">
        <f t="shared" si="171"/>
        <v>0</v>
      </c>
      <c r="CY49">
        <v>11.5</v>
      </c>
      <c r="CZ49" s="41" t="s">
        <v>835</v>
      </c>
      <c r="DA49">
        <v>0</v>
      </c>
      <c r="DB49">
        <f t="shared" si="172"/>
        <v>0</v>
      </c>
      <c r="DC49">
        <v>0</v>
      </c>
      <c r="DD49">
        <f t="shared" si="173"/>
        <v>0</v>
      </c>
      <c r="DE49">
        <v>11.5</v>
      </c>
      <c r="DF49">
        <f t="shared" si="174"/>
        <v>1</v>
      </c>
      <c r="DG49">
        <v>0</v>
      </c>
      <c r="DH49">
        <f t="shared" si="175"/>
        <v>0</v>
      </c>
      <c r="DI49">
        <v>11.5</v>
      </c>
      <c r="DJ49">
        <f t="shared" si="176"/>
        <v>1</v>
      </c>
      <c r="DK49">
        <v>0</v>
      </c>
      <c r="DL49">
        <f t="shared" si="177"/>
        <v>0</v>
      </c>
      <c r="DM49">
        <v>0</v>
      </c>
      <c r="DN49">
        <f t="shared" si="178"/>
        <v>0</v>
      </c>
      <c r="DO49">
        <v>0</v>
      </c>
      <c r="DP49">
        <f t="shared" si="179"/>
        <v>0</v>
      </c>
      <c r="DQ49">
        <v>0</v>
      </c>
      <c r="DR49">
        <f t="shared" si="180"/>
        <v>0</v>
      </c>
      <c r="DS49">
        <v>9</v>
      </c>
      <c r="DT49" s="41" t="s">
        <v>837</v>
      </c>
      <c r="DU49">
        <v>0</v>
      </c>
      <c r="DV49">
        <f t="shared" si="181"/>
        <v>0</v>
      </c>
      <c r="DW49">
        <v>9</v>
      </c>
      <c r="DX49">
        <f t="shared" si="182"/>
        <v>1</v>
      </c>
      <c r="DY49">
        <v>0</v>
      </c>
      <c r="DZ49">
        <f t="shared" si="183"/>
        <v>0</v>
      </c>
      <c r="EA49">
        <v>0</v>
      </c>
      <c r="EB49">
        <f t="shared" si="184"/>
        <v>0</v>
      </c>
      <c r="EC49">
        <v>8</v>
      </c>
      <c r="ED49">
        <f t="shared" si="185"/>
        <v>0.88888888888888884</v>
      </c>
      <c r="EE49">
        <v>0</v>
      </c>
      <c r="EF49">
        <f t="shared" si="186"/>
        <v>0</v>
      </c>
      <c r="EG49">
        <v>1</v>
      </c>
      <c r="EH49">
        <f t="shared" si="187"/>
        <v>0.1111111111111111</v>
      </c>
      <c r="EI49">
        <v>0</v>
      </c>
      <c r="EJ49">
        <f t="shared" si="188"/>
        <v>0</v>
      </c>
      <c r="EK49">
        <v>0</v>
      </c>
      <c r="EL49">
        <f t="shared" si="189"/>
        <v>0</v>
      </c>
      <c r="EM49">
        <v>11</v>
      </c>
      <c r="EN49" s="41" t="s">
        <v>835</v>
      </c>
      <c r="EO49">
        <v>7</v>
      </c>
      <c r="EP49">
        <f t="shared" si="73"/>
        <v>0.63636363636363635</v>
      </c>
      <c r="EQ49">
        <v>0</v>
      </c>
      <c r="ER49">
        <f t="shared" si="74"/>
        <v>0</v>
      </c>
      <c r="ES49">
        <v>4</v>
      </c>
      <c r="ET49">
        <f t="shared" si="75"/>
        <v>0.36363636363636365</v>
      </c>
      <c r="EU49">
        <v>0</v>
      </c>
      <c r="EV49">
        <f t="shared" si="76"/>
        <v>0</v>
      </c>
      <c r="EW49">
        <v>11</v>
      </c>
      <c r="EX49">
        <f t="shared" si="77"/>
        <v>1</v>
      </c>
      <c r="EY49">
        <v>0</v>
      </c>
      <c r="EZ49">
        <f t="shared" si="78"/>
        <v>0</v>
      </c>
      <c r="FA49">
        <v>0</v>
      </c>
      <c r="FB49">
        <f t="shared" si="79"/>
        <v>0</v>
      </c>
      <c r="FC49">
        <v>0</v>
      </c>
      <c r="FD49">
        <f t="shared" si="80"/>
        <v>0</v>
      </c>
      <c r="FE49">
        <v>0</v>
      </c>
      <c r="FF49">
        <f t="shared" si="81"/>
        <v>0</v>
      </c>
      <c r="FG49">
        <v>10</v>
      </c>
      <c r="FH49" s="41" t="s">
        <v>834</v>
      </c>
      <c r="FI49">
        <v>9.5</v>
      </c>
      <c r="FJ49">
        <f t="shared" si="82"/>
        <v>0.95</v>
      </c>
      <c r="FK49">
        <v>0.5</v>
      </c>
      <c r="FL49">
        <f t="shared" si="83"/>
        <v>0.05</v>
      </c>
      <c r="FM49">
        <v>0</v>
      </c>
      <c r="FN49">
        <f t="shared" si="84"/>
        <v>0</v>
      </c>
      <c r="FO49">
        <v>0</v>
      </c>
      <c r="FP49">
        <f t="shared" si="85"/>
        <v>0</v>
      </c>
      <c r="FQ49">
        <v>2</v>
      </c>
      <c r="FR49">
        <f t="shared" si="86"/>
        <v>0.2</v>
      </c>
      <c r="FS49">
        <v>0</v>
      </c>
      <c r="FT49">
        <f t="shared" si="87"/>
        <v>0</v>
      </c>
      <c r="FU49">
        <v>7</v>
      </c>
      <c r="FV49">
        <f t="shared" si="88"/>
        <v>0.7</v>
      </c>
      <c r="FW49">
        <v>1</v>
      </c>
      <c r="FX49">
        <f t="shared" si="89"/>
        <v>0.1</v>
      </c>
      <c r="FY49">
        <v>0</v>
      </c>
      <c r="FZ49">
        <f t="shared" si="90"/>
        <v>0</v>
      </c>
      <c r="GA49">
        <v>10.5</v>
      </c>
      <c r="GB49" s="41" t="s">
        <v>836</v>
      </c>
      <c r="GC49">
        <v>0</v>
      </c>
      <c r="GD49">
        <f t="shared" si="91"/>
        <v>0</v>
      </c>
      <c r="GE49">
        <v>0</v>
      </c>
      <c r="GF49">
        <f t="shared" si="92"/>
        <v>0</v>
      </c>
      <c r="GG49">
        <v>0</v>
      </c>
      <c r="GH49">
        <f t="shared" si="93"/>
        <v>0</v>
      </c>
      <c r="GI49">
        <v>10.5</v>
      </c>
      <c r="GJ49">
        <f t="shared" si="94"/>
        <v>1</v>
      </c>
      <c r="GK49">
        <v>6.5</v>
      </c>
      <c r="GL49">
        <f t="shared" si="95"/>
        <v>0.61904761904761907</v>
      </c>
      <c r="GM49">
        <v>0</v>
      </c>
      <c r="GN49">
        <f t="shared" si="96"/>
        <v>0</v>
      </c>
      <c r="GO49">
        <v>4</v>
      </c>
      <c r="GP49">
        <f t="shared" si="97"/>
        <v>0.38095238095238093</v>
      </c>
      <c r="GQ49">
        <v>0</v>
      </c>
      <c r="GR49">
        <f t="shared" si="98"/>
        <v>0</v>
      </c>
      <c r="GS49">
        <v>0</v>
      </c>
      <c r="GT49">
        <f t="shared" si="99"/>
        <v>0</v>
      </c>
      <c r="GU49">
        <v>11.25</v>
      </c>
      <c r="GV49" s="41" t="s">
        <v>837</v>
      </c>
      <c r="GW49" t="s">
        <v>255</v>
      </c>
      <c r="GX49" t="e">
        <f t="shared" si="100"/>
        <v>#VALUE!</v>
      </c>
      <c r="GY49" t="s">
        <v>255</v>
      </c>
      <c r="GZ49" t="e">
        <f t="shared" si="101"/>
        <v>#VALUE!</v>
      </c>
      <c r="HA49" t="s">
        <v>255</v>
      </c>
      <c r="HB49" t="e">
        <f t="shared" si="102"/>
        <v>#VALUE!</v>
      </c>
      <c r="HC49" t="s">
        <v>255</v>
      </c>
      <c r="HD49" t="e">
        <f t="shared" si="103"/>
        <v>#VALUE!</v>
      </c>
      <c r="HE49" t="s">
        <v>255</v>
      </c>
      <c r="HF49" t="e">
        <f t="shared" si="104"/>
        <v>#VALUE!</v>
      </c>
      <c r="HG49" t="s">
        <v>255</v>
      </c>
      <c r="HH49" t="e">
        <f t="shared" si="105"/>
        <v>#VALUE!</v>
      </c>
      <c r="HI49" t="s">
        <v>255</v>
      </c>
      <c r="HJ49" t="e">
        <f t="shared" si="106"/>
        <v>#VALUE!</v>
      </c>
      <c r="HK49" t="s">
        <v>255</v>
      </c>
      <c r="HL49" t="e">
        <f t="shared" si="107"/>
        <v>#VALUE!</v>
      </c>
      <c r="HM49" t="s">
        <v>255</v>
      </c>
      <c r="HN49" t="e">
        <f t="shared" si="108"/>
        <v>#VALUE!</v>
      </c>
      <c r="HR49" t="e">
        <f t="shared" si="109"/>
        <v>#DIV/0!</v>
      </c>
      <c r="HT49" t="e">
        <f t="shared" si="110"/>
        <v>#DIV/0!</v>
      </c>
      <c r="HV49" t="e">
        <f t="shared" si="111"/>
        <v>#DIV/0!</v>
      </c>
      <c r="HX49" t="e">
        <f t="shared" si="112"/>
        <v>#DIV/0!</v>
      </c>
      <c r="HZ49" t="e">
        <f t="shared" si="113"/>
        <v>#DIV/0!</v>
      </c>
      <c r="IB49" t="e">
        <f t="shared" si="114"/>
        <v>#DIV/0!</v>
      </c>
      <c r="ID49" t="e">
        <f t="shared" si="115"/>
        <v>#DIV/0!</v>
      </c>
      <c r="IF49" t="e">
        <f t="shared" si="116"/>
        <v>#DIV/0!</v>
      </c>
      <c r="IH49" t="e">
        <f t="shared" si="117"/>
        <v>#DIV/0!</v>
      </c>
      <c r="II49">
        <f t="shared" si="190"/>
        <v>112.25</v>
      </c>
      <c r="IJ49">
        <f t="shared" si="191"/>
        <v>28.5</v>
      </c>
      <c r="IK49">
        <f t="shared" si="118"/>
        <v>0.25389755011135856</v>
      </c>
      <c r="IL49">
        <f t="shared" si="192"/>
        <v>14</v>
      </c>
      <c r="IM49">
        <f t="shared" si="119"/>
        <v>0.12472160356347439</v>
      </c>
      <c r="IN49">
        <f t="shared" si="193"/>
        <v>40.397058823529413</v>
      </c>
      <c r="IO49">
        <f t="shared" si="120"/>
        <v>0.35988471112275644</v>
      </c>
      <c r="IP49">
        <f t="shared" si="194"/>
        <v>10.5</v>
      </c>
      <c r="IQ49">
        <f t="shared" si="121"/>
        <v>9.3541202672605794E-2</v>
      </c>
      <c r="IR49">
        <f t="shared" si="195"/>
        <v>71.25</v>
      </c>
      <c r="IS49">
        <f t="shared" si="122"/>
        <v>0.63474387527839649</v>
      </c>
      <c r="IT49">
        <f t="shared" si="196"/>
        <v>0</v>
      </c>
      <c r="IU49">
        <f t="shared" si="123"/>
        <v>0</v>
      </c>
      <c r="IV49">
        <f t="shared" si="197"/>
        <v>25</v>
      </c>
      <c r="IW49">
        <f t="shared" si="124"/>
        <v>0.22271714922048999</v>
      </c>
      <c r="IX49">
        <f t="shared" si="198"/>
        <v>4.75</v>
      </c>
      <c r="IY49">
        <f t="shared" si="125"/>
        <v>4.2316258351893093E-2</v>
      </c>
      <c r="IZ49">
        <f t="shared" si="199"/>
        <v>0</v>
      </c>
      <c r="JA49">
        <f t="shared" si="126"/>
        <v>0</v>
      </c>
    </row>
    <row r="50" spans="1:261" x14ac:dyDescent="0.3">
      <c r="A50" t="s">
        <v>297</v>
      </c>
      <c r="B50">
        <v>3</v>
      </c>
      <c r="C50">
        <v>12</v>
      </c>
      <c r="D50" s="41" t="s">
        <v>834</v>
      </c>
      <c r="E50" t="s">
        <v>250</v>
      </c>
      <c r="F50" t="e">
        <f t="shared" si="127"/>
        <v>#VALUE!</v>
      </c>
      <c r="G50" t="s">
        <v>250</v>
      </c>
      <c r="H50" t="e">
        <f t="shared" si="128"/>
        <v>#VALUE!</v>
      </c>
      <c r="I50" t="s">
        <v>250</v>
      </c>
      <c r="J50" t="e">
        <f t="shared" si="129"/>
        <v>#VALUE!</v>
      </c>
      <c r="K50" t="s">
        <v>250</v>
      </c>
      <c r="L50" t="e">
        <f t="shared" si="130"/>
        <v>#VALUE!</v>
      </c>
      <c r="M50">
        <v>12</v>
      </c>
      <c r="N50">
        <f t="shared" si="131"/>
        <v>1</v>
      </c>
      <c r="O50">
        <v>0</v>
      </c>
      <c r="P50">
        <f t="shared" si="132"/>
        <v>0</v>
      </c>
      <c r="Q50">
        <v>0</v>
      </c>
      <c r="R50">
        <f t="shared" si="133"/>
        <v>0</v>
      </c>
      <c r="S50">
        <v>0</v>
      </c>
      <c r="T50">
        <f t="shared" si="134"/>
        <v>0</v>
      </c>
      <c r="U50">
        <v>0</v>
      </c>
      <c r="V50">
        <f t="shared" si="135"/>
        <v>0</v>
      </c>
      <c r="W50">
        <v>13</v>
      </c>
      <c r="X50" s="41" t="s">
        <v>835</v>
      </c>
      <c r="Y50" t="s">
        <v>250</v>
      </c>
      <c r="Z50" t="e">
        <f t="shared" si="136"/>
        <v>#VALUE!</v>
      </c>
      <c r="AA50" t="s">
        <v>250</v>
      </c>
      <c r="AB50" t="e">
        <f t="shared" si="137"/>
        <v>#VALUE!</v>
      </c>
      <c r="AC50" t="s">
        <v>250</v>
      </c>
      <c r="AD50" t="e">
        <f t="shared" si="138"/>
        <v>#VALUE!</v>
      </c>
      <c r="AE50" t="s">
        <v>250</v>
      </c>
      <c r="AF50" t="e">
        <f t="shared" si="139"/>
        <v>#VALUE!</v>
      </c>
      <c r="AG50" t="s">
        <v>255</v>
      </c>
      <c r="AH50" t="e">
        <f t="shared" si="140"/>
        <v>#VALUE!</v>
      </c>
      <c r="AI50" t="s">
        <v>255</v>
      </c>
      <c r="AJ50" t="e">
        <f t="shared" si="141"/>
        <v>#VALUE!</v>
      </c>
      <c r="AK50" t="s">
        <v>255</v>
      </c>
      <c r="AL50" t="e">
        <f t="shared" si="142"/>
        <v>#VALUE!</v>
      </c>
      <c r="AM50" t="s">
        <v>255</v>
      </c>
      <c r="AN50" t="e">
        <f t="shared" si="143"/>
        <v>#VALUE!</v>
      </c>
      <c r="AO50" t="s">
        <v>255</v>
      </c>
      <c r="AP50" t="e">
        <f t="shared" si="144"/>
        <v>#VALUE!</v>
      </c>
      <c r="AQ50">
        <v>7.5</v>
      </c>
      <c r="AR50" s="41" t="s">
        <v>834</v>
      </c>
      <c r="AS50" t="s">
        <v>250</v>
      </c>
      <c r="AT50" t="e">
        <f t="shared" si="145"/>
        <v>#VALUE!</v>
      </c>
      <c r="AU50" t="s">
        <v>250</v>
      </c>
      <c r="AV50" t="e">
        <f t="shared" si="146"/>
        <v>#VALUE!</v>
      </c>
      <c r="AW50" t="s">
        <v>250</v>
      </c>
      <c r="AX50" t="e">
        <f t="shared" si="147"/>
        <v>#VALUE!</v>
      </c>
      <c r="AY50" t="s">
        <v>250</v>
      </c>
      <c r="AZ50" t="e">
        <f t="shared" si="148"/>
        <v>#VALUE!</v>
      </c>
      <c r="BA50">
        <v>6</v>
      </c>
      <c r="BB50">
        <f t="shared" si="149"/>
        <v>0.8</v>
      </c>
      <c r="BC50">
        <v>0</v>
      </c>
      <c r="BD50">
        <f t="shared" si="150"/>
        <v>0</v>
      </c>
      <c r="BE50">
        <v>0</v>
      </c>
      <c r="BF50">
        <f t="shared" si="151"/>
        <v>0</v>
      </c>
      <c r="BG50">
        <v>1.5</v>
      </c>
      <c r="BH50">
        <f t="shared" si="152"/>
        <v>0.2</v>
      </c>
      <c r="BI50">
        <v>0</v>
      </c>
      <c r="BJ50">
        <f t="shared" si="153"/>
        <v>0</v>
      </c>
      <c r="BN50" t="e">
        <f t="shared" si="154"/>
        <v>#DIV/0!</v>
      </c>
      <c r="BP50" t="e">
        <f t="shared" si="155"/>
        <v>#DIV/0!</v>
      </c>
      <c r="BR50" t="e">
        <f t="shared" si="156"/>
        <v>#DIV/0!</v>
      </c>
      <c r="BT50" t="e">
        <f t="shared" si="157"/>
        <v>#DIV/0!</v>
      </c>
      <c r="BV50" t="e">
        <f t="shared" si="158"/>
        <v>#DIV/0!</v>
      </c>
      <c r="BX50" t="e">
        <f t="shared" si="159"/>
        <v>#DIV/0!</v>
      </c>
      <c r="BZ50" t="e">
        <f t="shared" si="160"/>
        <v>#DIV/0!</v>
      </c>
      <c r="CB50" t="e">
        <f t="shared" si="161"/>
        <v>#DIV/0!</v>
      </c>
      <c r="CD50" t="e">
        <f t="shared" si="162"/>
        <v>#DIV/0!</v>
      </c>
      <c r="CH50" t="e">
        <f t="shared" si="163"/>
        <v>#DIV/0!</v>
      </c>
      <c r="CJ50" t="e">
        <f t="shared" si="164"/>
        <v>#DIV/0!</v>
      </c>
      <c r="CL50" t="e">
        <f t="shared" si="165"/>
        <v>#DIV/0!</v>
      </c>
      <c r="CN50" t="e">
        <f t="shared" si="166"/>
        <v>#DIV/0!</v>
      </c>
      <c r="CP50" t="e">
        <f t="shared" si="167"/>
        <v>#DIV/0!</v>
      </c>
      <c r="CR50" t="e">
        <f t="shared" si="168"/>
        <v>#DIV/0!</v>
      </c>
      <c r="CT50" t="e">
        <f t="shared" si="169"/>
        <v>#DIV/0!</v>
      </c>
      <c r="CV50" t="e">
        <f t="shared" si="170"/>
        <v>#DIV/0!</v>
      </c>
      <c r="CX50" t="e">
        <f t="shared" si="171"/>
        <v>#DIV/0!</v>
      </c>
      <c r="DB50" t="e">
        <f t="shared" si="172"/>
        <v>#DIV/0!</v>
      </c>
      <c r="DD50" t="e">
        <f t="shared" si="173"/>
        <v>#DIV/0!</v>
      </c>
      <c r="DF50" t="e">
        <f t="shared" si="174"/>
        <v>#DIV/0!</v>
      </c>
      <c r="DH50" t="e">
        <f t="shared" si="175"/>
        <v>#DIV/0!</v>
      </c>
      <c r="DJ50" t="e">
        <f t="shared" si="176"/>
        <v>#DIV/0!</v>
      </c>
      <c r="DL50" t="e">
        <f t="shared" si="177"/>
        <v>#DIV/0!</v>
      </c>
      <c r="DN50" t="e">
        <f t="shared" si="178"/>
        <v>#DIV/0!</v>
      </c>
      <c r="DP50" t="e">
        <f t="shared" si="179"/>
        <v>#DIV/0!</v>
      </c>
      <c r="DR50" t="e">
        <f t="shared" si="180"/>
        <v>#DIV/0!</v>
      </c>
      <c r="DV50" t="e">
        <f t="shared" si="181"/>
        <v>#DIV/0!</v>
      </c>
      <c r="DX50" t="e">
        <f t="shared" si="182"/>
        <v>#DIV/0!</v>
      </c>
      <c r="DZ50" t="e">
        <f t="shared" si="183"/>
        <v>#DIV/0!</v>
      </c>
      <c r="EB50" t="e">
        <f t="shared" si="184"/>
        <v>#DIV/0!</v>
      </c>
      <c r="ED50" t="e">
        <f t="shared" si="185"/>
        <v>#DIV/0!</v>
      </c>
      <c r="EF50" t="e">
        <f t="shared" si="186"/>
        <v>#DIV/0!</v>
      </c>
      <c r="EH50" t="e">
        <f t="shared" si="187"/>
        <v>#DIV/0!</v>
      </c>
      <c r="EJ50" t="e">
        <f t="shared" si="188"/>
        <v>#DIV/0!</v>
      </c>
      <c r="EL50" t="e">
        <f t="shared" si="189"/>
        <v>#DIV/0!</v>
      </c>
      <c r="EP50" t="e">
        <f t="shared" si="73"/>
        <v>#DIV/0!</v>
      </c>
      <c r="ER50" t="e">
        <f t="shared" si="74"/>
        <v>#DIV/0!</v>
      </c>
      <c r="ET50" t="e">
        <f t="shared" si="75"/>
        <v>#DIV/0!</v>
      </c>
      <c r="EV50" t="e">
        <f t="shared" si="76"/>
        <v>#DIV/0!</v>
      </c>
      <c r="EX50" t="e">
        <f t="shared" si="77"/>
        <v>#DIV/0!</v>
      </c>
      <c r="EZ50" t="e">
        <f t="shared" si="78"/>
        <v>#DIV/0!</v>
      </c>
      <c r="FB50" t="e">
        <f t="shared" si="79"/>
        <v>#DIV/0!</v>
      </c>
      <c r="FD50" t="e">
        <f t="shared" si="80"/>
        <v>#DIV/0!</v>
      </c>
      <c r="FF50" t="e">
        <f t="shared" si="81"/>
        <v>#DIV/0!</v>
      </c>
      <c r="FJ50" t="e">
        <f t="shared" si="82"/>
        <v>#DIV/0!</v>
      </c>
      <c r="FL50" t="e">
        <f t="shared" si="83"/>
        <v>#DIV/0!</v>
      </c>
      <c r="FN50" t="e">
        <f t="shared" si="84"/>
        <v>#DIV/0!</v>
      </c>
      <c r="FP50" t="e">
        <f t="shared" si="85"/>
        <v>#DIV/0!</v>
      </c>
      <c r="FR50" t="e">
        <f t="shared" si="86"/>
        <v>#DIV/0!</v>
      </c>
      <c r="FT50" t="e">
        <f t="shared" si="87"/>
        <v>#DIV/0!</v>
      </c>
      <c r="FV50" t="e">
        <f t="shared" si="88"/>
        <v>#DIV/0!</v>
      </c>
      <c r="FX50" t="e">
        <f t="shared" si="89"/>
        <v>#DIV/0!</v>
      </c>
      <c r="FZ50" t="e">
        <f t="shared" si="90"/>
        <v>#DIV/0!</v>
      </c>
      <c r="GD50" t="e">
        <f t="shared" si="91"/>
        <v>#DIV/0!</v>
      </c>
      <c r="GF50" t="e">
        <f t="shared" si="92"/>
        <v>#DIV/0!</v>
      </c>
      <c r="GH50" t="e">
        <f t="shared" si="93"/>
        <v>#DIV/0!</v>
      </c>
      <c r="GJ50" t="e">
        <f t="shared" si="94"/>
        <v>#DIV/0!</v>
      </c>
      <c r="GL50" t="e">
        <f t="shared" si="95"/>
        <v>#DIV/0!</v>
      </c>
      <c r="GN50" t="e">
        <f t="shared" si="96"/>
        <v>#DIV/0!</v>
      </c>
      <c r="GP50" t="e">
        <f t="shared" si="97"/>
        <v>#DIV/0!</v>
      </c>
      <c r="GR50" t="e">
        <f t="shared" si="98"/>
        <v>#DIV/0!</v>
      </c>
      <c r="GT50" t="e">
        <f t="shared" si="99"/>
        <v>#DIV/0!</v>
      </c>
      <c r="GX50" t="e">
        <f t="shared" si="100"/>
        <v>#DIV/0!</v>
      </c>
      <c r="GZ50" t="e">
        <f t="shared" si="101"/>
        <v>#DIV/0!</v>
      </c>
      <c r="HB50" t="e">
        <f t="shared" si="102"/>
        <v>#DIV/0!</v>
      </c>
      <c r="HD50" t="e">
        <f t="shared" si="103"/>
        <v>#DIV/0!</v>
      </c>
      <c r="HF50" t="e">
        <f t="shared" si="104"/>
        <v>#DIV/0!</v>
      </c>
      <c r="HH50" t="e">
        <f t="shared" si="105"/>
        <v>#DIV/0!</v>
      </c>
      <c r="HJ50" t="e">
        <f t="shared" si="106"/>
        <v>#DIV/0!</v>
      </c>
      <c r="HL50" t="e">
        <f t="shared" si="107"/>
        <v>#DIV/0!</v>
      </c>
      <c r="HN50" t="e">
        <f t="shared" si="108"/>
        <v>#DIV/0!</v>
      </c>
      <c r="HR50" t="e">
        <f t="shared" si="109"/>
        <v>#DIV/0!</v>
      </c>
      <c r="HT50" t="e">
        <f t="shared" si="110"/>
        <v>#DIV/0!</v>
      </c>
      <c r="HV50" t="e">
        <f t="shared" si="111"/>
        <v>#DIV/0!</v>
      </c>
      <c r="HX50" t="e">
        <f t="shared" si="112"/>
        <v>#DIV/0!</v>
      </c>
      <c r="HZ50" t="e">
        <f t="shared" si="113"/>
        <v>#DIV/0!</v>
      </c>
      <c r="IB50" t="e">
        <f t="shared" si="114"/>
        <v>#DIV/0!</v>
      </c>
      <c r="ID50" t="e">
        <f t="shared" si="115"/>
        <v>#DIV/0!</v>
      </c>
      <c r="IF50" t="e">
        <f t="shared" si="116"/>
        <v>#DIV/0!</v>
      </c>
      <c r="IH50" t="e">
        <f t="shared" si="117"/>
        <v>#DIV/0!</v>
      </c>
      <c r="II50">
        <f t="shared" si="190"/>
        <v>32.5</v>
      </c>
      <c r="IJ50">
        <f t="shared" si="191"/>
        <v>0</v>
      </c>
      <c r="IK50">
        <f t="shared" si="118"/>
        <v>0</v>
      </c>
      <c r="IL50" t="e">
        <f t="shared" si="192"/>
        <v>#DIV/0!</v>
      </c>
      <c r="IM50" t="e">
        <f t="shared" si="119"/>
        <v>#DIV/0!</v>
      </c>
      <c r="IN50" t="e">
        <f t="shared" si="193"/>
        <v>#VALUE!</v>
      </c>
      <c r="IO50" t="e">
        <f t="shared" si="120"/>
        <v>#VALUE!</v>
      </c>
      <c r="IP50">
        <f t="shared" si="194"/>
        <v>0</v>
      </c>
      <c r="IQ50">
        <f t="shared" si="121"/>
        <v>0</v>
      </c>
      <c r="IR50">
        <f t="shared" si="195"/>
        <v>18</v>
      </c>
      <c r="IS50">
        <f t="shared" si="122"/>
        <v>0.55384615384615388</v>
      </c>
      <c r="IT50" t="e">
        <f t="shared" si="196"/>
        <v>#DIV/0!</v>
      </c>
      <c r="IU50" t="e">
        <f t="shared" si="123"/>
        <v>#DIV/0!</v>
      </c>
      <c r="IV50">
        <f t="shared" si="197"/>
        <v>0</v>
      </c>
      <c r="IW50">
        <f t="shared" si="124"/>
        <v>0</v>
      </c>
      <c r="IX50">
        <f t="shared" si="198"/>
        <v>1.5</v>
      </c>
      <c r="IY50">
        <f t="shared" si="125"/>
        <v>4.6153846153846156E-2</v>
      </c>
      <c r="IZ50">
        <f t="shared" si="199"/>
        <v>0</v>
      </c>
      <c r="JA50">
        <f t="shared" si="126"/>
        <v>0</v>
      </c>
    </row>
    <row r="51" spans="1:261" x14ac:dyDescent="0.3">
      <c r="A51" t="s">
        <v>298</v>
      </c>
      <c r="B51">
        <v>12</v>
      </c>
      <c r="C51">
        <v>12</v>
      </c>
      <c r="D51" s="41" t="s">
        <v>834</v>
      </c>
      <c r="E51">
        <v>0</v>
      </c>
      <c r="F51">
        <f t="shared" si="127"/>
        <v>0</v>
      </c>
      <c r="G51">
        <v>8</v>
      </c>
      <c r="H51">
        <f t="shared" si="128"/>
        <v>0.66666666666666663</v>
      </c>
      <c r="I51">
        <v>4</v>
      </c>
      <c r="J51">
        <f t="shared" si="129"/>
        <v>0.33333333333333331</v>
      </c>
      <c r="K51">
        <v>0</v>
      </c>
      <c r="L51">
        <f t="shared" si="130"/>
        <v>0</v>
      </c>
      <c r="M51">
        <v>8</v>
      </c>
      <c r="N51">
        <f t="shared" si="131"/>
        <v>0.66666666666666663</v>
      </c>
      <c r="O51">
        <v>4</v>
      </c>
      <c r="P51">
        <f t="shared" si="132"/>
        <v>0.33333333333333331</v>
      </c>
      <c r="Q51">
        <v>0</v>
      </c>
      <c r="R51">
        <f t="shared" si="133"/>
        <v>0</v>
      </c>
      <c r="S51">
        <v>0</v>
      </c>
      <c r="T51">
        <f t="shared" si="134"/>
        <v>0</v>
      </c>
      <c r="U51">
        <v>0</v>
      </c>
      <c r="V51">
        <f t="shared" si="135"/>
        <v>0</v>
      </c>
      <c r="W51">
        <v>12</v>
      </c>
      <c r="X51" s="41" t="s">
        <v>834</v>
      </c>
      <c r="Y51">
        <v>0</v>
      </c>
      <c r="Z51">
        <f t="shared" si="136"/>
        <v>0</v>
      </c>
      <c r="AA51">
        <v>0</v>
      </c>
      <c r="AB51">
        <f t="shared" si="137"/>
        <v>0</v>
      </c>
      <c r="AC51">
        <v>0</v>
      </c>
      <c r="AD51">
        <f t="shared" si="138"/>
        <v>0</v>
      </c>
      <c r="AE51">
        <v>12</v>
      </c>
      <c r="AF51">
        <f t="shared" si="139"/>
        <v>1</v>
      </c>
      <c r="AG51">
        <v>9</v>
      </c>
      <c r="AH51">
        <f t="shared" si="140"/>
        <v>0.75</v>
      </c>
      <c r="AI51">
        <v>0</v>
      </c>
      <c r="AJ51">
        <f t="shared" si="141"/>
        <v>0</v>
      </c>
      <c r="AK51">
        <v>1.5</v>
      </c>
      <c r="AL51">
        <f t="shared" si="142"/>
        <v>0.125</v>
      </c>
      <c r="AM51">
        <v>1.5</v>
      </c>
      <c r="AN51">
        <f t="shared" si="143"/>
        <v>0.125</v>
      </c>
      <c r="AO51">
        <v>0</v>
      </c>
      <c r="AP51">
        <f t="shared" si="144"/>
        <v>0</v>
      </c>
      <c r="AQ51">
        <v>15</v>
      </c>
      <c r="AR51" s="41" t="s">
        <v>834</v>
      </c>
      <c r="AS51">
        <v>0</v>
      </c>
      <c r="AT51">
        <f t="shared" si="145"/>
        <v>0</v>
      </c>
      <c r="AU51">
        <v>7</v>
      </c>
      <c r="AV51">
        <f t="shared" si="146"/>
        <v>0.46666666666666667</v>
      </c>
      <c r="AW51">
        <v>8</v>
      </c>
      <c r="AX51">
        <f t="shared" si="147"/>
        <v>0.53333333333333333</v>
      </c>
      <c r="AY51">
        <v>0</v>
      </c>
      <c r="AZ51">
        <f t="shared" si="148"/>
        <v>0</v>
      </c>
      <c r="BA51">
        <v>13</v>
      </c>
      <c r="BB51">
        <f t="shared" si="149"/>
        <v>0.8666666666666667</v>
      </c>
      <c r="BC51">
        <v>0</v>
      </c>
      <c r="BD51">
        <f t="shared" si="150"/>
        <v>0</v>
      </c>
      <c r="BE51">
        <v>2</v>
      </c>
      <c r="BF51">
        <f t="shared" si="151"/>
        <v>0.13333333333333333</v>
      </c>
      <c r="BG51">
        <v>0</v>
      </c>
      <c r="BH51">
        <f t="shared" si="152"/>
        <v>0</v>
      </c>
      <c r="BI51">
        <v>0</v>
      </c>
      <c r="BJ51">
        <f t="shared" si="153"/>
        <v>0</v>
      </c>
      <c r="BK51">
        <v>14.25</v>
      </c>
      <c r="BL51" s="41" t="s">
        <v>834</v>
      </c>
      <c r="BM51">
        <v>5.5</v>
      </c>
      <c r="BN51">
        <f t="shared" si="154"/>
        <v>0.38596491228070173</v>
      </c>
      <c r="BO51">
        <v>4</v>
      </c>
      <c r="BP51">
        <f t="shared" si="155"/>
        <v>0.2807017543859649</v>
      </c>
      <c r="BQ51">
        <v>4.75</v>
      </c>
      <c r="BR51">
        <f t="shared" si="156"/>
        <v>0.33333333333333331</v>
      </c>
      <c r="BS51">
        <v>0</v>
      </c>
      <c r="BT51">
        <f t="shared" si="157"/>
        <v>0</v>
      </c>
      <c r="BU51">
        <v>14.25</v>
      </c>
      <c r="BV51">
        <f t="shared" si="158"/>
        <v>1</v>
      </c>
      <c r="BW51">
        <v>0</v>
      </c>
      <c r="BX51">
        <f t="shared" si="159"/>
        <v>0</v>
      </c>
      <c r="BY51">
        <v>0</v>
      </c>
      <c r="BZ51">
        <f t="shared" si="160"/>
        <v>0</v>
      </c>
      <c r="CA51">
        <v>0</v>
      </c>
      <c r="CB51">
        <f t="shared" si="161"/>
        <v>0</v>
      </c>
      <c r="CC51">
        <v>0</v>
      </c>
      <c r="CD51">
        <f t="shared" si="162"/>
        <v>0</v>
      </c>
      <c r="CE51">
        <v>13</v>
      </c>
      <c r="CF51" s="41" t="s">
        <v>834</v>
      </c>
      <c r="CG51">
        <v>0</v>
      </c>
      <c r="CH51">
        <f t="shared" si="163"/>
        <v>0</v>
      </c>
      <c r="CI51">
        <v>8</v>
      </c>
      <c r="CJ51">
        <f t="shared" si="164"/>
        <v>0.61538461538461542</v>
      </c>
      <c r="CK51">
        <v>5</v>
      </c>
      <c r="CL51">
        <f t="shared" si="165"/>
        <v>0.38461538461538464</v>
      </c>
      <c r="CM51">
        <v>0</v>
      </c>
      <c r="CN51">
        <f t="shared" si="166"/>
        <v>0</v>
      </c>
      <c r="CO51">
        <v>13</v>
      </c>
      <c r="CP51">
        <f t="shared" si="167"/>
        <v>1</v>
      </c>
      <c r="CQ51">
        <v>0</v>
      </c>
      <c r="CR51">
        <f t="shared" si="168"/>
        <v>0</v>
      </c>
      <c r="CS51">
        <v>0</v>
      </c>
      <c r="CT51">
        <f t="shared" si="169"/>
        <v>0</v>
      </c>
      <c r="CU51">
        <v>0</v>
      </c>
      <c r="CV51">
        <f t="shared" si="170"/>
        <v>0</v>
      </c>
      <c r="CW51">
        <v>0</v>
      </c>
      <c r="CX51">
        <f t="shared" si="171"/>
        <v>0</v>
      </c>
      <c r="CY51">
        <v>12</v>
      </c>
      <c r="CZ51" s="41" t="s">
        <v>834</v>
      </c>
      <c r="DA51">
        <v>0</v>
      </c>
      <c r="DB51">
        <f t="shared" si="172"/>
        <v>0</v>
      </c>
      <c r="DC51">
        <v>0</v>
      </c>
      <c r="DD51">
        <f t="shared" si="173"/>
        <v>0</v>
      </c>
      <c r="DE51">
        <v>0</v>
      </c>
      <c r="DF51">
        <f t="shared" si="174"/>
        <v>0</v>
      </c>
      <c r="DG51">
        <v>12</v>
      </c>
      <c r="DH51">
        <f t="shared" si="175"/>
        <v>1</v>
      </c>
      <c r="DI51">
        <v>12</v>
      </c>
      <c r="DJ51">
        <f t="shared" si="176"/>
        <v>1</v>
      </c>
      <c r="DK51">
        <v>0</v>
      </c>
      <c r="DL51">
        <f t="shared" si="177"/>
        <v>0</v>
      </c>
      <c r="DM51">
        <v>0</v>
      </c>
      <c r="DN51">
        <f t="shared" si="178"/>
        <v>0</v>
      </c>
      <c r="DO51">
        <v>0</v>
      </c>
      <c r="DP51">
        <f t="shared" si="179"/>
        <v>0</v>
      </c>
      <c r="DQ51">
        <v>0</v>
      </c>
      <c r="DR51">
        <f t="shared" si="180"/>
        <v>0</v>
      </c>
      <c r="DS51">
        <v>13</v>
      </c>
      <c r="DT51" s="41" t="s">
        <v>836</v>
      </c>
      <c r="DU51">
        <v>0</v>
      </c>
      <c r="DV51">
        <f t="shared" si="181"/>
        <v>0</v>
      </c>
      <c r="DW51">
        <v>10</v>
      </c>
      <c r="DX51">
        <f t="shared" si="182"/>
        <v>0.76923076923076927</v>
      </c>
      <c r="DY51">
        <v>3</v>
      </c>
      <c r="DZ51">
        <f t="shared" si="183"/>
        <v>0.23076923076923078</v>
      </c>
      <c r="EA51">
        <v>0</v>
      </c>
      <c r="EB51">
        <f t="shared" si="184"/>
        <v>0</v>
      </c>
      <c r="EC51">
        <v>13</v>
      </c>
      <c r="ED51">
        <f t="shared" si="185"/>
        <v>1</v>
      </c>
      <c r="EE51">
        <v>0</v>
      </c>
      <c r="EF51">
        <f t="shared" si="186"/>
        <v>0</v>
      </c>
      <c r="EG51">
        <v>0</v>
      </c>
      <c r="EH51">
        <f t="shared" si="187"/>
        <v>0</v>
      </c>
      <c r="EI51">
        <v>0</v>
      </c>
      <c r="EJ51">
        <f t="shared" si="188"/>
        <v>0</v>
      </c>
      <c r="EK51">
        <v>0</v>
      </c>
      <c r="EL51">
        <f t="shared" si="189"/>
        <v>0</v>
      </c>
      <c r="EM51">
        <v>12.5</v>
      </c>
      <c r="EN51" s="41" t="s">
        <v>834</v>
      </c>
      <c r="EO51">
        <v>0</v>
      </c>
      <c r="EP51">
        <f t="shared" si="73"/>
        <v>0</v>
      </c>
      <c r="EQ51">
        <v>9.5</v>
      </c>
      <c r="ER51">
        <f t="shared" si="74"/>
        <v>0.76</v>
      </c>
      <c r="ES51">
        <v>3</v>
      </c>
      <c r="ET51">
        <f t="shared" si="75"/>
        <v>0.24</v>
      </c>
      <c r="EU51">
        <v>0</v>
      </c>
      <c r="EV51">
        <f t="shared" si="76"/>
        <v>0</v>
      </c>
      <c r="EW51">
        <v>9.5</v>
      </c>
      <c r="EX51">
        <f t="shared" si="77"/>
        <v>0.76</v>
      </c>
      <c r="EY51">
        <v>0</v>
      </c>
      <c r="EZ51">
        <f t="shared" si="78"/>
        <v>0</v>
      </c>
      <c r="FA51">
        <v>3</v>
      </c>
      <c r="FB51">
        <f t="shared" si="79"/>
        <v>0.24</v>
      </c>
      <c r="FC51">
        <v>0</v>
      </c>
      <c r="FD51">
        <f t="shared" si="80"/>
        <v>0</v>
      </c>
      <c r="FE51">
        <v>0</v>
      </c>
      <c r="FF51">
        <f t="shared" si="81"/>
        <v>0</v>
      </c>
      <c r="FG51">
        <v>13</v>
      </c>
      <c r="FH51" s="41" t="s">
        <v>834</v>
      </c>
      <c r="FI51">
        <v>0</v>
      </c>
      <c r="FJ51">
        <f t="shared" si="82"/>
        <v>0</v>
      </c>
      <c r="FK51">
        <v>0</v>
      </c>
      <c r="FL51">
        <f t="shared" si="83"/>
        <v>0</v>
      </c>
      <c r="FM51">
        <v>0</v>
      </c>
      <c r="FN51">
        <f t="shared" si="84"/>
        <v>0</v>
      </c>
      <c r="FO51">
        <v>13</v>
      </c>
      <c r="FP51">
        <f t="shared" si="85"/>
        <v>1</v>
      </c>
      <c r="FQ51">
        <v>13</v>
      </c>
      <c r="FR51">
        <f t="shared" si="86"/>
        <v>1</v>
      </c>
      <c r="FS51">
        <v>0</v>
      </c>
      <c r="FT51">
        <f t="shared" si="87"/>
        <v>0</v>
      </c>
      <c r="FU51">
        <v>0</v>
      </c>
      <c r="FV51">
        <f t="shared" si="88"/>
        <v>0</v>
      </c>
      <c r="FW51">
        <v>0</v>
      </c>
      <c r="FX51">
        <f t="shared" si="89"/>
        <v>0</v>
      </c>
      <c r="FY51">
        <v>0</v>
      </c>
      <c r="FZ51">
        <f t="shared" si="90"/>
        <v>0</v>
      </c>
      <c r="GA51">
        <v>12</v>
      </c>
      <c r="GB51" s="41" t="s">
        <v>834</v>
      </c>
      <c r="GC51">
        <v>0</v>
      </c>
      <c r="GD51">
        <f t="shared" si="91"/>
        <v>0</v>
      </c>
      <c r="GE51">
        <v>12</v>
      </c>
      <c r="GF51">
        <f t="shared" si="92"/>
        <v>1</v>
      </c>
      <c r="GG51">
        <v>0</v>
      </c>
      <c r="GH51">
        <f t="shared" si="93"/>
        <v>0</v>
      </c>
      <c r="GI51">
        <v>0</v>
      </c>
      <c r="GJ51">
        <f t="shared" si="94"/>
        <v>0</v>
      </c>
      <c r="GK51">
        <v>5</v>
      </c>
      <c r="GL51">
        <f t="shared" si="95"/>
        <v>0.41666666666666669</v>
      </c>
      <c r="GM51">
        <v>0</v>
      </c>
      <c r="GN51">
        <f t="shared" si="96"/>
        <v>0</v>
      </c>
      <c r="GO51">
        <v>7</v>
      </c>
      <c r="GP51">
        <f t="shared" si="97"/>
        <v>0.58333333333333337</v>
      </c>
      <c r="GQ51">
        <v>0</v>
      </c>
      <c r="GR51">
        <f t="shared" si="98"/>
        <v>0</v>
      </c>
      <c r="GS51">
        <v>0</v>
      </c>
      <c r="GT51">
        <f t="shared" si="99"/>
        <v>0</v>
      </c>
      <c r="GU51">
        <v>11</v>
      </c>
      <c r="GV51" s="41" t="s">
        <v>837</v>
      </c>
      <c r="GW51">
        <v>0</v>
      </c>
      <c r="GX51">
        <f t="shared" si="100"/>
        <v>0</v>
      </c>
      <c r="GY51">
        <v>11</v>
      </c>
      <c r="GZ51">
        <f t="shared" si="101"/>
        <v>1</v>
      </c>
      <c r="HA51">
        <v>0</v>
      </c>
      <c r="HB51">
        <f t="shared" si="102"/>
        <v>0</v>
      </c>
      <c r="HC51">
        <v>0</v>
      </c>
      <c r="HD51">
        <f t="shared" si="103"/>
        <v>0</v>
      </c>
      <c r="HE51">
        <v>8.5</v>
      </c>
      <c r="HF51">
        <f t="shared" si="104"/>
        <v>0.77272727272727271</v>
      </c>
      <c r="HG51">
        <v>0</v>
      </c>
      <c r="HH51">
        <f t="shared" si="105"/>
        <v>0</v>
      </c>
      <c r="HI51">
        <v>2.5</v>
      </c>
      <c r="HJ51">
        <f t="shared" si="106"/>
        <v>0.22727272727272727</v>
      </c>
      <c r="HK51">
        <v>0</v>
      </c>
      <c r="HL51">
        <f t="shared" si="107"/>
        <v>0</v>
      </c>
      <c r="HM51">
        <v>0</v>
      </c>
      <c r="HN51">
        <f t="shared" si="108"/>
        <v>0</v>
      </c>
      <c r="HO51">
        <v>13</v>
      </c>
      <c r="HP51" s="41" t="s">
        <v>834</v>
      </c>
      <c r="HQ51">
        <v>0</v>
      </c>
      <c r="HR51">
        <f t="shared" si="109"/>
        <v>0</v>
      </c>
      <c r="HS51">
        <v>0</v>
      </c>
      <c r="HT51">
        <f t="shared" si="110"/>
        <v>0</v>
      </c>
      <c r="HU51">
        <v>13</v>
      </c>
      <c r="HV51">
        <f t="shared" si="111"/>
        <v>1</v>
      </c>
      <c r="HW51">
        <v>0</v>
      </c>
      <c r="HX51">
        <f t="shared" si="112"/>
        <v>0</v>
      </c>
      <c r="HY51">
        <v>8</v>
      </c>
      <c r="HZ51">
        <f t="shared" si="113"/>
        <v>0.61538461538461542</v>
      </c>
      <c r="IA51">
        <v>0</v>
      </c>
      <c r="IB51">
        <f t="shared" si="114"/>
        <v>0</v>
      </c>
      <c r="IC51">
        <v>5</v>
      </c>
      <c r="ID51">
        <f t="shared" si="115"/>
        <v>0.38461538461538464</v>
      </c>
      <c r="IE51">
        <v>0</v>
      </c>
      <c r="IF51">
        <f t="shared" si="116"/>
        <v>0</v>
      </c>
      <c r="IG51">
        <v>0</v>
      </c>
      <c r="IH51">
        <f t="shared" si="117"/>
        <v>0</v>
      </c>
      <c r="II51">
        <f t="shared" si="190"/>
        <v>152.75</v>
      </c>
      <c r="IJ51">
        <f t="shared" si="191"/>
        <v>5.5</v>
      </c>
      <c r="IK51">
        <f t="shared" si="118"/>
        <v>3.6006546644844518E-2</v>
      </c>
      <c r="IL51">
        <f t="shared" si="192"/>
        <v>69.5</v>
      </c>
      <c r="IM51">
        <f t="shared" si="119"/>
        <v>0.45499181669394434</v>
      </c>
      <c r="IN51">
        <f t="shared" si="193"/>
        <v>37.083333333333336</v>
      </c>
      <c r="IO51">
        <f t="shared" si="120"/>
        <v>0.24277141298417895</v>
      </c>
      <c r="IP51">
        <f t="shared" si="194"/>
        <v>37</v>
      </c>
      <c r="IQ51">
        <f t="shared" si="121"/>
        <v>0.24222585924713586</v>
      </c>
      <c r="IR51">
        <f t="shared" si="195"/>
        <v>126.25</v>
      </c>
      <c r="IS51">
        <f t="shared" si="122"/>
        <v>0.82651391162029464</v>
      </c>
      <c r="IT51">
        <f t="shared" si="196"/>
        <v>4</v>
      </c>
      <c r="IU51">
        <f t="shared" si="123"/>
        <v>2.6186579378068741E-2</v>
      </c>
      <c r="IV51">
        <f t="shared" si="197"/>
        <v>21</v>
      </c>
      <c r="IW51">
        <f t="shared" si="124"/>
        <v>0.13747954173486088</v>
      </c>
      <c r="IX51">
        <f t="shared" si="198"/>
        <v>1.5</v>
      </c>
      <c r="IY51">
        <f t="shared" si="125"/>
        <v>9.8199672667757774E-3</v>
      </c>
      <c r="IZ51">
        <f t="shared" si="199"/>
        <v>0</v>
      </c>
      <c r="JA51">
        <f t="shared" si="126"/>
        <v>0</v>
      </c>
    </row>
    <row r="52" spans="1:261" x14ac:dyDescent="0.3">
      <c r="A52" t="s">
        <v>299</v>
      </c>
      <c r="B52">
        <v>5</v>
      </c>
      <c r="C52">
        <v>14.5</v>
      </c>
      <c r="D52" s="41" t="s">
        <v>834</v>
      </c>
      <c r="E52" t="s">
        <v>250</v>
      </c>
      <c r="F52" t="e">
        <f t="shared" si="127"/>
        <v>#VALUE!</v>
      </c>
      <c r="G52" t="s">
        <v>250</v>
      </c>
      <c r="H52" t="e">
        <f t="shared" si="128"/>
        <v>#VALUE!</v>
      </c>
      <c r="I52" t="s">
        <v>250</v>
      </c>
      <c r="J52" t="e">
        <f t="shared" si="129"/>
        <v>#VALUE!</v>
      </c>
      <c r="K52" t="s">
        <v>250</v>
      </c>
      <c r="L52" t="e">
        <f t="shared" si="130"/>
        <v>#VALUE!</v>
      </c>
      <c r="M52">
        <v>14.5</v>
      </c>
      <c r="N52">
        <f t="shared" si="131"/>
        <v>1</v>
      </c>
      <c r="O52">
        <v>0</v>
      </c>
      <c r="P52">
        <f t="shared" si="132"/>
        <v>0</v>
      </c>
      <c r="Q52">
        <v>0</v>
      </c>
      <c r="R52">
        <f t="shared" si="133"/>
        <v>0</v>
      </c>
      <c r="S52">
        <v>0</v>
      </c>
      <c r="T52">
        <f t="shared" si="134"/>
        <v>0</v>
      </c>
      <c r="U52">
        <v>0</v>
      </c>
      <c r="V52">
        <f t="shared" si="135"/>
        <v>0</v>
      </c>
      <c r="W52">
        <v>11.5</v>
      </c>
      <c r="X52" s="41" t="s">
        <v>834</v>
      </c>
      <c r="Y52" t="s">
        <v>250</v>
      </c>
      <c r="Z52" t="e">
        <f t="shared" si="136"/>
        <v>#VALUE!</v>
      </c>
      <c r="AA52" t="s">
        <v>250</v>
      </c>
      <c r="AB52" t="e">
        <f t="shared" si="137"/>
        <v>#VALUE!</v>
      </c>
      <c r="AC52" t="s">
        <v>250</v>
      </c>
      <c r="AD52" t="e">
        <f t="shared" si="138"/>
        <v>#VALUE!</v>
      </c>
      <c r="AE52" t="s">
        <v>250</v>
      </c>
      <c r="AF52" t="e">
        <f t="shared" si="139"/>
        <v>#VALUE!</v>
      </c>
      <c r="AG52">
        <v>11.5</v>
      </c>
      <c r="AH52">
        <f t="shared" si="140"/>
        <v>1</v>
      </c>
      <c r="AI52">
        <v>0</v>
      </c>
      <c r="AJ52">
        <f t="shared" si="141"/>
        <v>0</v>
      </c>
      <c r="AK52">
        <v>0</v>
      </c>
      <c r="AL52">
        <f t="shared" si="142"/>
        <v>0</v>
      </c>
      <c r="AM52">
        <v>0</v>
      </c>
      <c r="AN52">
        <f t="shared" si="143"/>
        <v>0</v>
      </c>
      <c r="AO52">
        <v>0</v>
      </c>
      <c r="AP52">
        <f t="shared" si="144"/>
        <v>0</v>
      </c>
      <c r="AQ52">
        <v>11.75</v>
      </c>
      <c r="AR52" s="41" t="s">
        <v>834</v>
      </c>
      <c r="AS52" t="s">
        <v>250</v>
      </c>
      <c r="AT52" t="e">
        <f t="shared" si="145"/>
        <v>#VALUE!</v>
      </c>
      <c r="AU52" t="s">
        <v>250</v>
      </c>
      <c r="AV52" t="e">
        <f t="shared" si="146"/>
        <v>#VALUE!</v>
      </c>
      <c r="AW52" t="s">
        <v>250</v>
      </c>
      <c r="AX52" t="e">
        <f t="shared" si="147"/>
        <v>#VALUE!</v>
      </c>
      <c r="AY52" t="s">
        <v>250</v>
      </c>
      <c r="AZ52" t="e">
        <f t="shared" si="148"/>
        <v>#VALUE!</v>
      </c>
      <c r="BA52">
        <v>11.75</v>
      </c>
      <c r="BB52">
        <f t="shared" si="149"/>
        <v>1</v>
      </c>
      <c r="BC52">
        <v>0</v>
      </c>
      <c r="BD52">
        <f t="shared" si="150"/>
        <v>0</v>
      </c>
      <c r="BE52">
        <v>0</v>
      </c>
      <c r="BF52">
        <f t="shared" si="151"/>
        <v>0</v>
      </c>
      <c r="BG52">
        <v>0</v>
      </c>
      <c r="BH52">
        <f t="shared" si="152"/>
        <v>0</v>
      </c>
      <c r="BI52">
        <v>0</v>
      </c>
      <c r="BJ52">
        <f t="shared" si="153"/>
        <v>0</v>
      </c>
      <c r="BK52">
        <v>11.5</v>
      </c>
      <c r="BL52" s="41" t="s">
        <v>834</v>
      </c>
      <c r="BM52" t="s">
        <v>250</v>
      </c>
      <c r="BN52" t="e">
        <f t="shared" si="154"/>
        <v>#VALUE!</v>
      </c>
      <c r="BO52" t="s">
        <v>250</v>
      </c>
      <c r="BP52" t="e">
        <f t="shared" si="155"/>
        <v>#VALUE!</v>
      </c>
      <c r="BQ52" t="s">
        <v>250</v>
      </c>
      <c r="BR52" t="e">
        <f t="shared" si="156"/>
        <v>#VALUE!</v>
      </c>
      <c r="BS52" t="s">
        <v>250</v>
      </c>
      <c r="BT52" t="e">
        <f t="shared" si="157"/>
        <v>#VALUE!</v>
      </c>
      <c r="BU52">
        <v>10.5</v>
      </c>
      <c r="BV52">
        <f t="shared" si="158"/>
        <v>0.91304347826086951</v>
      </c>
      <c r="BW52">
        <v>0</v>
      </c>
      <c r="BX52">
        <f t="shared" si="159"/>
        <v>0</v>
      </c>
      <c r="BY52">
        <v>0</v>
      </c>
      <c r="BZ52">
        <f t="shared" si="160"/>
        <v>0</v>
      </c>
      <c r="CA52">
        <v>1</v>
      </c>
      <c r="CB52">
        <f t="shared" si="161"/>
        <v>8.6956521739130432E-2</v>
      </c>
      <c r="CC52">
        <v>0</v>
      </c>
      <c r="CD52">
        <f t="shared" si="162"/>
        <v>0</v>
      </c>
      <c r="CE52">
        <v>12.5</v>
      </c>
      <c r="CF52" s="41" t="s">
        <v>834</v>
      </c>
      <c r="CG52" t="s">
        <v>250</v>
      </c>
      <c r="CH52" t="e">
        <f t="shared" si="163"/>
        <v>#VALUE!</v>
      </c>
      <c r="CI52" t="s">
        <v>250</v>
      </c>
      <c r="CJ52" t="e">
        <f t="shared" si="164"/>
        <v>#VALUE!</v>
      </c>
      <c r="CK52" t="s">
        <v>250</v>
      </c>
      <c r="CL52" t="e">
        <f t="shared" si="165"/>
        <v>#VALUE!</v>
      </c>
      <c r="CM52" t="s">
        <v>250</v>
      </c>
      <c r="CN52" t="e">
        <f t="shared" si="166"/>
        <v>#VALUE!</v>
      </c>
      <c r="CO52">
        <v>11.75</v>
      </c>
      <c r="CP52">
        <f t="shared" si="167"/>
        <v>0.94</v>
      </c>
      <c r="CQ52">
        <v>0</v>
      </c>
      <c r="CR52">
        <f t="shared" si="168"/>
        <v>0</v>
      </c>
      <c r="CS52">
        <v>0</v>
      </c>
      <c r="CT52">
        <f t="shared" si="169"/>
        <v>0</v>
      </c>
      <c r="CU52">
        <v>0.75</v>
      </c>
      <c r="CV52">
        <f t="shared" si="170"/>
        <v>0.06</v>
      </c>
      <c r="CW52">
        <v>0</v>
      </c>
      <c r="CX52">
        <f t="shared" si="171"/>
        <v>0</v>
      </c>
      <c r="DB52" t="e">
        <f t="shared" si="172"/>
        <v>#DIV/0!</v>
      </c>
      <c r="DD52" t="e">
        <f t="shared" si="173"/>
        <v>#DIV/0!</v>
      </c>
      <c r="DF52" t="e">
        <f t="shared" si="174"/>
        <v>#DIV/0!</v>
      </c>
      <c r="DH52" t="e">
        <f t="shared" si="175"/>
        <v>#DIV/0!</v>
      </c>
      <c r="DJ52" t="e">
        <f t="shared" si="176"/>
        <v>#DIV/0!</v>
      </c>
      <c r="DL52" t="e">
        <f t="shared" si="177"/>
        <v>#DIV/0!</v>
      </c>
      <c r="DN52" t="e">
        <f t="shared" si="178"/>
        <v>#DIV/0!</v>
      </c>
      <c r="DP52" t="e">
        <f t="shared" si="179"/>
        <v>#DIV/0!</v>
      </c>
      <c r="DR52" t="e">
        <f t="shared" si="180"/>
        <v>#DIV/0!</v>
      </c>
      <c r="DV52" t="e">
        <f t="shared" si="181"/>
        <v>#DIV/0!</v>
      </c>
      <c r="DX52" t="e">
        <f t="shared" si="182"/>
        <v>#DIV/0!</v>
      </c>
      <c r="DZ52" t="e">
        <f t="shared" si="183"/>
        <v>#DIV/0!</v>
      </c>
      <c r="EB52" t="e">
        <f t="shared" si="184"/>
        <v>#DIV/0!</v>
      </c>
      <c r="ED52" t="e">
        <f t="shared" si="185"/>
        <v>#DIV/0!</v>
      </c>
      <c r="EF52" t="e">
        <f t="shared" si="186"/>
        <v>#DIV/0!</v>
      </c>
      <c r="EH52" t="e">
        <f t="shared" si="187"/>
        <v>#DIV/0!</v>
      </c>
      <c r="EJ52" t="e">
        <f t="shared" si="188"/>
        <v>#DIV/0!</v>
      </c>
      <c r="EL52" t="e">
        <f t="shared" si="189"/>
        <v>#DIV/0!</v>
      </c>
      <c r="EP52" t="e">
        <f t="shared" si="73"/>
        <v>#DIV/0!</v>
      </c>
      <c r="ER52" t="e">
        <f t="shared" si="74"/>
        <v>#DIV/0!</v>
      </c>
      <c r="ET52" t="e">
        <f t="shared" si="75"/>
        <v>#DIV/0!</v>
      </c>
      <c r="EV52" t="e">
        <f t="shared" si="76"/>
        <v>#DIV/0!</v>
      </c>
      <c r="EX52" t="e">
        <f t="shared" si="77"/>
        <v>#DIV/0!</v>
      </c>
      <c r="EZ52" t="e">
        <f t="shared" si="78"/>
        <v>#DIV/0!</v>
      </c>
      <c r="FB52" t="e">
        <f t="shared" si="79"/>
        <v>#DIV/0!</v>
      </c>
      <c r="FD52" t="e">
        <f t="shared" si="80"/>
        <v>#DIV/0!</v>
      </c>
      <c r="FF52" t="e">
        <f t="shared" si="81"/>
        <v>#DIV/0!</v>
      </c>
      <c r="FJ52" t="e">
        <f t="shared" si="82"/>
        <v>#DIV/0!</v>
      </c>
      <c r="FL52" t="e">
        <f t="shared" si="83"/>
        <v>#DIV/0!</v>
      </c>
      <c r="FN52" t="e">
        <f t="shared" si="84"/>
        <v>#DIV/0!</v>
      </c>
      <c r="FP52" t="e">
        <f t="shared" si="85"/>
        <v>#DIV/0!</v>
      </c>
      <c r="FR52" t="e">
        <f t="shared" si="86"/>
        <v>#DIV/0!</v>
      </c>
      <c r="FT52" t="e">
        <f t="shared" si="87"/>
        <v>#DIV/0!</v>
      </c>
      <c r="FV52" t="e">
        <f t="shared" si="88"/>
        <v>#DIV/0!</v>
      </c>
      <c r="FX52" t="e">
        <f t="shared" si="89"/>
        <v>#DIV/0!</v>
      </c>
      <c r="FZ52" t="e">
        <f t="shared" si="90"/>
        <v>#DIV/0!</v>
      </c>
      <c r="GD52" t="e">
        <f t="shared" si="91"/>
        <v>#DIV/0!</v>
      </c>
      <c r="GF52" t="e">
        <f t="shared" si="92"/>
        <v>#DIV/0!</v>
      </c>
      <c r="GH52" t="e">
        <f t="shared" si="93"/>
        <v>#DIV/0!</v>
      </c>
      <c r="GJ52" t="e">
        <f t="shared" si="94"/>
        <v>#DIV/0!</v>
      </c>
      <c r="GL52" t="e">
        <f t="shared" si="95"/>
        <v>#DIV/0!</v>
      </c>
      <c r="GN52" t="e">
        <f t="shared" si="96"/>
        <v>#DIV/0!</v>
      </c>
      <c r="GP52" t="e">
        <f t="shared" si="97"/>
        <v>#DIV/0!</v>
      </c>
      <c r="GR52" t="e">
        <f t="shared" si="98"/>
        <v>#DIV/0!</v>
      </c>
      <c r="GT52" t="e">
        <f t="shared" si="99"/>
        <v>#DIV/0!</v>
      </c>
      <c r="GX52" t="e">
        <f t="shared" si="100"/>
        <v>#DIV/0!</v>
      </c>
      <c r="GZ52" t="e">
        <f t="shared" si="101"/>
        <v>#DIV/0!</v>
      </c>
      <c r="HB52" t="e">
        <f t="shared" si="102"/>
        <v>#DIV/0!</v>
      </c>
      <c r="HD52" t="e">
        <f t="shared" si="103"/>
        <v>#DIV/0!</v>
      </c>
      <c r="HF52" t="e">
        <f t="shared" si="104"/>
        <v>#DIV/0!</v>
      </c>
      <c r="HH52" t="e">
        <f t="shared" si="105"/>
        <v>#DIV/0!</v>
      </c>
      <c r="HJ52" t="e">
        <f t="shared" si="106"/>
        <v>#DIV/0!</v>
      </c>
      <c r="HL52" t="e">
        <f t="shared" si="107"/>
        <v>#DIV/0!</v>
      </c>
      <c r="HN52" t="e">
        <f t="shared" si="108"/>
        <v>#DIV/0!</v>
      </c>
      <c r="HR52" t="e">
        <f t="shared" si="109"/>
        <v>#DIV/0!</v>
      </c>
      <c r="HT52" t="e">
        <f t="shared" si="110"/>
        <v>#DIV/0!</v>
      </c>
      <c r="HV52" t="e">
        <f t="shared" si="111"/>
        <v>#DIV/0!</v>
      </c>
      <c r="HX52" t="e">
        <f t="shared" si="112"/>
        <v>#DIV/0!</v>
      </c>
      <c r="HZ52" t="e">
        <f t="shared" si="113"/>
        <v>#DIV/0!</v>
      </c>
      <c r="IB52" t="e">
        <f t="shared" si="114"/>
        <v>#DIV/0!</v>
      </c>
      <c r="ID52" t="e">
        <f t="shared" si="115"/>
        <v>#DIV/0!</v>
      </c>
      <c r="IF52" t="e">
        <f t="shared" si="116"/>
        <v>#DIV/0!</v>
      </c>
      <c r="IH52" t="e">
        <f t="shared" si="117"/>
        <v>#DIV/0!</v>
      </c>
      <c r="II52">
        <f t="shared" si="190"/>
        <v>61.75</v>
      </c>
      <c r="IJ52">
        <f t="shared" si="191"/>
        <v>0</v>
      </c>
      <c r="IK52">
        <f t="shared" si="118"/>
        <v>0</v>
      </c>
      <c r="IL52" t="e">
        <f t="shared" si="192"/>
        <v>#DIV/0!</v>
      </c>
      <c r="IM52" t="e">
        <f t="shared" si="119"/>
        <v>#DIV/0!</v>
      </c>
      <c r="IN52" t="e">
        <f t="shared" si="193"/>
        <v>#VALUE!</v>
      </c>
      <c r="IO52" t="e">
        <f t="shared" si="120"/>
        <v>#VALUE!</v>
      </c>
      <c r="IP52">
        <f t="shared" si="194"/>
        <v>0</v>
      </c>
      <c r="IQ52">
        <f t="shared" si="121"/>
        <v>0</v>
      </c>
      <c r="IR52">
        <f t="shared" si="195"/>
        <v>60</v>
      </c>
      <c r="IS52">
        <f t="shared" si="122"/>
        <v>0.97165991902834004</v>
      </c>
      <c r="IT52" t="e">
        <f t="shared" si="196"/>
        <v>#DIV/0!</v>
      </c>
      <c r="IU52" t="e">
        <f t="shared" si="123"/>
        <v>#DIV/0!</v>
      </c>
      <c r="IV52">
        <f t="shared" si="197"/>
        <v>0</v>
      </c>
      <c r="IW52">
        <f t="shared" si="124"/>
        <v>0</v>
      </c>
      <c r="IX52">
        <f t="shared" si="198"/>
        <v>1.75</v>
      </c>
      <c r="IY52">
        <f t="shared" si="125"/>
        <v>2.8340080971659919E-2</v>
      </c>
      <c r="IZ52">
        <f t="shared" si="199"/>
        <v>0</v>
      </c>
      <c r="JA52">
        <f t="shared" si="126"/>
        <v>0</v>
      </c>
    </row>
    <row r="53" spans="1:261" x14ac:dyDescent="0.3">
      <c r="A53" t="s">
        <v>543</v>
      </c>
      <c r="B53">
        <v>12</v>
      </c>
      <c r="C53">
        <v>14</v>
      </c>
      <c r="D53" s="41" t="s">
        <v>834</v>
      </c>
      <c r="E53">
        <v>5</v>
      </c>
      <c r="F53">
        <f t="shared" si="127"/>
        <v>0.35714285714285715</v>
      </c>
      <c r="G53">
        <v>1</v>
      </c>
      <c r="H53">
        <f t="shared" si="128"/>
        <v>7.1428571428571425E-2</v>
      </c>
      <c r="I53">
        <v>8</v>
      </c>
      <c r="J53">
        <f t="shared" si="129"/>
        <v>0.5714285714285714</v>
      </c>
      <c r="K53">
        <v>0</v>
      </c>
      <c r="L53">
        <f t="shared" si="130"/>
        <v>0</v>
      </c>
      <c r="M53">
        <v>12.5</v>
      </c>
      <c r="N53">
        <f t="shared" si="131"/>
        <v>0.8928571428571429</v>
      </c>
      <c r="O53">
        <v>0</v>
      </c>
      <c r="P53">
        <f t="shared" si="132"/>
        <v>0</v>
      </c>
      <c r="Q53">
        <v>0</v>
      </c>
      <c r="R53">
        <f t="shared" si="133"/>
        <v>0</v>
      </c>
      <c r="S53">
        <v>1.5</v>
      </c>
      <c r="T53">
        <f t="shared" si="134"/>
        <v>0.10714285714285714</v>
      </c>
      <c r="U53">
        <v>0</v>
      </c>
      <c r="V53">
        <f t="shared" si="135"/>
        <v>0</v>
      </c>
      <c r="W53">
        <v>12.5</v>
      </c>
      <c r="X53" s="41" t="s">
        <v>834</v>
      </c>
      <c r="Y53">
        <v>0</v>
      </c>
      <c r="Z53">
        <f t="shared" si="136"/>
        <v>0</v>
      </c>
      <c r="AA53">
        <v>0</v>
      </c>
      <c r="AB53">
        <f t="shared" si="137"/>
        <v>0</v>
      </c>
      <c r="AC53">
        <v>0</v>
      </c>
      <c r="AD53">
        <f t="shared" si="138"/>
        <v>0</v>
      </c>
      <c r="AE53">
        <v>12.5</v>
      </c>
      <c r="AF53">
        <f t="shared" si="139"/>
        <v>1</v>
      </c>
      <c r="AG53">
        <v>11.5</v>
      </c>
      <c r="AH53">
        <f t="shared" si="140"/>
        <v>0.92</v>
      </c>
      <c r="AI53">
        <v>0</v>
      </c>
      <c r="AJ53">
        <f t="shared" si="141"/>
        <v>0</v>
      </c>
      <c r="AK53">
        <v>0</v>
      </c>
      <c r="AL53">
        <f t="shared" si="142"/>
        <v>0</v>
      </c>
      <c r="AM53">
        <v>1</v>
      </c>
      <c r="AN53">
        <f t="shared" si="143"/>
        <v>0.08</v>
      </c>
      <c r="AO53">
        <v>0</v>
      </c>
      <c r="AP53">
        <f t="shared" si="144"/>
        <v>0</v>
      </c>
      <c r="AQ53">
        <v>6</v>
      </c>
      <c r="AR53" s="41" t="s">
        <v>834</v>
      </c>
      <c r="AS53">
        <v>0</v>
      </c>
      <c r="AT53">
        <f t="shared" si="145"/>
        <v>0</v>
      </c>
      <c r="AU53">
        <v>0</v>
      </c>
      <c r="AV53">
        <f t="shared" si="146"/>
        <v>0</v>
      </c>
      <c r="AW53">
        <v>0</v>
      </c>
      <c r="AX53">
        <f t="shared" si="147"/>
        <v>0</v>
      </c>
      <c r="AY53">
        <v>6</v>
      </c>
      <c r="AZ53">
        <f t="shared" si="148"/>
        <v>1</v>
      </c>
      <c r="BA53">
        <v>6</v>
      </c>
      <c r="BB53">
        <f t="shared" si="149"/>
        <v>1</v>
      </c>
      <c r="BC53">
        <v>0</v>
      </c>
      <c r="BD53">
        <f t="shared" si="150"/>
        <v>0</v>
      </c>
      <c r="BE53">
        <v>0</v>
      </c>
      <c r="BF53">
        <f t="shared" si="151"/>
        <v>0</v>
      </c>
      <c r="BG53">
        <v>0</v>
      </c>
      <c r="BH53">
        <f t="shared" si="152"/>
        <v>0</v>
      </c>
      <c r="BI53">
        <v>0</v>
      </c>
      <c r="BJ53">
        <f t="shared" si="153"/>
        <v>0</v>
      </c>
      <c r="BK53">
        <v>11</v>
      </c>
      <c r="BL53" s="41" t="s">
        <v>834</v>
      </c>
      <c r="BM53">
        <v>2.75</v>
      </c>
      <c r="BN53">
        <f t="shared" si="154"/>
        <v>0.25</v>
      </c>
      <c r="BO53">
        <v>2</v>
      </c>
      <c r="BP53">
        <f t="shared" si="155"/>
        <v>0.18181818181818182</v>
      </c>
      <c r="BQ53">
        <v>6.25</v>
      </c>
      <c r="BR53">
        <f t="shared" si="156"/>
        <v>0.56818181818181823</v>
      </c>
      <c r="BS53">
        <v>0</v>
      </c>
      <c r="BT53">
        <f t="shared" si="157"/>
        <v>0</v>
      </c>
      <c r="BU53">
        <v>9</v>
      </c>
      <c r="BV53">
        <f t="shared" si="158"/>
        <v>0.81818181818181823</v>
      </c>
      <c r="BW53">
        <v>0</v>
      </c>
      <c r="BX53">
        <f t="shared" si="159"/>
        <v>0</v>
      </c>
      <c r="BY53">
        <v>1</v>
      </c>
      <c r="BZ53">
        <f t="shared" si="160"/>
        <v>9.0909090909090912E-2</v>
      </c>
      <c r="CA53">
        <v>1</v>
      </c>
      <c r="CB53">
        <f t="shared" si="161"/>
        <v>9.0909090909090912E-2</v>
      </c>
      <c r="CC53">
        <v>0</v>
      </c>
      <c r="CD53">
        <f t="shared" si="162"/>
        <v>0</v>
      </c>
      <c r="CE53">
        <v>13</v>
      </c>
      <c r="CF53" s="41" t="s">
        <v>836</v>
      </c>
      <c r="CG53">
        <v>4</v>
      </c>
      <c r="CH53">
        <f t="shared" si="163"/>
        <v>0.30769230769230771</v>
      </c>
      <c r="CI53">
        <v>3</v>
      </c>
      <c r="CJ53">
        <f t="shared" si="164"/>
        <v>0.23076923076923078</v>
      </c>
      <c r="CK53">
        <v>6</v>
      </c>
      <c r="CL53">
        <f t="shared" si="165"/>
        <v>0.46153846153846156</v>
      </c>
      <c r="CM53">
        <v>0</v>
      </c>
      <c r="CN53">
        <f t="shared" si="166"/>
        <v>0</v>
      </c>
      <c r="CO53">
        <v>12.5</v>
      </c>
      <c r="CP53">
        <f t="shared" si="167"/>
        <v>0.96153846153846156</v>
      </c>
      <c r="CQ53">
        <v>0</v>
      </c>
      <c r="CR53">
        <f t="shared" si="168"/>
        <v>0</v>
      </c>
      <c r="CS53">
        <v>0</v>
      </c>
      <c r="CT53">
        <f t="shared" si="169"/>
        <v>0</v>
      </c>
      <c r="CU53">
        <v>0.5</v>
      </c>
      <c r="CV53">
        <f t="shared" si="170"/>
        <v>3.8461538461538464E-2</v>
      </c>
      <c r="CW53">
        <v>0</v>
      </c>
      <c r="CX53">
        <f t="shared" si="171"/>
        <v>0</v>
      </c>
      <c r="CY53">
        <v>11</v>
      </c>
      <c r="CZ53" s="41" t="s">
        <v>835</v>
      </c>
      <c r="DA53">
        <v>5</v>
      </c>
      <c r="DB53">
        <f t="shared" si="172"/>
        <v>0.45454545454545453</v>
      </c>
      <c r="DC53">
        <v>2</v>
      </c>
      <c r="DD53">
        <f t="shared" si="173"/>
        <v>0.18181818181818182</v>
      </c>
      <c r="DE53">
        <v>4</v>
      </c>
      <c r="DF53">
        <f t="shared" si="174"/>
        <v>0.36363636363636365</v>
      </c>
      <c r="DG53">
        <v>0</v>
      </c>
      <c r="DH53">
        <f t="shared" si="175"/>
        <v>0</v>
      </c>
      <c r="DI53">
        <v>11</v>
      </c>
      <c r="DJ53">
        <f t="shared" si="176"/>
        <v>1</v>
      </c>
      <c r="DK53">
        <v>0</v>
      </c>
      <c r="DL53">
        <f t="shared" si="177"/>
        <v>0</v>
      </c>
      <c r="DM53">
        <v>0</v>
      </c>
      <c r="DN53">
        <f t="shared" si="178"/>
        <v>0</v>
      </c>
      <c r="DO53">
        <v>0</v>
      </c>
      <c r="DP53">
        <f t="shared" si="179"/>
        <v>0</v>
      </c>
      <c r="DQ53">
        <v>0</v>
      </c>
      <c r="DR53">
        <f t="shared" si="180"/>
        <v>0</v>
      </c>
      <c r="DS53">
        <v>11.5</v>
      </c>
      <c r="DT53" s="41" t="s">
        <v>835</v>
      </c>
      <c r="DU53">
        <v>0</v>
      </c>
      <c r="DV53">
        <f t="shared" si="181"/>
        <v>0</v>
      </c>
      <c r="DW53">
        <v>0</v>
      </c>
      <c r="DX53">
        <f t="shared" si="182"/>
        <v>0</v>
      </c>
      <c r="DY53">
        <v>11.5</v>
      </c>
      <c r="DZ53">
        <f t="shared" si="183"/>
        <v>1</v>
      </c>
      <c r="EA53">
        <v>0</v>
      </c>
      <c r="EB53">
        <f t="shared" si="184"/>
        <v>0</v>
      </c>
      <c r="EC53">
        <v>11.5</v>
      </c>
      <c r="ED53">
        <f t="shared" si="185"/>
        <v>1</v>
      </c>
      <c r="EE53">
        <v>0</v>
      </c>
      <c r="EF53">
        <f t="shared" si="186"/>
        <v>0</v>
      </c>
      <c r="EG53">
        <v>0</v>
      </c>
      <c r="EH53">
        <f t="shared" si="187"/>
        <v>0</v>
      </c>
      <c r="EI53">
        <v>0</v>
      </c>
      <c r="EJ53">
        <f t="shared" si="188"/>
        <v>0</v>
      </c>
      <c r="EK53">
        <v>0</v>
      </c>
      <c r="EL53">
        <f t="shared" si="189"/>
        <v>0</v>
      </c>
      <c r="EM53">
        <v>13</v>
      </c>
      <c r="EN53" s="41" t="s">
        <v>835</v>
      </c>
      <c r="EO53">
        <v>0</v>
      </c>
      <c r="EP53">
        <f t="shared" si="73"/>
        <v>0</v>
      </c>
      <c r="EQ53">
        <v>0</v>
      </c>
      <c r="ER53">
        <f t="shared" si="74"/>
        <v>0</v>
      </c>
      <c r="ES53">
        <v>13</v>
      </c>
      <c r="ET53">
        <f t="shared" si="75"/>
        <v>1</v>
      </c>
      <c r="EU53">
        <v>0</v>
      </c>
      <c r="EV53">
        <f t="shared" si="76"/>
        <v>0</v>
      </c>
      <c r="EW53">
        <v>13</v>
      </c>
      <c r="EX53">
        <f t="shared" si="77"/>
        <v>1</v>
      </c>
      <c r="EY53">
        <v>0</v>
      </c>
      <c r="EZ53">
        <f t="shared" si="78"/>
        <v>0</v>
      </c>
      <c r="FA53">
        <v>0</v>
      </c>
      <c r="FB53">
        <f t="shared" si="79"/>
        <v>0</v>
      </c>
      <c r="FC53">
        <v>0</v>
      </c>
      <c r="FD53">
        <f t="shared" si="80"/>
        <v>0</v>
      </c>
      <c r="FE53">
        <v>0</v>
      </c>
      <c r="FF53">
        <f t="shared" si="81"/>
        <v>0</v>
      </c>
      <c r="FG53">
        <v>11.75</v>
      </c>
      <c r="FH53" s="41" t="s">
        <v>834</v>
      </c>
      <c r="FI53">
        <v>3.75</v>
      </c>
      <c r="FJ53">
        <f t="shared" si="82"/>
        <v>0.31914893617021278</v>
      </c>
      <c r="FK53">
        <v>1</v>
      </c>
      <c r="FL53">
        <f t="shared" si="83"/>
        <v>8.5106382978723402E-2</v>
      </c>
      <c r="FM53">
        <v>7</v>
      </c>
      <c r="FN53">
        <f t="shared" si="84"/>
        <v>0.5957446808510638</v>
      </c>
      <c r="FO53">
        <v>0</v>
      </c>
      <c r="FP53">
        <f t="shared" si="85"/>
        <v>0</v>
      </c>
      <c r="FQ53">
        <v>11.75</v>
      </c>
      <c r="FR53">
        <f t="shared" si="86"/>
        <v>1</v>
      </c>
      <c r="FS53">
        <v>0</v>
      </c>
      <c r="FT53">
        <f t="shared" si="87"/>
        <v>0</v>
      </c>
      <c r="FU53">
        <v>0</v>
      </c>
      <c r="FV53">
        <f t="shared" si="88"/>
        <v>0</v>
      </c>
      <c r="FW53">
        <v>0</v>
      </c>
      <c r="FX53">
        <f t="shared" si="89"/>
        <v>0</v>
      </c>
      <c r="FY53">
        <v>0</v>
      </c>
      <c r="FZ53">
        <f t="shared" si="90"/>
        <v>0</v>
      </c>
      <c r="GA53">
        <v>12.75</v>
      </c>
      <c r="GB53" s="41" t="s">
        <v>836</v>
      </c>
      <c r="GC53">
        <v>0</v>
      </c>
      <c r="GD53">
        <f t="shared" si="91"/>
        <v>0</v>
      </c>
      <c r="GE53">
        <v>0</v>
      </c>
      <c r="GF53">
        <f t="shared" si="92"/>
        <v>0</v>
      </c>
      <c r="GG53">
        <v>12.75</v>
      </c>
      <c r="GH53">
        <f t="shared" si="93"/>
        <v>1</v>
      </c>
      <c r="GI53">
        <v>0</v>
      </c>
      <c r="GJ53">
        <f t="shared" si="94"/>
        <v>0</v>
      </c>
      <c r="GK53">
        <v>9.75</v>
      </c>
      <c r="GL53">
        <f t="shared" si="95"/>
        <v>0.76470588235294112</v>
      </c>
      <c r="GM53">
        <v>0</v>
      </c>
      <c r="GN53">
        <f t="shared" si="96"/>
        <v>0</v>
      </c>
      <c r="GO53">
        <v>0</v>
      </c>
      <c r="GP53">
        <f t="shared" si="97"/>
        <v>0</v>
      </c>
      <c r="GQ53">
        <v>3</v>
      </c>
      <c r="GR53">
        <f t="shared" si="98"/>
        <v>0.23529411764705882</v>
      </c>
      <c r="GS53">
        <v>0</v>
      </c>
      <c r="GT53">
        <f t="shared" si="99"/>
        <v>0</v>
      </c>
      <c r="GU53">
        <v>10.5</v>
      </c>
      <c r="GV53" s="41" t="s">
        <v>834</v>
      </c>
      <c r="GW53">
        <v>0</v>
      </c>
      <c r="GX53">
        <f t="shared" si="100"/>
        <v>0</v>
      </c>
      <c r="GY53">
        <v>0</v>
      </c>
      <c r="GZ53">
        <f t="shared" si="101"/>
        <v>0</v>
      </c>
      <c r="HA53">
        <v>10.5</v>
      </c>
      <c r="HB53">
        <f t="shared" si="102"/>
        <v>1</v>
      </c>
      <c r="HC53">
        <v>0</v>
      </c>
      <c r="HD53">
        <f t="shared" si="103"/>
        <v>0</v>
      </c>
      <c r="HE53">
        <v>7.25</v>
      </c>
      <c r="HF53">
        <f t="shared" si="104"/>
        <v>0.69047619047619047</v>
      </c>
      <c r="HG53">
        <v>0</v>
      </c>
      <c r="HH53">
        <f t="shared" si="105"/>
        <v>0</v>
      </c>
      <c r="HI53">
        <v>0.25</v>
      </c>
      <c r="HJ53">
        <f t="shared" si="106"/>
        <v>2.3809523809523808E-2</v>
      </c>
      <c r="HK53">
        <v>3</v>
      </c>
      <c r="HL53">
        <f t="shared" si="107"/>
        <v>0.2857142857142857</v>
      </c>
      <c r="HM53">
        <v>0</v>
      </c>
      <c r="HN53">
        <f t="shared" si="108"/>
        <v>0</v>
      </c>
      <c r="HO53">
        <v>7.5</v>
      </c>
      <c r="HP53" s="41" t="s">
        <v>837</v>
      </c>
      <c r="HQ53">
        <v>0</v>
      </c>
      <c r="HR53">
        <f t="shared" si="109"/>
        <v>0</v>
      </c>
      <c r="HS53">
        <v>0</v>
      </c>
      <c r="HT53">
        <f t="shared" si="110"/>
        <v>0</v>
      </c>
      <c r="HU53">
        <v>7.5</v>
      </c>
      <c r="HV53">
        <f t="shared" si="111"/>
        <v>1</v>
      </c>
      <c r="HW53">
        <v>0</v>
      </c>
      <c r="HX53">
        <f t="shared" si="112"/>
        <v>0</v>
      </c>
      <c r="HY53">
        <v>4.5</v>
      </c>
      <c r="HZ53">
        <f t="shared" si="113"/>
        <v>0.6</v>
      </c>
      <c r="IA53">
        <v>0</v>
      </c>
      <c r="IB53">
        <f t="shared" si="114"/>
        <v>0</v>
      </c>
      <c r="IC53">
        <v>0</v>
      </c>
      <c r="ID53">
        <f t="shared" si="115"/>
        <v>0</v>
      </c>
      <c r="IE53">
        <v>3</v>
      </c>
      <c r="IF53">
        <f t="shared" si="116"/>
        <v>0.4</v>
      </c>
      <c r="IG53">
        <v>0</v>
      </c>
      <c r="IH53">
        <f t="shared" si="117"/>
        <v>0</v>
      </c>
      <c r="II53">
        <f t="shared" si="190"/>
        <v>134.5</v>
      </c>
      <c r="IJ53">
        <f t="shared" si="191"/>
        <v>20.5</v>
      </c>
      <c r="IK53">
        <f t="shared" si="118"/>
        <v>0.15241635687732341</v>
      </c>
      <c r="IL53">
        <f t="shared" si="192"/>
        <v>7.1818181818181817</v>
      </c>
      <c r="IM53">
        <f t="shared" si="119"/>
        <v>5.3396417708685369E-2</v>
      </c>
      <c r="IN53">
        <f t="shared" si="193"/>
        <v>79.071428571428569</v>
      </c>
      <c r="IO53">
        <f t="shared" si="120"/>
        <v>0.58789166224110456</v>
      </c>
      <c r="IP53">
        <f t="shared" si="194"/>
        <v>18.5</v>
      </c>
      <c r="IQ53">
        <f t="shared" si="121"/>
        <v>0.13754646840148699</v>
      </c>
      <c r="IR53">
        <f t="shared" si="195"/>
        <v>120.25</v>
      </c>
      <c r="IS53">
        <f t="shared" si="122"/>
        <v>0.89405204460966547</v>
      </c>
      <c r="IT53">
        <f t="shared" si="196"/>
        <v>0</v>
      </c>
      <c r="IU53">
        <f t="shared" si="123"/>
        <v>0</v>
      </c>
      <c r="IV53">
        <f t="shared" si="197"/>
        <v>1.25</v>
      </c>
      <c r="IW53">
        <f t="shared" si="124"/>
        <v>9.2936802973977699E-3</v>
      </c>
      <c r="IX53">
        <f t="shared" si="198"/>
        <v>13</v>
      </c>
      <c r="IY53">
        <f t="shared" si="125"/>
        <v>9.6654275092936809E-2</v>
      </c>
      <c r="IZ53">
        <f t="shared" si="199"/>
        <v>0</v>
      </c>
      <c r="JA53">
        <f t="shared" si="126"/>
        <v>0</v>
      </c>
    </row>
    <row r="54" spans="1:261" x14ac:dyDescent="0.3">
      <c r="A54" t="s">
        <v>300</v>
      </c>
      <c r="B54">
        <v>12</v>
      </c>
      <c r="C54">
        <v>12</v>
      </c>
      <c r="D54" s="41" t="s">
        <v>835</v>
      </c>
      <c r="E54">
        <v>6</v>
      </c>
      <c r="F54">
        <f t="shared" si="127"/>
        <v>0.5</v>
      </c>
      <c r="G54">
        <v>2</v>
      </c>
      <c r="H54">
        <f t="shared" si="128"/>
        <v>0.16666666666666666</v>
      </c>
      <c r="I54">
        <v>4</v>
      </c>
      <c r="J54">
        <f t="shared" si="129"/>
        <v>0.33333333333333331</v>
      </c>
      <c r="K54">
        <v>0</v>
      </c>
      <c r="L54">
        <f t="shared" si="130"/>
        <v>0</v>
      </c>
      <c r="M54">
        <v>11</v>
      </c>
      <c r="N54">
        <f t="shared" si="131"/>
        <v>0.91666666666666663</v>
      </c>
      <c r="O54">
        <v>0</v>
      </c>
      <c r="P54">
        <f t="shared" si="132"/>
        <v>0</v>
      </c>
      <c r="Q54">
        <v>0</v>
      </c>
      <c r="R54">
        <f t="shared" si="133"/>
        <v>0</v>
      </c>
      <c r="S54">
        <v>1</v>
      </c>
      <c r="T54">
        <f t="shared" si="134"/>
        <v>8.3333333333333329E-2</v>
      </c>
      <c r="U54">
        <v>0</v>
      </c>
      <c r="V54">
        <f t="shared" si="135"/>
        <v>0</v>
      </c>
      <c r="W54">
        <v>9</v>
      </c>
      <c r="X54" s="41" t="s">
        <v>835</v>
      </c>
      <c r="Y54">
        <v>2</v>
      </c>
      <c r="Z54">
        <f t="shared" si="136"/>
        <v>0.22222222222222221</v>
      </c>
      <c r="AA54">
        <v>0</v>
      </c>
      <c r="AB54">
        <f t="shared" si="137"/>
        <v>0</v>
      </c>
      <c r="AC54">
        <v>7</v>
      </c>
      <c r="AD54">
        <f t="shared" si="138"/>
        <v>0.77777777777777779</v>
      </c>
      <c r="AE54">
        <v>0</v>
      </c>
      <c r="AF54">
        <f t="shared" si="139"/>
        <v>0</v>
      </c>
      <c r="AG54">
        <v>9</v>
      </c>
      <c r="AH54">
        <f t="shared" si="140"/>
        <v>1</v>
      </c>
      <c r="AI54">
        <v>0</v>
      </c>
      <c r="AJ54">
        <f t="shared" si="141"/>
        <v>0</v>
      </c>
      <c r="AK54">
        <v>0</v>
      </c>
      <c r="AL54">
        <f t="shared" si="142"/>
        <v>0</v>
      </c>
      <c r="AM54">
        <v>0</v>
      </c>
      <c r="AN54">
        <f t="shared" si="143"/>
        <v>0</v>
      </c>
      <c r="AO54">
        <v>0</v>
      </c>
      <c r="AP54">
        <f t="shared" si="144"/>
        <v>0</v>
      </c>
      <c r="AQ54">
        <v>12</v>
      </c>
      <c r="AR54" s="41" t="s">
        <v>834</v>
      </c>
      <c r="AS54">
        <v>8</v>
      </c>
      <c r="AT54">
        <f t="shared" si="145"/>
        <v>0.66666666666666663</v>
      </c>
      <c r="AU54">
        <v>1.5</v>
      </c>
      <c r="AV54">
        <f t="shared" si="146"/>
        <v>0.125</v>
      </c>
      <c r="AW54">
        <v>2.5</v>
      </c>
      <c r="AX54">
        <f t="shared" si="147"/>
        <v>0.20833333333333334</v>
      </c>
      <c r="AY54">
        <v>0</v>
      </c>
      <c r="AZ54">
        <f t="shared" si="148"/>
        <v>0</v>
      </c>
      <c r="BA54">
        <v>9</v>
      </c>
      <c r="BB54">
        <f t="shared" si="149"/>
        <v>0.75</v>
      </c>
      <c r="BC54">
        <v>0</v>
      </c>
      <c r="BD54">
        <f t="shared" si="150"/>
        <v>0</v>
      </c>
      <c r="BE54">
        <v>0</v>
      </c>
      <c r="BF54">
        <f t="shared" si="151"/>
        <v>0</v>
      </c>
      <c r="BG54">
        <v>3</v>
      </c>
      <c r="BH54">
        <f t="shared" si="152"/>
        <v>0.25</v>
      </c>
      <c r="BI54">
        <v>0</v>
      </c>
      <c r="BJ54">
        <f t="shared" si="153"/>
        <v>0</v>
      </c>
      <c r="BK54">
        <v>11.5</v>
      </c>
      <c r="BL54" s="41" t="s">
        <v>834</v>
      </c>
      <c r="BM54">
        <v>7</v>
      </c>
      <c r="BN54">
        <f t="shared" si="154"/>
        <v>0.60869565217391308</v>
      </c>
      <c r="BO54">
        <v>2.5</v>
      </c>
      <c r="BP54">
        <f t="shared" si="155"/>
        <v>0.21739130434782608</v>
      </c>
      <c r="BQ54">
        <v>2</v>
      </c>
      <c r="BR54">
        <f t="shared" si="156"/>
        <v>0.17391304347826086</v>
      </c>
      <c r="BS54">
        <v>0</v>
      </c>
      <c r="BT54">
        <f t="shared" si="157"/>
        <v>0</v>
      </c>
      <c r="BU54">
        <v>9</v>
      </c>
      <c r="BV54">
        <f t="shared" si="158"/>
        <v>0.78260869565217395</v>
      </c>
      <c r="BW54">
        <v>0</v>
      </c>
      <c r="BX54">
        <f t="shared" si="159"/>
        <v>0</v>
      </c>
      <c r="BY54">
        <v>0.5</v>
      </c>
      <c r="BZ54">
        <f t="shared" si="160"/>
        <v>4.3478260869565216E-2</v>
      </c>
      <c r="CA54">
        <v>2</v>
      </c>
      <c r="CB54">
        <f t="shared" si="161"/>
        <v>0.17391304347826086</v>
      </c>
      <c r="CC54">
        <v>0</v>
      </c>
      <c r="CD54">
        <f t="shared" si="162"/>
        <v>0</v>
      </c>
      <c r="CE54">
        <v>13</v>
      </c>
      <c r="CF54" s="41" t="s">
        <v>835</v>
      </c>
      <c r="CG54">
        <v>7</v>
      </c>
      <c r="CH54">
        <f t="shared" si="163"/>
        <v>0.53846153846153844</v>
      </c>
      <c r="CI54">
        <v>4</v>
      </c>
      <c r="CJ54">
        <f t="shared" si="164"/>
        <v>0.30769230769230771</v>
      </c>
      <c r="CK54">
        <v>2</v>
      </c>
      <c r="CL54">
        <f t="shared" si="165"/>
        <v>0.15384615384615385</v>
      </c>
      <c r="CM54">
        <v>0</v>
      </c>
      <c r="CN54">
        <f t="shared" si="166"/>
        <v>0</v>
      </c>
      <c r="CO54">
        <v>12</v>
      </c>
      <c r="CP54">
        <f t="shared" si="167"/>
        <v>0.92307692307692313</v>
      </c>
      <c r="CQ54">
        <v>0</v>
      </c>
      <c r="CR54">
        <f t="shared" si="168"/>
        <v>0</v>
      </c>
      <c r="CS54">
        <v>0</v>
      </c>
      <c r="CT54">
        <f t="shared" si="169"/>
        <v>0</v>
      </c>
      <c r="CU54">
        <v>1</v>
      </c>
      <c r="CV54">
        <f t="shared" si="170"/>
        <v>7.6923076923076927E-2</v>
      </c>
      <c r="CW54">
        <v>0</v>
      </c>
      <c r="CX54">
        <f t="shared" si="171"/>
        <v>0</v>
      </c>
      <c r="CY54">
        <v>11.5</v>
      </c>
      <c r="CZ54" s="41" t="s">
        <v>834</v>
      </c>
      <c r="DA54">
        <v>7</v>
      </c>
      <c r="DB54">
        <f t="shared" si="172"/>
        <v>0.60869565217391308</v>
      </c>
      <c r="DC54">
        <v>2</v>
      </c>
      <c r="DD54">
        <f t="shared" si="173"/>
        <v>0.17391304347826086</v>
      </c>
      <c r="DE54">
        <v>2.5</v>
      </c>
      <c r="DF54">
        <f t="shared" si="174"/>
        <v>0.21739130434782608</v>
      </c>
      <c r="DG54">
        <v>0</v>
      </c>
      <c r="DH54">
        <f t="shared" si="175"/>
        <v>0</v>
      </c>
      <c r="DI54">
        <v>9.5</v>
      </c>
      <c r="DJ54">
        <f t="shared" si="176"/>
        <v>0.82608695652173914</v>
      </c>
      <c r="DK54">
        <v>0</v>
      </c>
      <c r="DL54">
        <f t="shared" si="177"/>
        <v>0</v>
      </c>
      <c r="DM54">
        <v>0</v>
      </c>
      <c r="DN54">
        <f t="shared" si="178"/>
        <v>0</v>
      </c>
      <c r="DO54">
        <v>2</v>
      </c>
      <c r="DP54">
        <f t="shared" si="179"/>
        <v>0.17391304347826086</v>
      </c>
      <c r="DQ54">
        <v>0</v>
      </c>
      <c r="DR54">
        <f t="shared" si="180"/>
        <v>0</v>
      </c>
      <c r="DS54">
        <v>12.5</v>
      </c>
      <c r="DT54" s="41" t="s">
        <v>834</v>
      </c>
      <c r="DU54">
        <v>8.5</v>
      </c>
      <c r="DV54">
        <f t="shared" si="181"/>
        <v>0.68</v>
      </c>
      <c r="DW54">
        <v>1</v>
      </c>
      <c r="DX54">
        <f t="shared" si="182"/>
        <v>0.08</v>
      </c>
      <c r="DY54">
        <v>3</v>
      </c>
      <c r="DZ54">
        <f t="shared" si="183"/>
        <v>0.24</v>
      </c>
      <c r="EA54">
        <v>0</v>
      </c>
      <c r="EB54">
        <f t="shared" si="184"/>
        <v>0</v>
      </c>
      <c r="EC54">
        <v>12</v>
      </c>
      <c r="ED54">
        <f t="shared" si="185"/>
        <v>0.96</v>
      </c>
      <c r="EE54">
        <v>0</v>
      </c>
      <c r="EF54">
        <f t="shared" si="186"/>
        <v>0</v>
      </c>
      <c r="EG54">
        <v>0</v>
      </c>
      <c r="EH54">
        <f t="shared" si="187"/>
        <v>0</v>
      </c>
      <c r="EI54">
        <v>0.5</v>
      </c>
      <c r="EJ54">
        <f t="shared" si="188"/>
        <v>0.04</v>
      </c>
      <c r="EK54">
        <v>0</v>
      </c>
      <c r="EL54">
        <f t="shared" si="189"/>
        <v>0</v>
      </c>
      <c r="EM54">
        <v>13</v>
      </c>
      <c r="EN54" s="41" t="s">
        <v>835</v>
      </c>
      <c r="EO54">
        <v>9</v>
      </c>
      <c r="EP54">
        <f t="shared" si="73"/>
        <v>0.69230769230769229</v>
      </c>
      <c r="EQ54">
        <v>2</v>
      </c>
      <c r="ER54">
        <f t="shared" si="74"/>
        <v>0.15384615384615385</v>
      </c>
      <c r="ES54">
        <v>2</v>
      </c>
      <c r="ET54">
        <f t="shared" si="75"/>
        <v>0.15384615384615385</v>
      </c>
      <c r="EU54">
        <v>0</v>
      </c>
      <c r="EV54">
        <f t="shared" si="76"/>
        <v>0</v>
      </c>
      <c r="EW54">
        <v>11</v>
      </c>
      <c r="EX54">
        <f t="shared" si="77"/>
        <v>0.84615384615384615</v>
      </c>
      <c r="EY54">
        <v>0</v>
      </c>
      <c r="EZ54">
        <f t="shared" si="78"/>
        <v>0</v>
      </c>
      <c r="FA54">
        <v>0</v>
      </c>
      <c r="FB54">
        <f t="shared" si="79"/>
        <v>0</v>
      </c>
      <c r="FC54">
        <v>2</v>
      </c>
      <c r="FD54">
        <f t="shared" si="80"/>
        <v>0.15384615384615385</v>
      </c>
      <c r="FE54">
        <v>0</v>
      </c>
      <c r="FF54">
        <f t="shared" si="81"/>
        <v>0</v>
      </c>
      <c r="FG54">
        <v>14</v>
      </c>
      <c r="FH54" s="41" t="s">
        <v>834</v>
      </c>
      <c r="FI54">
        <v>7</v>
      </c>
      <c r="FJ54">
        <f t="shared" si="82"/>
        <v>0.5</v>
      </c>
      <c r="FK54">
        <v>3</v>
      </c>
      <c r="FL54">
        <f t="shared" si="83"/>
        <v>0.21428571428571427</v>
      </c>
      <c r="FM54">
        <v>4</v>
      </c>
      <c r="FN54">
        <f t="shared" si="84"/>
        <v>0.2857142857142857</v>
      </c>
      <c r="FO54">
        <v>0</v>
      </c>
      <c r="FP54">
        <f t="shared" si="85"/>
        <v>0</v>
      </c>
      <c r="FQ54">
        <v>14</v>
      </c>
      <c r="FR54">
        <f t="shared" si="86"/>
        <v>1</v>
      </c>
      <c r="FS54">
        <v>0</v>
      </c>
      <c r="FT54">
        <f t="shared" si="87"/>
        <v>0</v>
      </c>
      <c r="FU54">
        <v>0</v>
      </c>
      <c r="FV54">
        <f t="shared" si="88"/>
        <v>0</v>
      </c>
      <c r="FW54">
        <v>0</v>
      </c>
      <c r="FX54">
        <f t="shared" si="89"/>
        <v>0</v>
      </c>
      <c r="FY54">
        <v>0</v>
      </c>
      <c r="FZ54">
        <f t="shared" si="90"/>
        <v>0</v>
      </c>
      <c r="GA54">
        <v>13</v>
      </c>
      <c r="GB54" s="41" t="s">
        <v>836</v>
      </c>
      <c r="GC54">
        <v>11</v>
      </c>
      <c r="GD54">
        <f t="shared" si="91"/>
        <v>0.84615384615384615</v>
      </c>
      <c r="GE54">
        <v>0</v>
      </c>
      <c r="GF54">
        <f t="shared" si="92"/>
        <v>0</v>
      </c>
      <c r="GG54">
        <v>2</v>
      </c>
      <c r="GH54">
        <f t="shared" si="93"/>
        <v>0.15384615384615385</v>
      </c>
      <c r="GI54">
        <v>0</v>
      </c>
      <c r="GJ54">
        <f t="shared" si="94"/>
        <v>0</v>
      </c>
      <c r="GK54">
        <v>12</v>
      </c>
      <c r="GL54">
        <f t="shared" si="95"/>
        <v>0.92307692307692313</v>
      </c>
      <c r="GM54">
        <v>0</v>
      </c>
      <c r="GN54">
        <f t="shared" si="96"/>
        <v>0</v>
      </c>
      <c r="GO54">
        <v>0</v>
      </c>
      <c r="GP54">
        <f t="shared" si="97"/>
        <v>0</v>
      </c>
      <c r="GQ54">
        <v>1</v>
      </c>
      <c r="GR54">
        <f t="shared" si="98"/>
        <v>7.6923076923076927E-2</v>
      </c>
      <c r="GS54">
        <v>0</v>
      </c>
      <c r="GT54">
        <f t="shared" si="99"/>
        <v>0</v>
      </c>
      <c r="GU54">
        <v>10</v>
      </c>
      <c r="GV54" s="41" t="s">
        <v>835</v>
      </c>
      <c r="GW54">
        <v>9</v>
      </c>
      <c r="GX54">
        <f t="shared" si="100"/>
        <v>0.9</v>
      </c>
      <c r="GY54">
        <v>1</v>
      </c>
      <c r="GZ54">
        <f t="shared" si="101"/>
        <v>0.1</v>
      </c>
      <c r="HA54">
        <v>0</v>
      </c>
      <c r="HB54">
        <f t="shared" si="102"/>
        <v>0</v>
      </c>
      <c r="HC54">
        <v>0</v>
      </c>
      <c r="HD54">
        <f t="shared" si="103"/>
        <v>0</v>
      </c>
      <c r="HE54">
        <v>10</v>
      </c>
      <c r="HF54">
        <f t="shared" si="104"/>
        <v>1</v>
      </c>
      <c r="HG54">
        <v>0</v>
      </c>
      <c r="HH54">
        <f t="shared" si="105"/>
        <v>0</v>
      </c>
      <c r="HI54">
        <v>0</v>
      </c>
      <c r="HJ54">
        <f t="shared" si="106"/>
        <v>0</v>
      </c>
      <c r="HK54">
        <v>0</v>
      </c>
      <c r="HL54">
        <f t="shared" si="107"/>
        <v>0</v>
      </c>
      <c r="HM54">
        <v>0</v>
      </c>
      <c r="HN54">
        <f t="shared" si="108"/>
        <v>0</v>
      </c>
      <c r="HO54">
        <v>11</v>
      </c>
      <c r="HP54" s="41" t="s">
        <v>834</v>
      </c>
      <c r="HQ54">
        <v>7</v>
      </c>
      <c r="HR54">
        <f t="shared" si="109"/>
        <v>0.63636363636363635</v>
      </c>
      <c r="HS54">
        <v>1</v>
      </c>
      <c r="HT54">
        <f t="shared" si="110"/>
        <v>9.0909090909090912E-2</v>
      </c>
      <c r="HU54">
        <v>3</v>
      </c>
      <c r="HV54">
        <f t="shared" si="111"/>
        <v>0.27272727272727271</v>
      </c>
      <c r="HW54">
        <v>0</v>
      </c>
      <c r="HX54">
        <f t="shared" si="112"/>
        <v>0</v>
      </c>
      <c r="HY54">
        <v>10</v>
      </c>
      <c r="HZ54">
        <f t="shared" si="113"/>
        <v>0.90909090909090906</v>
      </c>
      <c r="IA54">
        <v>0</v>
      </c>
      <c r="IB54">
        <f t="shared" si="114"/>
        <v>0</v>
      </c>
      <c r="IC54">
        <v>0</v>
      </c>
      <c r="ID54">
        <f t="shared" si="115"/>
        <v>0</v>
      </c>
      <c r="IE54">
        <v>1</v>
      </c>
      <c r="IF54">
        <f t="shared" si="116"/>
        <v>9.0909090909090912E-2</v>
      </c>
      <c r="IG54">
        <v>0</v>
      </c>
      <c r="IH54">
        <f t="shared" si="117"/>
        <v>0</v>
      </c>
      <c r="II54">
        <f t="shared" si="190"/>
        <v>142.5</v>
      </c>
      <c r="IJ54">
        <f t="shared" si="191"/>
        <v>88.5</v>
      </c>
      <c r="IK54">
        <f t="shared" si="118"/>
        <v>0.62105263157894741</v>
      </c>
      <c r="IL54">
        <f t="shared" si="192"/>
        <v>18.173913043478262</v>
      </c>
      <c r="IM54">
        <f t="shared" si="119"/>
        <v>0.12753623188405797</v>
      </c>
      <c r="IN54">
        <f t="shared" si="193"/>
        <v>30.333333333333332</v>
      </c>
      <c r="IO54">
        <f t="shared" si="120"/>
        <v>0.2128654970760234</v>
      </c>
      <c r="IP54">
        <f t="shared" si="194"/>
        <v>0</v>
      </c>
      <c r="IQ54">
        <f t="shared" si="121"/>
        <v>0</v>
      </c>
      <c r="IR54">
        <f t="shared" si="195"/>
        <v>128.5</v>
      </c>
      <c r="IS54">
        <f t="shared" si="122"/>
        <v>0.90175438596491231</v>
      </c>
      <c r="IT54">
        <f t="shared" si="196"/>
        <v>0</v>
      </c>
      <c r="IU54">
        <f t="shared" si="123"/>
        <v>0</v>
      </c>
      <c r="IV54">
        <f t="shared" si="197"/>
        <v>0.5</v>
      </c>
      <c r="IW54">
        <f t="shared" si="124"/>
        <v>3.5087719298245615E-3</v>
      </c>
      <c r="IX54">
        <f t="shared" si="198"/>
        <v>13.5</v>
      </c>
      <c r="IY54">
        <f t="shared" si="125"/>
        <v>9.4736842105263161E-2</v>
      </c>
      <c r="IZ54">
        <f t="shared" si="199"/>
        <v>0</v>
      </c>
      <c r="JA54">
        <f t="shared" si="126"/>
        <v>0</v>
      </c>
    </row>
    <row r="55" spans="1:261" x14ac:dyDescent="0.3">
      <c r="A55" t="s">
        <v>301</v>
      </c>
      <c r="B55">
        <v>12</v>
      </c>
      <c r="C55">
        <v>12</v>
      </c>
      <c r="D55" s="41" t="s">
        <v>834</v>
      </c>
      <c r="E55" t="s">
        <v>250</v>
      </c>
      <c r="F55" t="e">
        <f t="shared" si="127"/>
        <v>#VALUE!</v>
      </c>
      <c r="G55" t="s">
        <v>250</v>
      </c>
      <c r="H55" t="e">
        <f t="shared" si="128"/>
        <v>#VALUE!</v>
      </c>
      <c r="I55" t="s">
        <v>250</v>
      </c>
      <c r="J55" t="e">
        <f t="shared" si="129"/>
        <v>#VALUE!</v>
      </c>
      <c r="K55" t="s">
        <v>250</v>
      </c>
      <c r="L55" t="e">
        <f t="shared" si="130"/>
        <v>#VALUE!</v>
      </c>
      <c r="M55">
        <v>8</v>
      </c>
      <c r="N55">
        <f t="shared" si="131"/>
        <v>0.66666666666666663</v>
      </c>
      <c r="O55">
        <v>0</v>
      </c>
      <c r="P55">
        <f t="shared" si="132"/>
        <v>0</v>
      </c>
      <c r="Q55">
        <v>0</v>
      </c>
      <c r="R55">
        <f t="shared" si="133"/>
        <v>0</v>
      </c>
      <c r="S55">
        <v>4</v>
      </c>
      <c r="T55">
        <f t="shared" si="134"/>
        <v>0.33333333333333331</v>
      </c>
      <c r="U55">
        <v>0</v>
      </c>
      <c r="V55">
        <f t="shared" si="135"/>
        <v>0</v>
      </c>
      <c r="W55">
        <v>13</v>
      </c>
      <c r="X55" s="41" t="s">
        <v>834</v>
      </c>
      <c r="Y55" t="s">
        <v>250</v>
      </c>
      <c r="Z55" t="e">
        <f t="shared" si="136"/>
        <v>#VALUE!</v>
      </c>
      <c r="AA55" t="s">
        <v>250</v>
      </c>
      <c r="AB55" t="e">
        <f t="shared" si="137"/>
        <v>#VALUE!</v>
      </c>
      <c r="AC55" t="s">
        <v>250</v>
      </c>
      <c r="AD55" t="e">
        <f t="shared" si="138"/>
        <v>#VALUE!</v>
      </c>
      <c r="AE55" t="s">
        <v>250</v>
      </c>
      <c r="AF55" t="e">
        <f t="shared" si="139"/>
        <v>#VALUE!</v>
      </c>
      <c r="AG55">
        <v>7</v>
      </c>
      <c r="AH55">
        <f t="shared" si="140"/>
        <v>0.53846153846153844</v>
      </c>
      <c r="AI55">
        <v>0</v>
      </c>
      <c r="AJ55">
        <f t="shared" si="141"/>
        <v>0</v>
      </c>
      <c r="AK55">
        <v>1</v>
      </c>
      <c r="AL55">
        <f t="shared" si="142"/>
        <v>7.6923076923076927E-2</v>
      </c>
      <c r="AM55">
        <v>5</v>
      </c>
      <c r="AN55">
        <f t="shared" si="143"/>
        <v>0.38461538461538464</v>
      </c>
      <c r="AO55">
        <v>0</v>
      </c>
      <c r="AP55">
        <f t="shared" si="144"/>
        <v>0</v>
      </c>
      <c r="AQ55">
        <v>13</v>
      </c>
      <c r="AR55" s="41" t="s">
        <v>834</v>
      </c>
      <c r="AS55" t="s">
        <v>250</v>
      </c>
      <c r="AT55" t="e">
        <f t="shared" si="145"/>
        <v>#VALUE!</v>
      </c>
      <c r="AU55" t="s">
        <v>250</v>
      </c>
      <c r="AV55" t="e">
        <f t="shared" si="146"/>
        <v>#VALUE!</v>
      </c>
      <c r="AW55" t="s">
        <v>250</v>
      </c>
      <c r="AX55" t="e">
        <f t="shared" si="147"/>
        <v>#VALUE!</v>
      </c>
      <c r="AY55" t="s">
        <v>250</v>
      </c>
      <c r="AZ55" t="e">
        <f t="shared" si="148"/>
        <v>#VALUE!</v>
      </c>
      <c r="BA55">
        <v>7.5</v>
      </c>
      <c r="BB55">
        <f t="shared" si="149"/>
        <v>0.57692307692307687</v>
      </c>
      <c r="BC55">
        <v>0</v>
      </c>
      <c r="BD55">
        <f t="shared" si="150"/>
        <v>0</v>
      </c>
      <c r="BE55">
        <v>2.5</v>
      </c>
      <c r="BF55">
        <f t="shared" si="151"/>
        <v>0.19230769230769232</v>
      </c>
      <c r="BG55">
        <v>3</v>
      </c>
      <c r="BH55">
        <f t="shared" si="152"/>
        <v>0.23076923076923078</v>
      </c>
      <c r="BI55">
        <v>0</v>
      </c>
      <c r="BJ55">
        <f t="shared" si="153"/>
        <v>0</v>
      </c>
      <c r="BK55">
        <v>13.25</v>
      </c>
      <c r="BL55" s="41" t="s">
        <v>835</v>
      </c>
      <c r="BM55" t="s">
        <v>250</v>
      </c>
      <c r="BN55" t="e">
        <f t="shared" si="154"/>
        <v>#VALUE!</v>
      </c>
      <c r="BO55" t="s">
        <v>250</v>
      </c>
      <c r="BP55" t="e">
        <f t="shared" si="155"/>
        <v>#VALUE!</v>
      </c>
      <c r="BQ55" t="s">
        <v>250</v>
      </c>
      <c r="BR55" t="e">
        <f t="shared" si="156"/>
        <v>#VALUE!</v>
      </c>
      <c r="BS55" t="s">
        <v>250</v>
      </c>
      <c r="BT55" t="e">
        <f t="shared" si="157"/>
        <v>#VALUE!</v>
      </c>
      <c r="BU55">
        <v>10.25</v>
      </c>
      <c r="BV55">
        <f t="shared" si="158"/>
        <v>0.77358490566037741</v>
      </c>
      <c r="BW55">
        <v>0</v>
      </c>
      <c r="BX55">
        <f t="shared" si="159"/>
        <v>0</v>
      </c>
      <c r="BY55">
        <v>1</v>
      </c>
      <c r="BZ55">
        <f t="shared" si="160"/>
        <v>7.5471698113207544E-2</v>
      </c>
      <c r="CA55">
        <v>2</v>
      </c>
      <c r="CB55">
        <f t="shared" si="161"/>
        <v>0.15094339622641509</v>
      </c>
      <c r="CC55">
        <v>0</v>
      </c>
      <c r="CD55">
        <f t="shared" si="162"/>
        <v>0</v>
      </c>
      <c r="CE55">
        <v>12</v>
      </c>
      <c r="CF55" s="41" t="s">
        <v>835</v>
      </c>
      <c r="CG55" t="s">
        <v>250</v>
      </c>
      <c r="CH55" t="e">
        <f t="shared" si="163"/>
        <v>#VALUE!</v>
      </c>
      <c r="CI55" t="s">
        <v>250</v>
      </c>
      <c r="CJ55" t="e">
        <f t="shared" si="164"/>
        <v>#VALUE!</v>
      </c>
      <c r="CK55" t="s">
        <v>250</v>
      </c>
      <c r="CL55" t="e">
        <f t="shared" si="165"/>
        <v>#VALUE!</v>
      </c>
      <c r="CM55" t="s">
        <v>250</v>
      </c>
      <c r="CN55" t="e">
        <f t="shared" si="166"/>
        <v>#VALUE!</v>
      </c>
      <c r="CO55">
        <v>12</v>
      </c>
      <c r="CP55">
        <f t="shared" si="167"/>
        <v>1</v>
      </c>
      <c r="CQ55">
        <v>0</v>
      </c>
      <c r="CR55">
        <f t="shared" si="168"/>
        <v>0</v>
      </c>
      <c r="CS55">
        <v>0</v>
      </c>
      <c r="CT55">
        <f t="shared" si="169"/>
        <v>0</v>
      </c>
      <c r="CU55">
        <v>0</v>
      </c>
      <c r="CV55">
        <f t="shared" si="170"/>
        <v>0</v>
      </c>
      <c r="CW55">
        <v>0</v>
      </c>
      <c r="CX55">
        <f t="shared" si="171"/>
        <v>0</v>
      </c>
      <c r="CY55">
        <v>12</v>
      </c>
      <c r="CZ55" s="41" t="s">
        <v>834</v>
      </c>
      <c r="DA55" t="s">
        <v>250</v>
      </c>
      <c r="DB55" t="e">
        <f t="shared" si="172"/>
        <v>#VALUE!</v>
      </c>
      <c r="DC55" t="s">
        <v>250</v>
      </c>
      <c r="DD55" t="e">
        <f t="shared" si="173"/>
        <v>#VALUE!</v>
      </c>
      <c r="DE55" t="s">
        <v>250</v>
      </c>
      <c r="DF55" t="e">
        <f t="shared" si="174"/>
        <v>#VALUE!</v>
      </c>
      <c r="DG55" t="s">
        <v>250</v>
      </c>
      <c r="DH55" t="e">
        <f t="shared" si="175"/>
        <v>#VALUE!</v>
      </c>
      <c r="DI55">
        <v>8</v>
      </c>
      <c r="DJ55">
        <f t="shared" si="176"/>
        <v>0.66666666666666663</v>
      </c>
      <c r="DK55">
        <v>0</v>
      </c>
      <c r="DL55">
        <f t="shared" si="177"/>
        <v>0</v>
      </c>
      <c r="DM55">
        <v>3.5</v>
      </c>
      <c r="DN55">
        <f t="shared" si="178"/>
        <v>0.29166666666666669</v>
      </c>
      <c r="DO55">
        <v>0</v>
      </c>
      <c r="DP55">
        <f t="shared" si="179"/>
        <v>0</v>
      </c>
      <c r="DQ55">
        <v>0.5</v>
      </c>
      <c r="DR55">
        <f t="shared" si="180"/>
        <v>4.1666666666666664E-2</v>
      </c>
      <c r="DS55">
        <v>10.5</v>
      </c>
      <c r="DT55" s="41" t="s">
        <v>835</v>
      </c>
      <c r="DU55" t="s">
        <v>250</v>
      </c>
      <c r="DV55" t="e">
        <f t="shared" si="181"/>
        <v>#VALUE!</v>
      </c>
      <c r="DW55" t="s">
        <v>250</v>
      </c>
      <c r="DX55" t="e">
        <f t="shared" si="182"/>
        <v>#VALUE!</v>
      </c>
      <c r="DY55" t="s">
        <v>250</v>
      </c>
      <c r="DZ55" t="e">
        <f t="shared" si="183"/>
        <v>#VALUE!</v>
      </c>
      <c r="EA55" t="s">
        <v>250</v>
      </c>
      <c r="EB55" t="e">
        <f t="shared" si="184"/>
        <v>#VALUE!</v>
      </c>
      <c r="EC55">
        <v>10</v>
      </c>
      <c r="ED55">
        <f t="shared" si="185"/>
        <v>0.95238095238095233</v>
      </c>
      <c r="EE55">
        <v>0</v>
      </c>
      <c r="EF55">
        <f t="shared" si="186"/>
        <v>0</v>
      </c>
      <c r="EG55">
        <v>0</v>
      </c>
      <c r="EH55">
        <f t="shared" si="187"/>
        <v>0</v>
      </c>
      <c r="EI55">
        <v>0</v>
      </c>
      <c r="EJ55">
        <f t="shared" si="188"/>
        <v>0</v>
      </c>
      <c r="EK55">
        <v>0.5</v>
      </c>
      <c r="EL55">
        <f t="shared" si="189"/>
        <v>4.7619047619047616E-2</v>
      </c>
      <c r="EM55">
        <v>11</v>
      </c>
      <c r="EN55" s="41" t="s">
        <v>834</v>
      </c>
      <c r="EO55" t="s">
        <v>250</v>
      </c>
      <c r="EP55" t="e">
        <f t="shared" si="73"/>
        <v>#VALUE!</v>
      </c>
      <c r="EQ55" t="s">
        <v>250</v>
      </c>
      <c r="ER55" t="e">
        <f t="shared" si="74"/>
        <v>#VALUE!</v>
      </c>
      <c r="ES55" t="s">
        <v>250</v>
      </c>
      <c r="ET55" t="e">
        <f t="shared" si="75"/>
        <v>#VALUE!</v>
      </c>
      <c r="EU55" t="s">
        <v>250</v>
      </c>
      <c r="EV55" t="e">
        <f t="shared" si="76"/>
        <v>#VALUE!</v>
      </c>
      <c r="EW55">
        <v>8</v>
      </c>
      <c r="EX55">
        <f t="shared" si="77"/>
        <v>0.72727272727272729</v>
      </c>
      <c r="EY55">
        <v>0</v>
      </c>
      <c r="EZ55">
        <f t="shared" si="78"/>
        <v>0</v>
      </c>
      <c r="FA55">
        <v>2</v>
      </c>
      <c r="FB55">
        <f t="shared" si="79"/>
        <v>0.18181818181818182</v>
      </c>
      <c r="FC55">
        <v>1</v>
      </c>
      <c r="FD55">
        <f t="shared" si="80"/>
        <v>9.0909090909090912E-2</v>
      </c>
      <c r="FE55">
        <v>0</v>
      </c>
      <c r="FF55">
        <f t="shared" si="81"/>
        <v>0</v>
      </c>
      <c r="FG55">
        <v>11</v>
      </c>
      <c r="FH55" s="41" t="s">
        <v>834</v>
      </c>
      <c r="FI55" t="s">
        <v>250</v>
      </c>
      <c r="FJ55" t="e">
        <f t="shared" si="82"/>
        <v>#VALUE!</v>
      </c>
      <c r="FK55" t="s">
        <v>250</v>
      </c>
      <c r="FL55" t="e">
        <f t="shared" si="83"/>
        <v>#VALUE!</v>
      </c>
      <c r="FM55" t="s">
        <v>250</v>
      </c>
      <c r="FN55" t="e">
        <f t="shared" si="84"/>
        <v>#VALUE!</v>
      </c>
      <c r="FO55" t="s">
        <v>250</v>
      </c>
      <c r="FP55" t="e">
        <f t="shared" si="85"/>
        <v>#VALUE!</v>
      </c>
      <c r="FQ55">
        <v>10.5</v>
      </c>
      <c r="FR55">
        <f t="shared" si="86"/>
        <v>0.95454545454545459</v>
      </c>
      <c r="FS55">
        <v>0</v>
      </c>
      <c r="FT55">
        <f t="shared" si="87"/>
        <v>0</v>
      </c>
      <c r="FU55">
        <v>0</v>
      </c>
      <c r="FV55">
        <f t="shared" si="88"/>
        <v>0</v>
      </c>
      <c r="FW55">
        <v>0.5</v>
      </c>
      <c r="FX55">
        <f t="shared" si="89"/>
        <v>4.5454545454545456E-2</v>
      </c>
      <c r="FY55">
        <v>0</v>
      </c>
      <c r="FZ55">
        <f t="shared" si="90"/>
        <v>0</v>
      </c>
      <c r="GA55">
        <v>9</v>
      </c>
      <c r="GB55" s="41" t="s">
        <v>834</v>
      </c>
      <c r="GC55" t="s">
        <v>250</v>
      </c>
      <c r="GD55" t="e">
        <f t="shared" si="91"/>
        <v>#VALUE!</v>
      </c>
      <c r="GE55" t="s">
        <v>250</v>
      </c>
      <c r="GF55" t="e">
        <f t="shared" si="92"/>
        <v>#VALUE!</v>
      </c>
      <c r="GG55" t="s">
        <v>250</v>
      </c>
      <c r="GH55" t="e">
        <f t="shared" si="93"/>
        <v>#VALUE!</v>
      </c>
      <c r="GI55" t="s">
        <v>250</v>
      </c>
      <c r="GJ55" t="e">
        <f t="shared" si="94"/>
        <v>#VALUE!</v>
      </c>
      <c r="GK55">
        <v>6</v>
      </c>
      <c r="GL55">
        <f t="shared" si="95"/>
        <v>0.66666666666666663</v>
      </c>
      <c r="GM55">
        <v>0</v>
      </c>
      <c r="GN55">
        <f t="shared" si="96"/>
        <v>0</v>
      </c>
      <c r="GO55">
        <v>2</v>
      </c>
      <c r="GP55">
        <f t="shared" si="97"/>
        <v>0.22222222222222221</v>
      </c>
      <c r="GQ55">
        <v>1</v>
      </c>
      <c r="GR55">
        <f t="shared" si="98"/>
        <v>0.1111111111111111</v>
      </c>
      <c r="GS55">
        <v>0</v>
      </c>
      <c r="GT55">
        <f t="shared" si="99"/>
        <v>0</v>
      </c>
      <c r="GU55">
        <v>5</v>
      </c>
      <c r="GV55" s="41" t="s">
        <v>835</v>
      </c>
      <c r="GW55" t="s">
        <v>250</v>
      </c>
      <c r="GX55" t="e">
        <f t="shared" si="100"/>
        <v>#VALUE!</v>
      </c>
      <c r="GY55" t="s">
        <v>250</v>
      </c>
      <c r="GZ55" t="e">
        <f t="shared" si="101"/>
        <v>#VALUE!</v>
      </c>
      <c r="HA55" t="s">
        <v>250</v>
      </c>
      <c r="HB55" t="e">
        <f t="shared" si="102"/>
        <v>#VALUE!</v>
      </c>
      <c r="HC55" t="s">
        <v>250</v>
      </c>
      <c r="HD55" t="e">
        <f t="shared" si="103"/>
        <v>#VALUE!</v>
      </c>
      <c r="HE55">
        <v>5</v>
      </c>
      <c r="HF55">
        <f t="shared" si="104"/>
        <v>1</v>
      </c>
      <c r="HG55">
        <v>0</v>
      </c>
      <c r="HH55">
        <f t="shared" si="105"/>
        <v>0</v>
      </c>
      <c r="HI55">
        <v>0</v>
      </c>
      <c r="HJ55">
        <f t="shared" si="106"/>
        <v>0</v>
      </c>
      <c r="HK55">
        <v>0</v>
      </c>
      <c r="HL55">
        <f t="shared" si="107"/>
        <v>0</v>
      </c>
      <c r="HM55">
        <v>0</v>
      </c>
      <c r="HN55">
        <f t="shared" si="108"/>
        <v>0</v>
      </c>
      <c r="HO55">
        <v>11</v>
      </c>
      <c r="HP55" s="41" t="s">
        <v>834</v>
      </c>
      <c r="HQ55" t="s">
        <v>250</v>
      </c>
      <c r="HR55" t="e">
        <f t="shared" si="109"/>
        <v>#VALUE!</v>
      </c>
      <c r="HS55" t="s">
        <v>250</v>
      </c>
      <c r="HT55" t="e">
        <f t="shared" si="110"/>
        <v>#VALUE!</v>
      </c>
      <c r="HU55" t="s">
        <v>250</v>
      </c>
      <c r="HV55" t="e">
        <f t="shared" si="111"/>
        <v>#VALUE!</v>
      </c>
      <c r="HW55" t="s">
        <v>250</v>
      </c>
      <c r="HX55" t="e">
        <f t="shared" si="112"/>
        <v>#VALUE!</v>
      </c>
      <c r="HY55">
        <v>5</v>
      </c>
      <c r="HZ55">
        <f t="shared" si="113"/>
        <v>0.45454545454545453</v>
      </c>
      <c r="IA55">
        <v>0</v>
      </c>
      <c r="IB55">
        <f t="shared" si="114"/>
        <v>0</v>
      </c>
      <c r="IC55">
        <v>1.5</v>
      </c>
      <c r="ID55">
        <f t="shared" si="115"/>
        <v>0.13636363636363635</v>
      </c>
      <c r="IE55">
        <v>4.5</v>
      </c>
      <c r="IF55">
        <f t="shared" si="116"/>
        <v>0.40909090909090912</v>
      </c>
      <c r="IG55">
        <v>0</v>
      </c>
      <c r="IH55">
        <f t="shared" si="117"/>
        <v>0</v>
      </c>
      <c r="II55">
        <f t="shared" si="190"/>
        <v>132.75</v>
      </c>
      <c r="IJ55">
        <f t="shared" si="191"/>
        <v>0</v>
      </c>
      <c r="IK55">
        <f t="shared" si="118"/>
        <v>0</v>
      </c>
      <c r="IL55" t="e">
        <f t="shared" si="192"/>
        <v>#VALUE!</v>
      </c>
      <c r="IM55" t="e">
        <f t="shared" si="119"/>
        <v>#VALUE!</v>
      </c>
      <c r="IN55" t="e">
        <f t="shared" si="193"/>
        <v>#VALUE!</v>
      </c>
      <c r="IO55" t="e">
        <f t="shared" si="120"/>
        <v>#VALUE!</v>
      </c>
      <c r="IP55">
        <f t="shared" si="194"/>
        <v>0</v>
      </c>
      <c r="IQ55">
        <f t="shared" si="121"/>
        <v>0</v>
      </c>
      <c r="IR55">
        <f t="shared" si="195"/>
        <v>97.25</v>
      </c>
      <c r="IS55">
        <f t="shared" si="122"/>
        <v>0.73258003766478341</v>
      </c>
      <c r="IT55">
        <f t="shared" si="196"/>
        <v>0</v>
      </c>
      <c r="IU55">
        <f t="shared" si="123"/>
        <v>0</v>
      </c>
      <c r="IV55">
        <f t="shared" si="197"/>
        <v>13.5</v>
      </c>
      <c r="IW55">
        <f t="shared" si="124"/>
        <v>0.10169491525423729</v>
      </c>
      <c r="IX55">
        <f t="shared" si="198"/>
        <v>21</v>
      </c>
      <c r="IY55">
        <f t="shared" si="125"/>
        <v>0.15819209039548024</v>
      </c>
      <c r="IZ55">
        <f t="shared" si="199"/>
        <v>1</v>
      </c>
      <c r="JA55">
        <f t="shared" si="126"/>
        <v>7.5329566854990581E-3</v>
      </c>
    </row>
    <row r="56" spans="1:261" x14ac:dyDescent="0.3">
      <c r="A56" t="s">
        <v>302</v>
      </c>
      <c r="B56">
        <v>12</v>
      </c>
      <c r="C56">
        <v>12</v>
      </c>
      <c r="D56" s="41" t="s">
        <v>835</v>
      </c>
      <c r="E56" t="s">
        <v>255</v>
      </c>
      <c r="F56" t="e">
        <f t="shared" si="127"/>
        <v>#VALUE!</v>
      </c>
      <c r="G56" t="s">
        <v>255</v>
      </c>
      <c r="H56" t="e">
        <f t="shared" si="128"/>
        <v>#VALUE!</v>
      </c>
      <c r="I56" t="s">
        <v>255</v>
      </c>
      <c r="J56" t="e">
        <f t="shared" si="129"/>
        <v>#VALUE!</v>
      </c>
      <c r="K56" t="s">
        <v>255</v>
      </c>
      <c r="L56" t="e">
        <f t="shared" si="130"/>
        <v>#VALUE!</v>
      </c>
      <c r="M56">
        <v>9</v>
      </c>
      <c r="N56">
        <f t="shared" si="131"/>
        <v>0.75</v>
      </c>
      <c r="O56">
        <v>0</v>
      </c>
      <c r="P56">
        <f t="shared" si="132"/>
        <v>0</v>
      </c>
      <c r="Q56">
        <v>0</v>
      </c>
      <c r="R56">
        <f t="shared" si="133"/>
        <v>0</v>
      </c>
      <c r="S56">
        <v>3</v>
      </c>
      <c r="T56">
        <f t="shared" si="134"/>
        <v>0.25</v>
      </c>
      <c r="U56">
        <v>0</v>
      </c>
      <c r="V56">
        <f t="shared" si="135"/>
        <v>0</v>
      </c>
      <c r="W56">
        <v>11</v>
      </c>
      <c r="X56" s="41" t="s">
        <v>834</v>
      </c>
      <c r="Y56" t="s">
        <v>255</v>
      </c>
      <c r="Z56" t="e">
        <f t="shared" si="136"/>
        <v>#VALUE!</v>
      </c>
      <c r="AA56" t="s">
        <v>255</v>
      </c>
      <c r="AB56" t="e">
        <f t="shared" si="137"/>
        <v>#VALUE!</v>
      </c>
      <c r="AC56" t="s">
        <v>255</v>
      </c>
      <c r="AD56" t="e">
        <f t="shared" si="138"/>
        <v>#VALUE!</v>
      </c>
      <c r="AE56" t="s">
        <v>255</v>
      </c>
      <c r="AF56" t="e">
        <f t="shared" si="139"/>
        <v>#VALUE!</v>
      </c>
      <c r="AG56">
        <v>4</v>
      </c>
      <c r="AH56">
        <f t="shared" si="140"/>
        <v>0.36363636363636365</v>
      </c>
      <c r="AI56">
        <v>0</v>
      </c>
      <c r="AJ56">
        <f t="shared" si="141"/>
        <v>0</v>
      </c>
      <c r="AK56">
        <v>0</v>
      </c>
      <c r="AL56">
        <f t="shared" si="142"/>
        <v>0</v>
      </c>
      <c r="AM56">
        <v>5.5</v>
      </c>
      <c r="AN56">
        <f t="shared" si="143"/>
        <v>0.5</v>
      </c>
      <c r="AO56">
        <v>1.5</v>
      </c>
      <c r="AP56">
        <f t="shared" si="144"/>
        <v>0.13636363636363635</v>
      </c>
      <c r="AQ56">
        <v>12</v>
      </c>
      <c r="AR56" s="41" t="s">
        <v>834</v>
      </c>
      <c r="AS56" t="s">
        <v>255</v>
      </c>
      <c r="AT56" t="e">
        <f t="shared" si="145"/>
        <v>#VALUE!</v>
      </c>
      <c r="AU56" t="s">
        <v>255</v>
      </c>
      <c r="AV56" t="e">
        <f t="shared" si="146"/>
        <v>#VALUE!</v>
      </c>
      <c r="AW56" t="s">
        <v>255</v>
      </c>
      <c r="AX56" t="e">
        <f t="shared" si="147"/>
        <v>#VALUE!</v>
      </c>
      <c r="AY56" t="s">
        <v>255</v>
      </c>
      <c r="AZ56" t="e">
        <f t="shared" si="148"/>
        <v>#VALUE!</v>
      </c>
      <c r="BA56">
        <v>8</v>
      </c>
      <c r="BB56">
        <f t="shared" si="149"/>
        <v>0.66666666666666663</v>
      </c>
      <c r="BC56">
        <v>0</v>
      </c>
      <c r="BD56">
        <f t="shared" si="150"/>
        <v>0</v>
      </c>
      <c r="BE56">
        <v>2</v>
      </c>
      <c r="BF56">
        <f t="shared" si="151"/>
        <v>0.16666666666666666</v>
      </c>
      <c r="BG56">
        <v>2</v>
      </c>
      <c r="BH56">
        <f t="shared" si="152"/>
        <v>0.16666666666666666</v>
      </c>
      <c r="BI56">
        <v>0</v>
      </c>
      <c r="BJ56">
        <f t="shared" si="153"/>
        <v>0</v>
      </c>
      <c r="BK56">
        <v>12.5</v>
      </c>
      <c r="BL56" s="41" t="s">
        <v>834</v>
      </c>
      <c r="BM56">
        <v>0</v>
      </c>
      <c r="BN56">
        <f t="shared" si="154"/>
        <v>0</v>
      </c>
      <c r="BO56">
        <v>0</v>
      </c>
      <c r="BP56">
        <f t="shared" si="155"/>
        <v>0</v>
      </c>
      <c r="BQ56">
        <v>12.5</v>
      </c>
      <c r="BR56">
        <f t="shared" si="156"/>
        <v>1</v>
      </c>
      <c r="BS56">
        <v>0</v>
      </c>
      <c r="BT56">
        <f t="shared" si="157"/>
        <v>0</v>
      </c>
      <c r="BU56">
        <v>6.5</v>
      </c>
      <c r="BV56">
        <f t="shared" si="158"/>
        <v>0.52</v>
      </c>
      <c r="BW56">
        <v>0</v>
      </c>
      <c r="BX56">
        <f t="shared" si="159"/>
        <v>0</v>
      </c>
      <c r="BY56">
        <v>0</v>
      </c>
      <c r="BZ56">
        <f t="shared" si="160"/>
        <v>0</v>
      </c>
      <c r="CA56">
        <v>6</v>
      </c>
      <c r="CB56">
        <f t="shared" si="161"/>
        <v>0.48</v>
      </c>
      <c r="CC56">
        <v>0</v>
      </c>
      <c r="CD56">
        <f t="shared" si="162"/>
        <v>0</v>
      </c>
      <c r="CE56">
        <v>12</v>
      </c>
      <c r="CF56" s="41" t="s">
        <v>834</v>
      </c>
      <c r="CG56">
        <v>0</v>
      </c>
      <c r="CH56">
        <f t="shared" si="163"/>
        <v>0</v>
      </c>
      <c r="CI56">
        <v>0</v>
      </c>
      <c r="CJ56">
        <f t="shared" si="164"/>
        <v>0</v>
      </c>
      <c r="CK56">
        <v>12</v>
      </c>
      <c r="CL56">
        <f t="shared" si="165"/>
        <v>1</v>
      </c>
      <c r="CM56">
        <v>0</v>
      </c>
      <c r="CN56">
        <f t="shared" si="166"/>
        <v>0</v>
      </c>
      <c r="CO56">
        <v>9.5</v>
      </c>
      <c r="CP56">
        <f t="shared" si="167"/>
        <v>0.79166666666666663</v>
      </c>
      <c r="CQ56">
        <v>0</v>
      </c>
      <c r="CR56">
        <f t="shared" si="168"/>
        <v>0</v>
      </c>
      <c r="CS56">
        <v>1</v>
      </c>
      <c r="CT56">
        <f t="shared" si="169"/>
        <v>8.3333333333333329E-2</v>
      </c>
      <c r="CU56">
        <v>1.5</v>
      </c>
      <c r="CV56">
        <f t="shared" si="170"/>
        <v>0.125</v>
      </c>
      <c r="CW56">
        <v>0</v>
      </c>
      <c r="CX56">
        <f t="shared" si="171"/>
        <v>0</v>
      </c>
      <c r="CY56">
        <v>12</v>
      </c>
      <c r="CZ56" s="41" t="s">
        <v>834</v>
      </c>
      <c r="DA56">
        <v>0</v>
      </c>
      <c r="DB56">
        <f t="shared" si="172"/>
        <v>0</v>
      </c>
      <c r="DC56">
        <v>0</v>
      </c>
      <c r="DD56">
        <f t="shared" si="173"/>
        <v>0</v>
      </c>
      <c r="DE56">
        <v>12</v>
      </c>
      <c r="DF56">
        <f t="shared" si="174"/>
        <v>1</v>
      </c>
      <c r="DG56">
        <v>0</v>
      </c>
      <c r="DH56">
        <f t="shared" si="175"/>
        <v>0</v>
      </c>
      <c r="DI56">
        <v>7</v>
      </c>
      <c r="DJ56">
        <f t="shared" si="176"/>
        <v>0.58333333333333337</v>
      </c>
      <c r="DK56">
        <v>0</v>
      </c>
      <c r="DL56">
        <f t="shared" si="177"/>
        <v>0</v>
      </c>
      <c r="DM56">
        <v>0</v>
      </c>
      <c r="DN56">
        <f t="shared" si="178"/>
        <v>0</v>
      </c>
      <c r="DO56">
        <v>5</v>
      </c>
      <c r="DP56">
        <f t="shared" si="179"/>
        <v>0.41666666666666669</v>
      </c>
      <c r="DQ56">
        <v>0</v>
      </c>
      <c r="DR56">
        <f t="shared" si="180"/>
        <v>0</v>
      </c>
      <c r="DS56">
        <v>10</v>
      </c>
      <c r="DT56" s="41" t="s">
        <v>834</v>
      </c>
      <c r="DU56">
        <v>0</v>
      </c>
      <c r="DV56">
        <f t="shared" si="181"/>
        <v>0</v>
      </c>
      <c r="DW56">
        <v>0</v>
      </c>
      <c r="DX56">
        <f t="shared" si="182"/>
        <v>0</v>
      </c>
      <c r="DY56">
        <v>10</v>
      </c>
      <c r="DZ56">
        <f t="shared" si="183"/>
        <v>1</v>
      </c>
      <c r="EA56">
        <v>0</v>
      </c>
      <c r="EB56">
        <f t="shared" si="184"/>
        <v>0</v>
      </c>
      <c r="EC56">
        <v>8</v>
      </c>
      <c r="ED56">
        <f t="shared" si="185"/>
        <v>0.8</v>
      </c>
      <c r="EE56">
        <v>0</v>
      </c>
      <c r="EF56">
        <f t="shared" si="186"/>
        <v>0</v>
      </c>
      <c r="EG56">
        <v>0</v>
      </c>
      <c r="EH56">
        <f t="shared" si="187"/>
        <v>0</v>
      </c>
      <c r="EI56">
        <v>2</v>
      </c>
      <c r="EJ56">
        <f t="shared" si="188"/>
        <v>0.2</v>
      </c>
      <c r="EK56">
        <v>0</v>
      </c>
      <c r="EL56">
        <f t="shared" si="189"/>
        <v>0</v>
      </c>
      <c r="EM56">
        <v>12</v>
      </c>
      <c r="EN56" s="41" t="s">
        <v>834</v>
      </c>
      <c r="EO56">
        <v>0</v>
      </c>
      <c r="EP56">
        <f t="shared" si="73"/>
        <v>0</v>
      </c>
      <c r="EQ56">
        <v>0</v>
      </c>
      <c r="ER56">
        <f t="shared" si="74"/>
        <v>0</v>
      </c>
      <c r="ES56">
        <v>12</v>
      </c>
      <c r="ET56">
        <f t="shared" si="75"/>
        <v>1</v>
      </c>
      <c r="EU56">
        <v>0</v>
      </c>
      <c r="EV56">
        <f t="shared" si="76"/>
        <v>0</v>
      </c>
      <c r="EW56">
        <v>10</v>
      </c>
      <c r="EX56">
        <f t="shared" si="77"/>
        <v>0.83333333333333337</v>
      </c>
      <c r="EY56">
        <v>0</v>
      </c>
      <c r="EZ56">
        <f t="shared" si="78"/>
        <v>0</v>
      </c>
      <c r="FA56">
        <v>2</v>
      </c>
      <c r="FB56">
        <f t="shared" si="79"/>
        <v>0.16666666666666666</v>
      </c>
      <c r="FC56">
        <v>0</v>
      </c>
      <c r="FD56">
        <f t="shared" si="80"/>
        <v>0</v>
      </c>
      <c r="FE56">
        <v>0</v>
      </c>
      <c r="FF56">
        <f t="shared" si="81"/>
        <v>0</v>
      </c>
      <c r="FG56">
        <v>12</v>
      </c>
      <c r="FH56" s="41" t="s">
        <v>834</v>
      </c>
      <c r="FI56">
        <v>12</v>
      </c>
      <c r="FJ56">
        <f t="shared" si="82"/>
        <v>1</v>
      </c>
      <c r="FK56">
        <v>0</v>
      </c>
      <c r="FL56">
        <f t="shared" si="83"/>
        <v>0</v>
      </c>
      <c r="FM56">
        <v>0</v>
      </c>
      <c r="FN56">
        <f t="shared" si="84"/>
        <v>0</v>
      </c>
      <c r="FO56">
        <v>0</v>
      </c>
      <c r="FP56">
        <f t="shared" si="85"/>
        <v>0</v>
      </c>
      <c r="FQ56">
        <v>9</v>
      </c>
      <c r="FR56">
        <f t="shared" si="86"/>
        <v>0.75</v>
      </c>
      <c r="FS56">
        <v>0</v>
      </c>
      <c r="FT56">
        <f t="shared" si="87"/>
        <v>0</v>
      </c>
      <c r="FU56">
        <v>3</v>
      </c>
      <c r="FV56">
        <f t="shared" si="88"/>
        <v>0.25</v>
      </c>
      <c r="FW56">
        <v>0</v>
      </c>
      <c r="FX56">
        <f t="shared" si="89"/>
        <v>0</v>
      </c>
      <c r="FY56">
        <v>0</v>
      </c>
      <c r="FZ56">
        <f t="shared" si="90"/>
        <v>0</v>
      </c>
      <c r="GA56">
        <v>11</v>
      </c>
      <c r="GB56" s="41" t="s">
        <v>834</v>
      </c>
      <c r="GC56">
        <v>0</v>
      </c>
      <c r="GD56">
        <f t="shared" si="91"/>
        <v>0</v>
      </c>
      <c r="GE56">
        <v>0</v>
      </c>
      <c r="GF56">
        <f t="shared" si="92"/>
        <v>0</v>
      </c>
      <c r="GG56">
        <v>11</v>
      </c>
      <c r="GH56">
        <f t="shared" si="93"/>
        <v>1</v>
      </c>
      <c r="GI56">
        <v>0</v>
      </c>
      <c r="GJ56">
        <f t="shared" si="94"/>
        <v>0</v>
      </c>
      <c r="GK56">
        <v>8</v>
      </c>
      <c r="GL56">
        <f t="shared" si="95"/>
        <v>0.72727272727272729</v>
      </c>
      <c r="GM56">
        <v>0</v>
      </c>
      <c r="GN56">
        <f t="shared" si="96"/>
        <v>0</v>
      </c>
      <c r="GO56">
        <v>3</v>
      </c>
      <c r="GP56">
        <f t="shared" si="97"/>
        <v>0.27272727272727271</v>
      </c>
      <c r="GQ56">
        <v>0</v>
      </c>
      <c r="GR56">
        <f t="shared" si="98"/>
        <v>0</v>
      </c>
      <c r="GS56">
        <v>0</v>
      </c>
      <c r="GT56">
        <f t="shared" si="99"/>
        <v>0</v>
      </c>
      <c r="GU56">
        <v>12</v>
      </c>
      <c r="GV56" s="41" t="s">
        <v>834</v>
      </c>
      <c r="GW56">
        <v>6</v>
      </c>
      <c r="GX56">
        <f t="shared" si="100"/>
        <v>0.5</v>
      </c>
      <c r="GY56">
        <v>2</v>
      </c>
      <c r="GZ56">
        <f t="shared" si="101"/>
        <v>0.16666666666666666</v>
      </c>
      <c r="HA56">
        <v>4</v>
      </c>
      <c r="HB56">
        <f t="shared" si="102"/>
        <v>0.33333333333333331</v>
      </c>
      <c r="HC56">
        <v>0</v>
      </c>
      <c r="HD56">
        <f t="shared" si="103"/>
        <v>0</v>
      </c>
      <c r="HE56">
        <v>12</v>
      </c>
      <c r="HF56">
        <f t="shared" si="104"/>
        <v>1</v>
      </c>
      <c r="HG56">
        <v>0</v>
      </c>
      <c r="HH56">
        <f t="shared" si="105"/>
        <v>0</v>
      </c>
      <c r="HI56">
        <v>0</v>
      </c>
      <c r="HJ56">
        <f t="shared" si="106"/>
        <v>0</v>
      </c>
      <c r="HK56">
        <v>0</v>
      </c>
      <c r="HL56">
        <f t="shared" si="107"/>
        <v>0</v>
      </c>
      <c r="HM56">
        <v>0</v>
      </c>
      <c r="HN56">
        <f t="shared" si="108"/>
        <v>0</v>
      </c>
      <c r="HO56">
        <v>12</v>
      </c>
      <c r="HP56" s="41" t="s">
        <v>834</v>
      </c>
      <c r="HQ56">
        <v>9</v>
      </c>
      <c r="HR56">
        <f t="shared" si="109"/>
        <v>0.75</v>
      </c>
      <c r="HS56">
        <v>0</v>
      </c>
      <c r="HT56">
        <f t="shared" si="110"/>
        <v>0</v>
      </c>
      <c r="HU56">
        <v>3</v>
      </c>
      <c r="HV56">
        <f t="shared" si="111"/>
        <v>0.25</v>
      </c>
      <c r="HW56">
        <v>0</v>
      </c>
      <c r="HX56">
        <f t="shared" si="112"/>
        <v>0</v>
      </c>
      <c r="HY56">
        <v>9</v>
      </c>
      <c r="HZ56">
        <f t="shared" si="113"/>
        <v>0.75</v>
      </c>
      <c r="IA56">
        <v>0</v>
      </c>
      <c r="IB56">
        <f t="shared" si="114"/>
        <v>0</v>
      </c>
      <c r="IC56">
        <v>1</v>
      </c>
      <c r="ID56">
        <f t="shared" si="115"/>
        <v>8.3333333333333329E-2</v>
      </c>
      <c r="IE56">
        <v>2</v>
      </c>
      <c r="IF56">
        <f t="shared" si="116"/>
        <v>0.16666666666666666</v>
      </c>
      <c r="IG56">
        <v>0</v>
      </c>
      <c r="IH56">
        <f t="shared" si="117"/>
        <v>0</v>
      </c>
      <c r="II56">
        <f t="shared" si="190"/>
        <v>140.5</v>
      </c>
      <c r="IJ56">
        <f t="shared" si="191"/>
        <v>27</v>
      </c>
      <c r="IK56">
        <f t="shared" si="118"/>
        <v>0.19217081850533807</v>
      </c>
      <c r="IL56">
        <f t="shared" si="192"/>
        <v>2</v>
      </c>
      <c r="IM56">
        <f t="shared" si="119"/>
        <v>1.4234875444839857E-2</v>
      </c>
      <c r="IN56" t="e">
        <f t="shared" si="193"/>
        <v>#VALUE!</v>
      </c>
      <c r="IO56" t="e">
        <f t="shared" si="120"/>
        <v>#VALUE!</v>
      </c>
      <c r="IP56">
        <f t="shared" si="194"/>
        <v>0</v>
      </c>
      <c r="IQ56">
        <f t="shared" si="121"/>
        <v>0</v>
      </c>
      <c r="IR56">
        <f t="shared" si="195"/>
        <v>100</v>
      </c>
      <c r="IS56">
        <f t="shared" si="122"/>
        <v>0.71174377224199292</v>
      </c>
      <c r="IT56">
        <f t="shared" si="196"/>
        <v>0</v>
      </c>
      <c r="IU56">
        <f t="shared" si="123"/>
        <v>0</v>
      </c>
      <c r="IV56">
        <f t="shared" si="197"/>
        <v>12</v>
      </c>
      <c r="IW56">
        <f t="shared" si="124"/>
        <v>8.5409252669039148E-2</v>
      </c>
      <c r="IX56">
        <f t="shared" si="198"/>
        <v>27</v>
      </c>
      <c r="IY56">
        <f t="shared" si="125"/>
        <v>0.19217081850533807</v>
      </c>
      <c r="IZ56">
        <f t="shared" si="199"/>
        <v>1.5</v>
      </c>
      <c r="JA56">
        <f t="shared" si="126"/>
        <v>1.0676156583629894E-2</v>
      </c>
    </row>
    <row r="57" spans="1:261" x14ac:dyDescent="0.3">
      <c r="A57" t="s">
        <v>303</v>
      </c>
      <c r="B57">
        <v>12</v>
      </c>
      <c r="C57">
        <v>14</v>
      </c>
      <c r="D57" s="41" t="s">
        <v>835</v>
      </c>
      <c r="E57">
        <v>12.75</v>
      </c>
      <c r="F57">
        <f t="shared" si="127"/>
        <v>0.9107142857142857</v>
      </c>
      <c r="G57">
        <v>0</v>
      </c>
      <c r="H57">
        <f t="shared" si="128"/>
        <v>0</v>
      </c>
      <c r="I57">
        <v>1.25</v>
      </c>
      <c r="J57">
        <f t="shared" si="129"/>
        <v>8.9285714285714288E-2</v>
      </c>
      <c r="K57">
        <v>0</v>
      </c>
      <c r="L57">
        <f t="shared" si="130"/>
        <v>0</v>
      </c>
      <c r="M57">
        <v>14</v>
      </c>
      <c r="N57">
        <f t="shared" si="131"/>
        <v>1</v>
      </c>
      <c r="O57">
        <v>0</v>
      </c>
      <c r="P57">
        <f t="shared" si="132"/>
        <v>0</v>
      </c>
      <c r="Q57">
        <v>0</v>
      </c>
      <c r="R57">
        <f t="shared" si="133"/>
        <v>0</v>
      </c>
      <c r="S57">
        <v>0</v>
      </c>
      <c r="T57">
        <f t="shared" si="134"/>
        <v>0</v>
      </c>
      <c r="U57">
        <v>0</v>
      </c>
      <c r="V57">
        <f t="shared" si="135"/>
        <v>0</v>
      </c>
      <c r="W57">
        <v>12.5</v>
      </c>
      <c r="X57" s="41" t="s">
        <v>834</v>
      </c>
      <c r="Y57">
        <v>12.5</v>
      </c>
      <c r="Z57">
        <f t="shared" si="136"/>
        <v>1</v>
      </c>
      <c r="AA57">
        <v>0</v>
      </c>
      <c r="AB57">
        <f t="shared" si="137"/>
        <v>0</v>
      </c>
      <c r="AC57">
        <v>0</v>
      </c>
      <c r="AD57">
        <f t="shared" si="138"/>
        <v>0</v>
      </c>
      <c r="AE57">
        <v>0</v>
      </c>
      <c r="AF57">
        <f t="shared" si="139"/>
        <v>0</v>
      </c>
      <c r="AG57">
        <v>12.5</v>
      </c>
      <c r="AH57">
        <f t="shared" si="140"/>
        <v>1</v>
      </c>
      <c r="AI57">
        <v>0</v>
      </c>
      <c r="AJ57">
        <f t="shared" si="141"/>
        <v>0</v>
      </c>
      <c r="AK57">
        <v>0</v>
      </c>
      <c r="AL57">
        <f t="shared" si="142"/>
        <v>0</v>
      </c>
      <c r="AM57">
        <v>0</v>
      </c>
      <c r="AN57">
        <f t="shared" si="143"/>
        <v>0</v>
      </c>
      <c r="AO57">
        <v>0</v>
      </c>
      <c r="AP57">
        <f t="shared" si="144"/>
        <v>0</v>
      </c>
      <c r="AQ57">
        <v>15</v>
      </c>
      <c r="AR57" s="41" t="s">
        <v>834</v>
      </c>
      <c r="AS57">
        <v>15</v>
      </c>
      <c r="AT57">
        <f t="shared" si="145"/>
        <v>1</v>
      </c>
      <c r="AU57">
        <v>0</v>
      </c>
      <c r="AV57">
        <f t="shared" si="146"/>
        <v>0</v>
      </c>
      <c r="AW57">
        <v>0</v>
      </c>
      <c r="AX57">
        <f t="shared" si="147"/>
        <v>0</v>
      </c>
      <c r="AY57">
        <v>0</v>
      </c>
      <c r="AZ57">
        <f t="shared" si="148"/>
        <v>0</v>
      </c>
      <c r="BA57">
        <v>15</v>
      </c>
      <c r="BB57">
        <f t="shared" si="149"/>
        <v>1</v>
      </c>
      <c r="BC57">
        <v>0</v>
      </c>
      <c r="BD57">
        <f t="shared" si="150"/>
        <v>0</v>
      </c>
      <c r="BE57">
        <v>0</v>
      </c>
      <c r="BF57">
        <f t="shared" si="151"/>
        <v>0</v>
      </c>
      <c r="BG57">
        <v>0</v>
      </c>
      <c r="BH57">
        <f t="shared" si="152"/>
        <v>0</v>
      </c>
      <c r="BI57">
        <v>0</v>
      </c>
      <c r="BJ57">
        <f t="shared" si="153"/>
        <v>0</v>
      </c>
      <c r="BK57">
        <v>13.75</v>
      </c>
      <c r="BL57" s="41" t="s">
        <v>834</v>
      </c>
      <c r="BM57">
        <v>10.75</v>
      </c>
      <c r="BN57">
        <f t="shared" si="154"/>
        <v>0.78181818181818186</v>
      </c>
      <c r="BO57">
        <v>0</v>
      </c>
      <c r="BP57">
        <f t="shared" si="155"/>
        <v>0</v>
      </c>
      <c r="BQ57">
        <v>3</v>
      </c>
      <c r="BR57">
        <f t="shared" si="156"/>
        <v>0.21818181818181817</v>
      </c>
      <c r="BS57">
        <v>0</v>
      </c>
      <c r="BT57">
        <f t="shared" si="157"/>
        <v>0</v>
      </c>
      <c r="BU57">
        <v>13.75</v>
      </c>
      <c r="BV57">
        <f t="shared" si="158"/>
        <v>1</v>
      </c>
      <c r="BW57">
        <v>0</v>
      </c>
      <c r="BX57">
        <f t="shared" si="159"/>
        <v>0</v>
      </c>
      <c r="BY57">
        <v>0</v>
      </c>
      <c r="BZ57">
        <f t="shared" si="160"/>
        <v>0</v>
      </c>
      <c r="CA57">
        <v>0</v>
      </c>
      <c r="CB57">
        <f t="shared" si="161"/>
        <v>0</v>
      </c>
      <c r="CC57">
        <v>0</v>
      </c>
      <c r="CD57">
        <f t="shared" si="162"/>
        <v>0</v>
      </c>
      <c r="CE57">
        <v>14.75</v>
      </c>
      <c r="CF57" s="41" t="s">
        <v>834</v>
      </c>
      <c r="CG57">
        <v>14.75</v>
      </c>
      <c r="CH57">
        <f t="shared" si="163"/>
        <v>1</v>
      </c>
      <c r="CI57">
        <v>0</v>
      </c>
      <c r="CJ57">
        <f t="shared" si="164"/>
        <v>0</v>
      </c>
      <c r="CK57">
        <v>0</v>
      </c>
      <c r="CL57">
        <f t="shared" si="165"/>
        <v>0</v>
      </c>
      <c r="CM57">
        <v>0</v>
      </c>
      <c r="CN57">
        <f t="shared" si="166"/>
        <v>0</v>
      </c>
      <c r="CO57">
        <v>14.75</v>
      </c>
      <c r="CP57">
        <f t="shared" si="167"/>
        <v>1</v>
      </c>
      <c r="CQ57">
        <v>0</v>
      </c>
      <c r="CR57">
        <f t="shared" si="168"/>
        <v>0</v>
      </c>
      <c r="CS57">
        <v>0</v>
      </c>
      <c r="CT57">
        <f t="shared" si="169"/>
        <v>0</v>
      </c>
      <c r="CU57">
        <v>0</v>
      </c>
      <c r="CV57">
        <f t="shared" si="170"/>
        <v>0</v>
      </c>
      <c r="CW57">
        <v>0</v>
      </c>
      <c r="CX57">
        <f t="shared" si="171"/>
        <v>0</v>
      </c>
      <c r="CY57">
        <v>11.5</v>
      </c>
      <c r="CZ57" s="41" t="s">
        <v>834</v>
      </c>
      <c r="DA57">
        <v>8.25</v>
      </c>
      <c r="DB57">
        <f t="shared" si="172"/>
        <v>0.71739130434782605</v>
      </c>
      <c r="DC57">
        <v>0</v>
      </c>
      <c r="DD57">
        <f t="shared" si="173"/>
        <v>0</v>
      </c>
      <c r="DE57">
        <v>3.25</v>
      </c>
      <c r="DF57">
        <f t="shared" si="174"/>
        <v>0.28260869565217389</v>
      </c>
      <c r="DG57">
        <v>0</v>
      </c>
      <c r="DH57">
        <f t="shared" si="175"/>
        <v>0</v>
      </c>
      <c r="DI57">
        <v>8.5</v>
      </c>
      <c r="DJ57">
        <f t="shared" si="176"/>
        <v>0.73913043478260865</v>
      </c>
      <c r="DK57">
        <v>3</v>
      </c>
      <c r="DL57">
        <f t="shared" si="177"/>
        <v>0.2608695652173913</v>
      </c>
      <c r="DM57">
        <v>0</v>
      </c>
      <c r="DN57">
        <f t="shared" si="178"/>
        <v>0</v>
      </c>
      <c r="DO57">
        <v>0</v>
      </c>
      <c r="DP57">
        <f t="shared" si="179"/>
        <v>0</v>
      </c>
      <c r="DQ57">
        <v>0</v>
      </c>
      <c r="DR57">
        <f t="shared" si="180"/>
        <v>0</v>
      </c>
      <c r="DS57">
        <v>13</v>
      </c>
      <c r="DT57" s="41" t="s">
        <v>834</v>
      </c>
      <c r="DU57">
        <v>13</v>
      </c>
      <c r="DV57">
        <f t="shared" si="181"/>
        <v>1</v>
      </c>
      <c r="DW57">
        <v>0</v>
      </c>
      <c r="DX57">
        <f t="shared" si="182"/>
        <v>0</v>
      </c>
      <c r="DY57">
        <v>0</v>
      </c>
      <c r="DZ57">
        <f t="shared" si="183"/>
        <v>0</v>
      </c>
      <c r="EA57">
        <v>0</v>
      </c>
      <c r="EB57">
        <f t="shared" si="184"/>
        <v>0</v>
      </c>
      <c r="EC57">
        <v>13</v>
      </c>
      <c r="ED57">
        <f t="shared" si="185"/>
        <v>1</v>
      </c>
      <c r="EE57">
        <v>0</v>
      </c>
      <c r="EF57">
        <f t="shared" si="186"/>
        <v>0</v>
      </c>
      <c r="EG57">
        <v>0</v>
      </c>
      <c r="EH57">
        <f t="shared" si="187"/>
        <v>0</v>
      </c>
      <c r="EI57">
        <v>0</v>
      </c>
      <c r="EJ57">
        <f t="shared" si="188"/>
        <v>0</v>
      </c>
      <c r="EK57">
        <v>0</v>
      </c>
      <c r="EL57">
        <f t="shared" si="189"/>
        <v>0</v>
      </c>
      <c r="EM57">
        <v>13</v>
      </c>
      <c r="EN57" s="41" t="s">
        <v>834</v>
      </c>
      <c r="EO57">
        <v>13</v>
      </c>
      <c r="EP57">
        <f t="shared" si="73"/>
        <v>1</v>
      </c>
      <c r="EQ57">
        <v>0</v>
      </c>
      <c r="ER57">
        <f t="shared" si="74"/>
        <v>0</v>
      </c>
      <c r="ES57">
        <v>0</v>
      </c>
      <c r="ET57">
        <f t="shared" si="75"/>
        <v>0</v>
      </c>
      <c r="EU57">
        <v>0</v>
      </c>
      <c r="EV57">
        <f t="shared" si="76"/>
        <v>0</v>
      </c>
      <c r="EW57">
        <v>13</v>
      </c>
      <c r="EX57">
        <f t="shared" si="77"/>
        <v>1</v>
      </c>
      <c r="EY57">
        <v>0</v>
      </c>
      <c r="EZ57">
        <f t="shared" si="78"/>
        <v>0</v>
      </c>
      <c r="FA57">
        <v>0</v>
      </c>
      <c r="FB57">
        <f t="shared" si="79"/>
        <v>0</v>
      </c>
      <c r="FC57">
        <v>0</v>
      </c>
      <c r="FD57">
        <f t="shared" si="80"/>
        <v>0</v>
      </c>
      <c r="FE57">
        <v>0</v>
      </c>
      <c r="FF57">
        <f t="shared" si="81"/>
        <v>0</v>
      </c>
      <c r="FG57">
        <v>13.5</v>
      </c>
      <c r="FH57" s="41" t="s">
        <v>837</v>
      </c>
      <c r="FI57">
        <v>13.5</v>
      </c>
      <c r="FJ57">
        <f t="shared" si="82"/>
        <v>1</v>
      </c>
      <c r="FK57">
        <v>0</v>
      </c>
      <c r="FL57">
        <f t="shared" si="83"/>
        <v>0</v>
      </c>
      <c r="FM57">
        <v>0</v>
      </c>
      <c r="FN57">
        <f t="shared" si="84"/>
        <v>0</v>
      </c>
      <c r="FO57">
        <v>0</v>
      </c>
      <c r="FP57">
        <f t="shared" si="85"/>
        <v>0</v>
      </c>
      <c r="FQ57">
        <v>13.5</v>
      </c>
      <c r="FR57">
        <f t="shared" si="86"/>
        <v>1</v>
      </c>
      <c r="FS57">
        <v>0</v>
      </c>
      <c r="FT57">
        <f t="shared" si="87"/>
        <v>0</v>
      </c>
      <c r="FU57">
        <v>0</v>
      </c>
      <c r="FV57">
        <f t="shared" si="88"/>
        <v>0</v>
      </c>
      <c r="FW57">
        <v>0</v>
      </c>
      <c r="FX57">
        <f t="shared" si="89"/>
        <v>0</v>
      </c>
      <c r="FY57">
        <v>0</v>
      </c>
      <c r="FZ57">
        <f t="shared" si="90"/>
        <v>0</v>
      </c>
      <c r="GA57">
        <v>15</v>
      </c>
      <c r="GB57" s="41" t="s">
        <v>834</v>
      </c>
      <c r="GC57">
        <v>15</v>
      </c>
      <c r="GD57">
        <f t="shared" si="91"/>
        <v>1</v>
      </c>
      <c r="GE57">
        <v>0</v>
      </c>
      <c r="GF57">
        <f t="shared" si="92"/>
        <v>0</v>
      </c>
      <c r="GG57">
        <v>0</v>
      </c>
      <c r="GH57">
        <f t="shared" si="93"/>
        <v>0</v>
      </c>
      <c r="GI57">
        <v>0</v>
      </c>
      <c r="GJ57">
        <f t="shared" si="94"/>
        <v>0</v>
      </c>
      <c r="GK57">
        <v>15</v>
      </c>
      <c r="GL57">
        <f t="shared" si="95"/>
        <v>1</v>
      </c>
      <c r="GM57">
        <v>0</v>
      </c>
      <c r="GN57">
        <f t="shared" si="96"/>
        <v>0</v>
      </c>
      <c r="GO57">
        <v>0</v>
      </c>
      <c r="GP57">
        <f t="shared" si="97"/>
        <v>0</v>
      </c>
      <c r="GQ57">
        <v>0</v>
      </c>
      <c r="GR57">
        <f t="shared" si="98"/>
        <v>0</v>
      </c>
      <c r="GS57">
        <v>0</v>
      </c>
      <c r="GT57">
        <f t="shared" si="99"/>
        <v>0</v>
      </c>
      <c r="GU57">
        <v>13</v>
      </c>
      <c r="GV57" s="41" t="s">
        <v>834</v>
      </c>
      <c r="GW57">
        <v>13</v>
      </c>
      <c r="GX57">
        <f t="shared" si="100"/>
        <v>1</v>
      </c>
      <c r="GY57">
        <v>0</v>
      </c>
      <c r="GZ57">
        <f t="shared" si="101"/>
        <v>0</v>
      </c>
      <c r="HA57">
        <v>0</v>
      </c>
      <c r="HB57">
        <f t="shared" si="102"/>
        <v>0</v>
      </c>
      <c r="HC57">
        <v>0</v>
      </c>
      <c r="HD57">
        <f t="shared" si="103"/>
        <v>0</v>
      </c>
      <c r="HE57">
        <v>13</v>
      </c>
      <c r="HF57">
        <f t="shared" si="104"/>
        <v>1</v>
      </c>
      <c r="HG57">
        <v>0</v>
      </c>
      <c r="HH57">
        <f t="shared" si="105"/>
        <v>0</v>
      </c>
      <c r="HI57">
        <v>0</v>
      </c>
      <c r="HJ57">
        <f t="shared" si="106"/>
        <v>0</v>
      </c>
      <c r="HK57">
        <v>0</v>
      </c>
      <c r="HL57">
        <f t="shared" si="107"/>
        <v>0</v>
      </c>
      <c r="HM57">
        <v>0</v>
      </c>
      <c r="HN57">
        <f t="shared" si="108"/>
        <v>0</v>
      </c>
      <c r="HO57">
        <v>10.25</v>
      </c>
      <c r="HP57" s="41" t="s">
        <v>834</v>
      </c>
      <c r="HQ57">
        <v>10.25</v>
      </c>
      <c r="HR57">
        <f t="shared" si="109"/>
        <v>1</v>
      </c>
      <c r="HS57">
        <v>0</v>
      </c>
      <c r="HT57">
        <f t="shared" si="110"/>
        <v>0</v>
      </c>
      <c r="HU57">
        <v>0</v>
      </c>
      <c r="HV57">
        <f t="shared" si="111"/>
        <v>0</v>
      </c>
      <c r="HW57">
        <v>0</v>
      </c>
      <c r="HX57">
        <f t="shared" si="112"/>
        <v>0</v>
      </c>
      <c r="HY57">
        <v>10.25</v>
      </c>
      <c r="HZ57">
        <f t="shared" si="113"/>
        <v>1</v>
      </c>
      <c r="IA57">
        <v>0</v>
      </c>
      <c r="IB57">
        <f t="shared" si="114"/>
        <v>0</v>
      </c>
      <c r="IC57">
        <v>0</v>
      </c>
      <c r="ID57">
        <f t="shared" si="115"/>
        <v>0</v>
      </c>
      <c r="IE57">
        <v>0</v>
      </c>
      <c r="IF57">
        <f t="shared" si="116"/>
        <v>0</v>
      </c>
      <c r="IG57">
        <v>0</v>
      </c>
      <c r="IH57">
        <f t="shared" si="117"/>
        <v>0</v>
      </c>
      <c r="II57">
        <f t="shared" si="190"/>
        <v>159.25</v>
      </c>
      <c r="IJ57">
        <f t="shared" si="191"/>
        <v>151.75</v>
      </c>
      <c r="IK57">
        <f t="shared" si="118"/>
        <v>0.95290423861852436</v>
      </c>
      <c r="IL57">
        <f t="shared" si="192"/>
        <v>0</v>
      </c>
      <c r="IM57">
        <f t="shared" si="119"/>
        <v>0</v>
      </c>
      <c r="IN57">
        <f t="shared" si="193"/>
        <v>6.3392857142857144</v>
      </c>
      <c r="IO57">
        <f t="shared" si="120"/>
        <v>3.9807131643866338E-2</v>
      </c>
      <c r="IP57">
        <f t="shared" si="194"/>
        <v>0</v>
      </c>
      <c r="IQ57">
        <f t="shared" si="121"/>
        <v>0</v>
      </c>
      <c r="IR57">
        <f t="shared" si="195"/>
        <v>156.25</v>
      </c>
      <c r="IS57">
        <f t="shared" si="122"/>
        <v>0.98116169544740972</v>
      </c>
      <c r="IT57">
        <f t="shared" si="196"/>
        <v>3</v>
      </c>
      <c r="IU57">
        <f t="shared" si="123"/>
        <v>1.8838304552590265E-2</v>
      </c>
      <c r="IV57">
        <f t="shared" si="197"/>
        <v>0</v>
      </c>
      <c r="IW57">
        <f t="shared" si="124"/>
        <v>0</v>
      </c>
      <c r="IX57">
        <f t="shared" si="198"/>
        <v>0</v>
      </c>
      <c r="IY57">
        <f t="shared" si="125"/>
        <v>0</v>
      </c>
      <c r="IZ57">
        <f t="shared" si="199"/>
        <v>0</v>
      </c>
      <c r="JA57">
        <f t="shared" si="126"/>
        <v>0</v>
      </c>
    </row>
    <row r="58" spans="1:261" x14ac:dyDescent="0.3">
      <c r="A58" t="s">
        <v>304</v>
      </c>
      <c r="B58">
        <v>12</v>
      </c>
      <c r="C58">
        <v>13</v>
      </c>
      <c r="D58" s="41" t="s">
        <v>834</v>
      </c>
      <c r="E58" t="s">
        <v>255</v>
      </c>
      <c r="F58" t="e">
        <f t="shared" si="127"/>
        <v>#VALUE!</v>
      </c>
      <c r="G58" t="s">
        <v>255</v>
      </c>
      <c r="H58" t="e">
        <f t="shared" si="128"/>
        <v>#VALUE!</v>
      </c>
      <c r="I58" t="s">
        <v>255</v>
      </c>
      <c r="J58" t="e">
        <f t="shared" si="129"/>
        <v>#VALUE!</v>
      </c>
      <c r="K58" t="s">
        <v>255</v>
      </c>
      <c r="L58" t="e">
        <f t="shared" si="130"/>
        <v>#VALUE!</v>
      </c>
      <c r="M58">
        <v>10</v>
      </c>
      <c r="N58">
        <f t="shared" si="131"/>
        <v>0.76923076923076927</v>
      </c>
      <c r="O58">
        <v>0</v>
      </c>
      <c r="P58">
        <f t="shared" si="132"/>
        <v>0</v>
      </c>
      <c r="Q58">
        <v>2</v>
      </c>
      <c r="R58">
        <f t="shared" si="133"/>
        <v>0.15384615384615385</v>
      </c>
      <c r="S58">
        <v>1</v>
      </c>
      <c r="T58">
        <f t="shared" si="134"/>
        <v>7.6923076923076927E-2</v>
      </c>
      <c r="U58">
        <v>0</v>
      </c>
      <c r="V58">
        <f t="shared" si="135"/>
        <v>0</v>
      </c>
      <c r="W58">
        <v>13</v>
      </c>
      <c r="X58" s="41" t="s">
        <v>834</v>
      </c>
      <c r="Y58" t="s">
        <v>255</v>
      </c>
      <c r="Z58" t="e">
        <f t="shared" si="136"/>
        <v>#VALUE!</v>
      </c>
      <c r="AA58" t="s">
        <v>255</v>
      </c>
      <c r="AB58" t="e">
        <f t="shared" si="137"/>
        <v>#VALUE!</v>
      </c>
      <c r="AC58" t="s">
        <v>255</v>
      </c>
      <c r="AD58" t="e">
        <f t="shared" si="138"/>
        <v>#VALUE!</v>
      </c>
      <c r="AE58" t="s">
        <v>255</v>
      </c>
      <c r="AF58" t="e">
        <f t="shared" si="139"/>
        <v>#VALUE!</v>
      </c>
      <c r="AG58">
        <v>9</v>
      </c>
      <c r="AH58">
        <f t="shared" si="140"/>
        <v>0.69230769230769229</v>
      </c>
      <c r="AI58">
        <v>0</v>
      </c>
      <c r="AJ58">
        <f t="shared" si="141"/>
        <v>0</v>
      </c>
      <c r="AK58">
        <v>0</v>
      </c>
      <c r="AL58">
        <f t="shared" si="142"/>
        <v>0</v>
      </c>
      <c r="AM58">
        <v>4</v>
      </c>
      <c r="AN58">
        <f t="shared" si="143"/>
        <v>0.30769230769230771</v>
      </c>
      <c r="AO58">
        <v>0</v>
      </c>
      <c r="AP58">
        <f t="shared" si="144"/>
        <v>0</v>
      </c>
      <c r="AQ58">
        <v>12</v>
      </c>
      <c r="AR58" s="41" t="s">
        <v>834</v>
      </c>
      <c r="AS58" t="s">
        <v>255</v>
      </c>
      <c r="AT58" t="e">
        <f t="shared" si="145"/>
        <v>#VALUE!</v>
      </c>
      <c r="AU58" t="s">
        <v>255</v>
      </c>
      <c r="AV58" t="e">
        <f t="shared" si="146"/>
        <v>#VALUE!</v>
      </c>
      <c r="AW58" t="s">
        <v>255</v>
      </c>
      <c r="AX58" t="e">
        <f t="shared" si="147"/>
        <v>#VALUE!</v>
      </c>
      <c r="AY58" t="s">
        <v>255</v>
      </c>
      <c r="AZ58" t="e">
        <f t="shared" si="148"/>
        <v>#VALUE!</v>
      </c>
      <c r="BA58">
        <v>10</v>
      </c>
      <c r="BB58">
        <f t="shared" si="149"/>
        <v>0.83333333333333337</v>
      </c>
      <c r="BC58">
        <v>0</v>
      </c>
      <c r="BD58">
        <f t="shared" si="150"/>
        <v>0</v>
      </c>
      <c r="BE58">
        <v>0</v>
      </c>
      <c r="BF58">
        <f t="shared" si="151"/>
        <v>0</v>
      </c>
      <c r="BG58">
        <v>2</v>
      </c>
      <c r="BH58">
        <f t="shared" si="152"/>
        <v>0.16666666666666666</v>
      </c>
      <c r="BI58">
        <v>0</v>
      </c>
      <c r="BJ58">
        <f t="shared" si="153"/>
        <v>0</v>
      </c>
      <c r="BK58">
        <v>15</v>
      </c>
      <c r="BL58" s="41" t="s">
        <v>834</v>
      </c>
      <c r="BM58">
        <v>13</v>
      </c>
      <c r="BN58">
        <f t="shared" si="154"/>
        <v>0.8666666666666667</v>
      </c>
      <c r="BO58">
        <v>0</v>
      </c>
      <c r="BP58">
        <f t="shared" si="155"/>
        <v>0</v>
      </c>
      <c r="BQ58">
        <v>2</v>
      </c>
      <c r="BR58">
        <f t="shared" si="156"/>
        <v>0.13333333333333333</v>
      </c>
      <c r="BS58">
        <v>0</v>
      </c>
      <c r="BT58">
        <f t="shared" si="157"/>
        <v>0</v>
      </c>
      <c r="BU58">
        <v>15</v>
      </c>
      <c r="BV58">
        <f t="shared" si="158"/>
        <v>1</v>
      </c>
      <c r="BW58">
        <v>0</v>
      </c>
      <c r="BX58">
        <f t="shared" si="159"/>
        <v>0</v>
      </c>
      <c r="BY58">
        <v>0</v>
      </c>
      <c r="BZ58">
        <f t="shared" si="160"/>
        <v>0</v>
      </c>
      <c r="CA58">
        <v>0</v>
      </c>
      <c r="CB58">
        <f t="shared" si="161"/>
        <v>0</v>
      </c>
      <c r="CC58">
        <v>0</v>
      </c>
      <c r="CD58">
        <f t="shared" si="162"/>
        <v>0</v>
      </c>
      <c r="CE58">
        <v>13</v>
      </c>
      <c r="CF58" s="41" t="s">
        <v>834</v>
      </c>
      <c r="CG58">
        <v>11</v>
      </c>
      <c r="CH58">
        <f t="shared" si="163"/>
        <v>0.84615384615384615</v>
      </c>
      <c r="CI58">
        <v>0</v>
      </c>
      <c r="CJ58">
        <f t="shared" si="164"/>
        <v>0</v>
      </c>
      <c r="CK58">
        <v>2</v>
      </c>
      <c r="CL58">
        <f t="shared" si="165"/>
        <v>0.15384615384615385</v>
      </c>
      <c r="CM58">
        <v>0</v>
      </c>
      <c r="CN58">
        <f t="shared" si="166"/>
        <v>0</v>
      </c>
      <c r="CO58">
        <v>10</v>
      </c>
      <c r="CP58">
        <f t="shared" si="167"/>
        <v>0.76923076923076927</v>
      </c>
      <c r="CQ58">
        <v>0</v>
      </c>
      <c r="CR58">
        <f t="shared" si="168"/>
        <v>0</v>
      </c>
      <c r="CS58">
        <v>1</v>
      </c>
      <c r="CT58">
        <f t="shared" si="169"/>
        <v>7.6923076923076927E-2</v>
      </c>
      <c r="CU58">
        <v>2</v>
      </c>
      <c r="CV58">
        <f t="shared" si="170"/>
        <v>0.15384615384615385</v>
      </c>
      <c r="CW58">
        <v>0</v>
      </c>
      <c r="CX58">
        <f t="shared" si="171"/>
        <v>0</v>
      </c>
      <c r="CY58">
        <v>12</v>
      </c>
      <c r="CZ58" s="41" t="s">
        <v>834</v>
      </c>
      <c r="DA58">
        <v>10</v>
      </c>
      <c r="DB58">
        <f t="shared" si="172"/>
        <v>0.83333333333333337</v>
      </c>
      <c r="DC58">
        <v>0</v>
      </c>
      <c r="DD58">
        <f t="shared" si="173"/>
        <v>0</v>
      </c>
      <c r="DE58">
        <v>2</v>
      </c>
      <c r="DF58">
        <f t="shared" si="174"/>
        <v>0.16666666666666666</v>
      </c>
      <c r="DG58">
        <v>0</v>
      </c>
      <c r="DH58">
        <f t="shared" si="175"/>
        <v>0</v>
      </c>
      <c r="DI58">
        <v>7</v>
      </c>
      <c r="DJ58">
        <f t="shared" si="176"/>
        <v>0.58333333333333337</v>
      </c>
      <c r="DK58">
        <v>0</v>
      </c>
      <c r="DL58">
        <f t="shared" si="177"/>
        <v>0</v>
      </c>
      <c r="DM58">
        <v>0</v>
      </c>
      <c r="DN58">
        <f t="shared" si="178"/>
        <v>0</v>
      </c>
      <c r="DO58">
        <v>5</v>
      </c>
      <c r="DP58">
        <f t="shared" si="179"/>
        <v>0.41666666666666669</v>
      </c>
      <c r="DQ58">
        <v>0</v>
      </c>
      <c r="DR58">
        <f t="shared" si="180"/>
        <v>0</v>
      </c>
      <c r="DS58">
        <v>14</v>
      </c>
      <c r="DT58" s="41" t="s">
        <v>834</v>
      </c>
      <c r="DU58">
        <v>12</v>
      </c>
      <c r="DV58">
        <f t="shared" si="181"/>
        <v>0.8571428571428571</v>
      </c>
      <c r="DW58">
        <v>0</v>
      </c>
      <c r="DX58">
        <f t="shared" si="182"/>
        <v>0</v>
      </c>
      <c r="DY58">
        <v>2</v>
      </c>
      <c r="DZ58">
        <f t="shared" si="183"/>
        <v>0.14285714285714285</v>
      </c>
      <c r="EA58">
        <v>0</v>
      </c>
      <c r="EB58">
        <f t="shared" si="184"/>
        <v>0</v>
      </c>
      <c r="EC58">
        <v>10</v>
      </c>
      <c r="ED58">
        <f t="shared" si="185"/>
        <v>0.7142857142857143</v>
      </c>
      <c r="EE58">
        <v>0</v>
      </c>
      <c r="EF58">
        <f t="shared" si="186"/>
        <v>0</v>
      </c>
      <c r="EG58">
        <v>0</v>
      </c>
      <c r="EH58">
        <f t="shared" si="187"/>
        <v>0</v>
      </c>
      <c r="EI58">
        <v>4</v>
      </c>
      <c r="EJ58">
        <f t="shared" si="188"/>
        <v>0.2857142857142857</v>
      </c>
      <c r="EK58">
        <v>0</v>
      </c>
      <c r="EL58">
        <f t="shared" si="189"/>
        <v>0</v>
      </c>
      <c r="EM58">
        <v>12</v>
      </c>
      <c r="EN58" s="41" t="s">
        <v>834</v>
      </c>
      <c r="EO58">
        <v>10</v>
      </c>
      <c r="EP58">
        <f t="shared" si="73"/>
        <v>0.83333333333333337</v>
      </c>
      <c r="EQ58">
        <v>0</v>
      </c>
      <c r="ER58">
        <f t="shared" si="74"/>
        <v>0</v>
      </c>
      <c r="ES58">
        <v>2</v>
      </c>
      <c r="ET58">
        <f t="shared" si="75"/>
        <v>0.16666666666666666</v>
      </c>
      <c r="EU58">
        <v>0</v>
      </c>
      <c r="EV58">
        <f t="shared" si="76"/>
        <v>0</v>
      </c>
      <c r="EW58">
        <v>6</v>
      </c>
      <c r="EX58">
        <f t="shared" si="77"/>
        <v>0.5</v>
      </c>
      <c r="EY58">
        <v>0</v>
      </c>
      <c r="EZ58">
        <f t="shared" si="78"/>
        <v>0</v>
      </c>
      <c r="FA58">
        <v>0</v>
      </c>
      <c r="FB58">
        <f t="shared" si="79"/>
        <v>0</v>
      </c>
      <c r="FC58">
        <v>6</v>
      </c>
      <c r="FD58">
        <f t="shared" si="80"/>
        <v>0.5</v>
      </c>
      <c r="FE58">
        <v>0</v>
      </c>
      <c r="FF58">
        <f t="shared" si="81"/>
        <v>0</v>
      </c>
      <c r="FG58">
        <v>8</v>
      </c>
      <c r="FH58" s="41" t="s">
        <v>834</v>
      </c>
      <c r="FI58">
        <v>8</v>
      </c>
      <c r="FJ58">
        <f t="shared" si="82"/>
        <v>1</v>
      </c>
      <c r="FK58">
        <v>0</v>
      </c>
      <c r="FL58">
        <f t="shared" si="83"/>
        <v>0</v>
      </c>
      <c r="FM58">
        <v>0</v>
      </c>
      <c r="FN58">
        <f t="shared" si="84"/>
        <v>0</v>
      </c>
      <c r="FO58">
        <v>0</v>
      </c>
      <c r="FP58">
        <f t="shared" si="85"/>
        <v>0</v>
      </c>
      <c r="FQ58">
        <v>8</v>
      </c>
      <c r="FR58">
        <f t="shared" si="86"/>
        <v>1</v>
      </c>
      <c r="FS58">
        <v>0</v>
      </c>
      <c r="FT58">
        <f t="shared" si="87"/>
        <v>0</v>
      </c>
      <c r="FU58">
        <v>0</v>
      </c>
      <c r="FV58">
        <f t="shared" si="88"/>
        <v>0</v>
      </c>
      <c r="FW58">
        <v>0</v>
      </c>
      <c r="FX58">
        <f t="shared" si="89"/>
        <v>0</v>
      </c>
      <c r="FY58">
        <v>0</v>
      </c>
      <c r="FZ58">
        <f t="shared" si="90"/>
        <v>0</v>
      </c>
      <c r="GA58">
        <v>12</v>
      </c>
      <c r="GB58" s="41" t="s">
        <v>834</v>
      </c>
      <c r="GC58">
        <v>11</v>
      </c>
      <c r="GD58">
        <f t="shared" si="91"/>
        <v>0.91666666666666663</v>
      </c>
      <c r="GE58">
        <v>0</v>
      </c>
      <c r="GF58">
        <f t="shared" si="92"/>
        <v>0</v>
      </c>
      <c r="GG58">
        <v>1</v>
      </c>
      <c r="GH58">
        <f t="shared" si="93"/>
        <v>8.3333333333333329E-2</v>
      </c>
      <c r="GI58">
        <v>0</v>
      </c>
      <c r="GJ58">
        <f t="shared" si="94"/>
        <v>0</v>
      </c>
      <c r="GK58">
        <v>9</v>
      </c>
      <c r="GL58">
        <f t="shared" si="95"/>
        <v>0.75</v>
      </c>
      <c r="GM58">
        <v>0</v>
      </c>
      <c r="GN58">
        <f t="shared" si="96"/>
        <v>0</v>
      </c>
      <c r="GO58">
        <v>3</v>
      </c>
      <c r="GP58">
        <f t="shared" si="97"/>
        <v>0.25</v>
      </c>
      <c r="GQ58">
        <v>0</v>
      </c>
      <c r="GR58">
        <f t="shared" si="98"/>
        <v>0</v>
      </c>
      <c r="GS58">
        <v>0</v>
      </c>
      <c r="GT58">
        <f t="shared" si="99"/>
        <v>0</v>
      </c>
      <c r="GU58">
        <v>10</v>
      </c>
      <c r="GV58" s="41" t="s">
        <v>834</v>
      </c>
      <c r="GW58">
        <v>8</v>
      </c>
      <c r="GX58">
        <f t="shared" si="100"/>
        <v>0.8</v>
      </c>
      <c r="GY58">
        <v>0</v>
      </c>
      <c r="GZ58">
        <f t="shared" si="101"/>
        <v>0</v>
      </c>
      <c r="HA58">
        <v>2</v>
      </c>
      <c r="HB58">
        <f t="shared" si="102"/>
        <v>0.2</v>
      </c>
      <c r="HC58">
        <v>0</v>
      </c>
      <c r="HD58">
        <f t="shared" si="103"/>
        <v>0</v>
      </c>
      <c r="HE58">
        <v>9</v>
      </c>
      <c r="HF58">
        <f t="shared" si="104"/>
        <v>0.9</v>
      </c>
      <c r="HG58">
        <v>0</v>
      </c>
      <c r="HH58">
        <f t="shared" si="105"/>
        <v>0</v>
      </c>
      <c r="HI58">
        <v>1</v>
      </c>
      <c r="HJ58">
        <f t="shared" si="106"/>
        <v>0.1</v>
      </c>
      <c r="HK58">
        <v>0</v>
      </c>
      <c r="HL58">
        <f t="shared" si="107"/>
        <v>0</v>
      </c>
      <c r="HM58">
        <v>0</v>
      </c>
      <c r="HN58">
        <f t="shared" si="108"/>
        <v>0</v>
      </c>
      <c r="HO58">
        <v>12</v>
      </c>
      <c r="HP58" s="41" t="s">
        <v>834</v>
      </c>
      <c r="HQ58">
        <v>10</v>
      </c>
      <c r="HR58">
        <f t="shared" si="109"/>
        <v>0.83333333333333337</v>
      </c>
      <c r="HS58">
        <v>0</v>
      </c>
      <c r="HT58">
        <f t="shared" si="110"/>
        <v>0</v>
      </c>
      <c r="HU58">
        <v>2</v>
      </c>
      <c r="HV58">
        <f t="shared" si="111"/>
        <v>0.16666666666666666</v>
      </c>
      <c r="HW58">
        <v>0</v>
      </c>
      <c r="HX58">
        <f t="shared" si="112"/>
        <v>0</v>
      </c>
      <c r="HY58">
        <v>11</v>
      </c>
      <c r="HZ58">
        <f t="shared" si="113"/>
        <v>0.91666666666666663</v>
      </c>
      <c r="IA58">
        <v>0</v>
      </c>
      <c r="IB58">
        <f t="shared" si="114"/>
        <v>0</v>
      </c>
      <c r="IC58">
        <v>1</v>
      </c>
      <c r="ID58">
        <f t="shared" si="115"/>
        <v>8.3333333333333329E-2</v>
      </c>
      <c r="IE58">
        <v>0</v>
      </c>
      <c r="IF58">
        <f t="shared" si="116"/>
        <v>0</v>
      </c>
      <c r="IG58">
        <v>0</v>
      </c>
      <c r="IH58">
        <f t="shared" si="117"/>
        <v>0</v>
      </c>
      <c r="II58">
        <f t="shared" si="190"/>
        <v>146</v>
      </c>
      <c r="IJ58">
        <f t="shared" si="191"/>
        <v>93</v>
      </c>
      <c r="IK58">
        <f t="shared" si="118"/>
        <v>0.63698630136986301</v>
      </c>
      <c r="IL58">
        <f t="shared" si="192"/>
        <v>0</v>
      </c>
      <c r="IM58">
        <f t="shared" si="119"/>
        <v>0</v>
      </c>
      <c r="IN58" t="e">
        <f t="shared" si="193"/>
        <v>#VALUE!</v>
      </c>
      <c r="IO58" t="e">
        <f t="shared" si="120"/>
        <v>#VALUE!</v>
      </c>
      <c r="IP58">
        <f t="shared" si="194"/>
        <v>0</v>
      </c>
      <c r="IQ58">
        <f t="shared" si="121"/>
        <v>0</v>
      </c>
      <c r="IR58">
        <f t="shared" si="195"/>
        <v>114</v>
      </c>
      <c r="IS58">
        <f t="shared" si="122"/>
        <v>0.78082191780821919</v>
      </c>
      <c r="IT58">
        <f t="shared" si="196"/>
        <v>0</v>
      </c>
      <c r="IU58">
        <f t="shared" si="123"/>
        <v>0</v>
      </c>
      <c r="IV58">
        <f t="shared" si="197"/>
        <v>8</v>
      </c>
      <c r="IW58">
        <f t="shared" si="124"/>
        <v>5.4794520547945202E-2</v>
      </c>
      <c r="IX58">
        <f t="shared" si="198"/>
        <v>24</v>
      </c>
      <c r="IY58">
        <f t="shared" si="125"/>
        <v>0.16438356164383561</v>
      </c>
      <c r="IZ58">
        <f t="shared" si="199"/>
        <v>0</v>
      </c>
      <c r="JA58">
        <f t="shared" si="126"/>
        <v>0</v>
      </c>
    </row>
    <row r="59" spans="1:261" x14ac:dyDescent="0.3">
      <c r="A59" t="s">
        <v>305</v>
      </c>
      <c r="B59">
        <v>12</v>
      </c>
      <c r="C59">
        <v>10</v>
      </c>
      <c r="D59" s="41" t="s">
        <v>834</v>
      </c>
      <c r="E59">
        <v>10</v>
      </c>
      <c r="F59">
        <f t="shared" si="127"/>
        <v>1</v>
      </c>
      <c r="G59">
        <v>0</v>
      </c>
      <c r="H59">
        <f t="shared" si="128"/>
        <v>0</v>
      </c>
      <c r="I59">
        <v>0</v>
      </c>
      <c r="J59">
        <f t="shared" si="129"/>
        <v>0</v>
      </c>
      <c r="K59">
        <v>0</v>
      </c>
      <c r="L59">
        <f t="shared" si="130"/>
        <v>0</v>
      </c>
      <c r="M59">
        <v>7</v>
      </c>
      <c r="N59">
        <f t="shared" si="131"/>
        <v>0.7</v>
      </c>
      <c r="O59">
        <v>0</v>
      </c>
      <c r="P59">
        <f t="shared" si="132"/>
        <v>0</v>
      </c>
      <c r="Q59">
        <v>2.5</v>
      </c>
      <c r="R59">
        <f t="shared" si="133"/>
        <v>0.25</v>
      </c>
      <c r="S59">
        <v>0.5</v>
      </c>
      <c r="T59">
        <f t="shared" si="134"/>
        <v>0.05</v>
      </c>
      <c r="U59">
        <v>0</v>
      </c>
      <c r="V59">
        <f t="shared" si="135"/>
        <v>0</v>
      </c>
      <c r="W59">
        <v>14</v>
      </c>
      <c r="X59" s="41" t="s">
        <v>838</v>
      </c>
      <c r="Y59">
        <v>13</v>
      </c>
      <c r="Z59">
        <f t="shared" si="136"/>
        <v>0.9285714285714286</v>
      </c>
      <c r="AA59">
        <v>0</v>
      </c>
      <c r="AB59">
        <f t="shared" si="137"/>
        <v>0</v>
      </c>
      <c r="AC59">
        <v>1</v>
      </c>
      <c r="AD59">
        <f t="shared" si="138"/>
        <v>7.1428571428571425E-2</v>
      </c>
      <c r="AE59">
        <v>0</v>
      </c>
      <c r="AF59">
        <f t="shared" si="139"/>
        <v>0</v>
      </c>
      <c r="AG59">
        <v>3</v>
      </c>
      <c r="AH59">
        <f t="shared" si="140"/>
        <v>0.21428571428571427</v>
      </c>
      <c r="AI59">
        <v>0</v>
      </c>
      <c r="AJ59">
        <f t="shared" si="141"/>
        <v>0</v>
      </c>
      <c r="AK59">
        <v>9</v>
      </c>
      <c r="AL59">
        <f t="shared" si="142"/>
        <v>0.6428571428571429</v>
      </c>
      <c r="AM59">
        <v>1</v>
      </c>
      <c r="AN59">
        <f t="shared" si="143"/>
        <v>7.1428571428571425E-2</v>
      </c>
      <c r="AO59">
        <v>1</v>
      </c>
      <c r="AP59">
        <f t="shared" si="144"/>
        <v>7.1428571428571425E-2</v>
      </c>
      <c r="AQ59">
        <v>13</v>
      </c>
      <c r="AR59" s="41" t="s">
        <v>834</v>
      </c>
      <c r="AS59">
        <v>7.5</v>
      </c>
      <c r="AT59">
        <f t="shared" si="145"/>
        <v>0.57692307692307687</v>
      </c>
      <c r="AU59">
        <v>0</v>
      </c>
      <c r="AV59">
        <f t="shared" si="146"/>
        <v>0</v>
      </c>
      <c r="AW59">
        <v>5</v>
      </c>
      <c r="AX59">
        <f t="shared" si="147"/>
        <v>0.38461538461538464</v>
      </c>
      <c r="AY59">
        <v>0</v>
      </c>
      <c r="AZ59">
        <f t="shared" si="148"/>
        <v>0</v>
      </c>
      <c r="BA59">
        <v>11</v>
      </c>
      <c r="BB59">
        <f t="shared" si="149"/>
        <v>0.84615384615384615</v>
      </c>
      <c r="BC59">
        <v>0</v>
      </c>
      <c r="BD59">
        <f t="shared" si="150"/>
        <v>0</v>
      </c>
      <c r="BE59">
        <v>2</v>
      </c>
      <c r="BF59">
        <f t="shared" si="151"/>
        <v>0.15384615384615385</v>
      </c>
      <c r="BG59">
        <v>0</v>
      </c>
      <c r="BH59">
        <f t="shared" si="152"/>
        <v>0</v>
      </c>
      <c r="BI59">
        <v>0</v>
      </c>
      <c r="BJ59">
        <f t="shared" si="153"/>
        <v>0</v>
      </c>
      <c r="BK59">
        <v>12</v>
      </c>
      <c r="BL59" s="41" t="s">
        <v>834</v>
      </c>
      <c r="BM59">
        <v>10</v>
      </c>
      <c r="BN59">
        <f t="shared" si="154"/>
        <v>0.83333333333333337</v>
      </c>
      <c r="BO59">
        <v>2</v>
      </c>
      <c r="BP59">
        <f t="shared" si="155"/>
        <v>0.16666666666666666</v>
      </c>
      <c r="BQ59">
        <v>0</v>
      </c>
      <c r="BR59">
        <f t="shared" si="156"/>
        <v>0</v>
      </c>
      <c r="BS59">
        <v>0</v>
      </c>
      <c r="BT59">
        <f t="shared" si="157"/>
        <v>0</v>
      </c>
      <c r="BU59">
        <v>9.5</v>
      </c>
      <c r="BV59">
        <f t="shared" si="158"/>
        <v>0.79166666666666663</v>
      </c>
      <c r="BW59">
        <v>0</v>
      </c>
      <c r="BX59">
        <f t="shared" si="159"/>
        <v>0</v>
      </c>
      <c r="BY59">
        <v>1.83</v>
      </c>
      <c r="BZ59">
        <f t="shared" si="160"/>
        <v>0.1525</v>
      </c>
      <c r="CA59">
        <v>0.33</v>
      </c>
      <c r="CB59">
        <f t="shared" si="161"/>
        <v>2.75E-2</v>
      </c>
      <c r="CC59">
        <v>0.33</v>
      </c>
      <c r="CD59">
        <f t="shared" si="162"/>
        <v>2.75E-2</v>
      </c>
      <c r="CE59">
        <v>14</v>
      </c>
      <c r="CF59" s="41" t="s">
        <v>834</v>
      </c>
      <c r="CG59">
        <v>12</v>
      </c>
      <c r="CH59">
        <f t="shared" si="163"/>
        <v>0.8571428571428571</v>
      </c>
      <c r="CI59">
        <v>0</v>
      </c>
      <c r="CJ59">
        <f t="shared" si="164"/>
        <v>0</v>
      </c>
      <c r="CK59">
        <v>2</v>
      </c>
      <c r="CL59">
        <f t="shared" si="165"/>
        <v>0.14285714285714285</v>
      </c>
      <c r="CM59">
        <v>0</v>
      </c>
      <c r="CN59">
        <f t="shared" si="166"/>
        <v>0</v>
      </c>
      <c r="CO59">
        <v>9</v>
      </c>
      <c r="CP59">
        <f t="shared" si="167"/>
        <v>0.6428571428571429</v>
      </c>
      <c r="CQ59">
        <v>0</v>
      </c>
      <c r="CR59">
        <f t="shared" si="168"/>
        <v>0</v>
      </c>
      <c r="CS59">
        <v>3</v>
      </c>
      <c r="CT59">
        <f t="shared" si="169"/>
        <v>0.21428571428571427</v>
      </c>
      <c r="CU59">
        <v>1</v>
      </c>
      <c r="CV59">
        <f t="shared" si="170"/>
        <v>7.1428571428571425E-2</v>
      </c>
      <c r="CW59">
        <v>1</v>
      </c>
      <c r="CX59">
        <f t="shared" si="171"/>
        <v>7.1428571428571425E-2</v>
      </c>
      <c r="CY59">
        <v>10.5</v>
      </c>
      <c r="CZ59" s="41" t="s">
        <v>834</v>
      </c>
      <c r="DA59">
        <v>10.5</v>
      </c>
      <c r="DB59">
        <f t="shared" si="172"/>
        <v>1</v>
      </c>
      <c r="DC59">
        <v>0</v>
      </c>
      <c r="DD59">
        <f t="shared" si="173"/>
        <v>0</v>
      </c>
      <c r="DE59">
        <v>0</v>
      </c>
      <c r="DF59">
        <f t="shared" si="174"/>
        <v>0</v>
      </c>
      <c r="DG59">
        <v>0</v>
      </c>
      <c r="DH59">
        <f t="shared" si="175"/>
        <v>0</v>
      </c>
      <c r="DI59">
        <v>10.5</v>
      </c>
      <c r="DJ59">
        <f t="shared" si="176"/>
        <v>1</v>
      </c>
      <c r="DK59">
        <v>0</v>
      </c>
      <c r="DL59">
        <f t="shared" si="177"/>
        <v>0</v>
      </c>
      <c r="DM59">
        <v>0</v>
      </c>
      <c r="DN59">
        <f t="shared" si="178"/>
        <v>0</v>
      </c>
      <c r="DO59">
        <v>0</v>
      </c>
      <c r="DP59">
        <f t="shared" si="179"/>
        <v>0</v>
      </c>
      <c r="DQ59">
        <v>0</v>
      </c>
      <c r="DR59">
        <f t="shared" si="180"/>
        <v>0</v>
      </c>
      <c r="DS59">
        <v>12.5</v>
      </c>
      <c r="DT59" s="41" t="s">
        <v>837</v>
      </c>
      <c r="DU59">
        <v>11</v>
      </c>
      <c r="DV59">
        <f t="shared" si="181"/>
        <v>0.88</v>
      </c>
      <c r="DW59">
        <v>1</v>
      </c>
      <c r="DX59">
        <f t="shared" si="182"/>
        <v>0.08</v>
      </c>
      <c r="DY59">
        <v>0.5</v>
      </c>
      <c r="DZ59">
        <f t="shared" si="183"/>
        <v>0.04</v>
      </c>
      <c r="EA59">
        <v>0</v>
      </c>
      <c r="EB59">
        <f t="shared" si="184"/>
        <v>0</v>
      </c>
      <c r="EC59">
        <v>12.5</v>
      </c>
      <c r="ED59">
        <f t="shared" si="185"/>
        <v>1</v>
      </c>
      <c r="EE59">
        <v>0</v>
      </c>
      <c r="EF59">
        <f t="shared" si="186"/>
        <v>0</v>
      </c>
      <c r="EG59">
        <v>0</v>
      </c>
      <c r="EH59">
        <f t="shared" si="187"/>
        <v>0</v>
      </c>
      <c r="EI59">
        <v>0</v>
      </c>
      <c r="EJ59">
        <f t="shared" si="188"/>
        <v>0</v>
      </c>
      <c r="EK59">
        <v>0</v>
      </c>
      <c r="EL59">
        <f t="shared" si="189"/>
        <v>0</v>
      </c>
      <c r="EM59">
        <v>10.25</v>
      </c>
      <c r="EN59" s="41" t="s">
        <v>834</v>
      </c>
      <c r="EO59">
        <v>9</v>
      </c>
      <c r="EP59">
        <f t="shared" si="73"/>
        <v>0.87804878048780488</v>
      </c>
      <c r="EQ59">
        <v>0</v>
      </c>
      <c r="ER59">
        <f t="shared" si="74"/>
        <v>0</v>
      </c>
      <c r="ES59">
        <v>1.25</v>
      </c>
      <c r="ET59">
        <f t="shared" si="75"/>
        <v>0.12195121951219512</v>
      </c>
      <c r="EU59">
        <v>0</v>
      </c>
      <c r="EV59">
        <f t="shared" si="76"/>
        <v>0</v>
      </c>
      <c r="EW59">
        <v>10.25</v>
      </c>
      <c r="EX59">
        <f t="shared" si="77"/>
        <v>1</v>
      </c>
      <c r="EY59">
        <v>0</v>
      </c>
      <c r="EZ59">
        <f t="shared" si="78"/>
        <v>0</v>
      </c>
      <c r="FA59">
        <v>0</v>
      </c>
      <c r="FB59">
        <f t="shared" si="79"/>
        <v>0</v>
      </c>
      <c r="FC59">
        <v>0</v>
      </c>
      <c r="FD59">
        <f t="shared" si="80"/>
        <v>0</v>
      </c>
      <c r="FE59">
        <v>0</v>
      </c>
      <c r="FF59">
        <f t="shared" si="81"/>
        <v>0</v>
      </c>
      <c r="FG59">
        <v>10.75</v>
      </c>
      <c r="FH59" s="41" t="s">
        <v>834</v>
      </c>
      <c r="FI59">
        <v>10.25</v>
      </c>
      <c r="FJ59">
        <f t="shared" si="82"/>
        <v>0.95348837209302328</v>
      </c>
      <c r="FK59">
        <v>0</v>
      </c>
      <c r="FL59">
        <f t="shared" si="83"/>
        <v>0</v>
      </c>
      <c r="FM59">
        <v>0.5</v>
      </c>
      <c r="FN59">
        <f t="shared" si="84"/>
        <v>4.6511627906976744E-2</v>
      </c>
      <c r="FO59">
        <v>0</v>
      </c>
      <c r="FP59">
        <f t="shared" si="85"/>
        <v>0</v>
      </c>
      <c r="FQ59">
        <v>7.75</v>
      </c>
      <c r="FR59">
        <f t="shared" si="86"/>
        <v>0.72093023255813948</v>
      </c>
      <c r="FS59">
        <v>0</v>
      </c>
      <c r="FT59">
        <f t="shared" si="87"/>
        <v>0</v>
      </c>
      <c r="FU59">
        <v>1.5</v>
      </c>
      <c r="FV59">
        <f t="shared" si="88"/>
        <v>0.13953488372093023</v>
      </c>
      <c r="FW59">
        <v>1.5</v>
      </c>
      <c r="FX59">
        <f t="shared" si="89"/>
        <v>0.13953488372093023</v>
      </c>
      <c r="FY59">
        <v>0</v>
      </c>
      <c r="FZ59">
        <f t="shared" si="90"/>
        <v>0</v>
      </c>
      <c r="GA59">
        <v>10</v>
      </c>
      <c r="GB59" s="41" t="s">
        <v>834</v>
      </c>
      <c r="GC59">
        <v>10</v>
      </c>
      <c r="GD59">
        <f t="shared" si="91"/>
        <v>1</v>
      </c>
      <c r="GE59">
        <v>0</v>
      </c>
      <c r="GF59">
        <f t="shared" si="92"/>
        <v>0</v>
      </c>
      <c r="GG59">
        <v>0</v>
      </c>
      <c r="GH59">
        <f t="shared" si="93"/>
        <v>0</v>
      </c>
      <c r="GI59">
        <v>0</v>
      </c>
      <c r="GJ59">
        <f t="shared" si="94"/>
        <v>0</v>
      </c>
      <c r="GK59">
        <v>9.5</v>
      </c>
      <c r="GL59">
        <f t="shared" si="95"/>
        <v>0.95</v>
      </c>
      <c r="GM59">
        <v>0</v>
      </c>
      <c r="GN59">
        <f t="shared" si="96"/>
        <v>0</v>
      </c>
      <c r="GO59">
        <v>0.5</v>
      </c>
      <c r="GP59">
        <f t="shared" si="97"/>
        <v>0.05</v>
      </c>
      <c r="GQ59">
        <v>0</v>
      </c>
      <c r="GR59">
        <f t="shared" si="98"/>
        <v>0</v>
      </c>
      <c r="GS59">
        <v>0</v>
      </c>
      <c r="GT59">
        <f t="shared" si="99"/>
        <v>0</v>
      </c>
      <c r="GU59">
        <v>11</v>
      </c>
      <c r="GV59" s="41" t="s">
        <v>834</v>
      </c>
      <c r="GW59">
        <v>11</v>
      </c>
      <c r="GX59">
        <f t="shared" si="100"/>
        <v>1</v>
      </c>
      <c r="GY59">
        <v>0</v>
      </c>
      <c r="GZ59">
        <f t="shared" si="101"/>
        <v>0</v>
      </c>
      <c r="HA59">
        <v>0</v>
      </c>
      <c r="HB59">
        <f t="shared" si="102"/>
        <v>0</v>
      </c>
      <c r="HC59">
        <v>0</v>
      </c>
      <c r="HD59">
        <f t="shared" si="103"/>
        <v>0</v>
      </c>
      <c r="HE59">
        <v>11</v>
      </c>
      <c r="HF59">
        <f t="shared" si="104"/>
        <v>1</v>
      </c>
      <c r="HG59">
        <v>0</v>
      </c>
      <c r="HH59">
        <f t="shared" si="105"/>
        <v>0</v>
      </c>
      <c r="HI59">
        <v>0</v>
      </c>
      <c r="HJ59">
        <f t="shared" si="106"/>
        <v>0</v>
      </c>
      <c r="HK59">
        <v>0</v>
      </c>
      <c r="HL59">
        <f t="shared" si="107"/>
        <v>0</v>
      </c>
      <c r="HM59">
        <v>0</v>
      </c>
      <c r="HN59">
        <f t="shared" si="108"/>
        <v>0</v>
      </c>
      <c r="HO59">
        <v>12</v>
      </c>
      <c r="HP59" s="41" t="s">
        <v>834</v>
      </c>
      <c r="HQ59">
        <v>0</v>
      </c>
      <c r="HR59">
        <f t="shared" si="109"/>
        <v>0</v>
      </c>
      <c r="HS59">
        <v>0</v>
      </c>
      <c r="HT59">
        <f t="shared" si="110"/>
        <v>0</v>
      </c>
      <c r="HU59">
        <v>12</v>
      </c>
      <c r="HV59">
        <f t="shared" si="111"/>
        <v>1</v>
      </c>
      <c r="HW59">
        <v>0</v>
      </c>
      <c r="HX59">
        <f t="shared" si="112"/>
        <v>0</v>
      </c>
      <c r="HY59">
        <v>11</v>
      </c>
      <c r="HZ59">
        <f t="shared" si="113"/>
        <v>0.91666666666666663</v>
      </c>
      <c r="IA59">
        <v>0</v>
      </c>
      <c r="IB59">
        <f t="shared" si="114"/>
        <v>0</v>
      </c>
      <c r="IC59">
        <v>1</v>
      </c>
      <c r="ID59">
        <f t="shared" si="115"/>
        <v>8.3333333333333329E-2</v>
      </c>
      <c r="IE59">
        <v>0</v>
      </c>
      <c r="IF59">
        <f t="shared" si="116"/>
        <v>0</v>
      </c>
      <c r="IG59">
        <v>0</v>
      </c>
      <c r="IH59">
        <f t="shared" si="117"/>
        <v>0</v>
      </c>
      <c r="II59">
        <f t="shared" si="190"/>
        <v>140</v>
      </c>
      <c r="IJ59">
        <f t="shared" si="191"/>
        <v>114.25</v>
      </c>
      <c r="IK59">
        <f t="shared" si="118"/>
        <v>0.81607142857142856</v>
      </c>
      <c r="IL59">
        <f t="shared" si="192"/>
        <v>3</v>
      </c>
      <c r="IM59">
        <f t="shared" si="119"/>
        <v>2.1428571428571429E-2</v>
      </c>
      <c r="IN59">
        <f t="shared" si="193"/>
        <v>22.25</v>
      </c>
      <c r="IO59">
        <f t="shared" si="120"/>
        <v>0.15892857142857142</v>
      </c>
      <c r="IP59">
        <f t="shared" si="194"/>
        <v>0</v>
      </c>
      <c r="IQ59">
        <f t="shared" si="121"/>
        <v>0</v>
      </c>
      <c r="IR59">
        <f t="shared" si="195"/>
        <v>112</v>
      </c>
      <c r="IS59">
        <f t="shared" si="122"/>
        <v>0.8</v>
      </c>
      <c r="IT59">
        <f t="shared" si="196"/>
        <v>0</v>
      </c>
      <c r="IU59">
        <f t="shared" si="123"/>
        <v>0</v>
      </c>
      <c r="IV59">
        <f t="shared" si="197"/>
        <v>21.33</v>
      </c>
      <c r="IW59">
        <f t="shared" si="124"/>
        <v>0.15235714285714286</v>
      </c>
      <c r="IX59">
        <f t="shared" si="198"/>
        <v>4.33</v>
      </c>
      <c r="IY59">
        <f t="shared" si="125"/>
        <v>3.092857142857143E-2</v>
      </c>
      <c r="IZ59">
        <f t="shared" si="199"/>
        <v>2.33</v>
      </c>
      <c r="JA59">
        <f t="shared" si="126"/>
        <v>1.6642857142857143E-2</v>
      </c>
    </row>
    <row r="60" spans="1:261" x14ac:dyDescent="0.3">
      <c r="A60" t="s">
        <v>561</v>
      </c>
      <c r="B60">
        <v>12</v>
      </c>
      <c r="C60">
        <v>14</v>
      </c>
      <c r="D60" s="41" t="s">
        <v>834</v>
      </c>
      <c r="E60" t="s">
        <v>250</v>
      </c>
      <c r="F60" t="e">
        <f t="shared" si="127"/>
        <v>#VALUE!</v>
      </c>
      <c r="G60" t="s">
        <v>250</v>
      </c>
      <c r="H60" t="e">
        <f t="shared" si="128"/>
        <v>#VALUE!</v>
      </c>
      <c r="I60" t="s">
        <v>250</v>
      </c>
      <c r="J60" t="e">
        <f t="shared" si="129"/>
        <v>#VALUE!</v>
      </c>
      <c r="K60" t="s">
        <v>250</v>
      </c>
      <c r="L60" t="e">
        <f t="shared" si="130"/>
        <v>#VALUE!</v>
      </c>
      <c r="M60">
        <v>10</v>
      </c>
      <c r="N60">
        <f t="shared" si="131"/>
        <v>0.7142857142857143</v>
      </c>
      <c r="O60">
        <v>0</v>
      </c>
      <c r="P60">
        <f t="shared" si="132"/>
        <v>0</v>
      </c>
      <c r="Q60">
        <v>1</v>
      </c>
      <c r="R60">
        <f t="shared" si="133"/>
        <v>7.1428571428571425E-2</v>
      </c>
      <c r="S60">
        <v>3</v>
      </c>
      <c r="T60">
        <f t="shared" si="134"/>
        <v>0.21428571428571427</v>
      </c>
      <c r="U60">
        <v>0</v>
      </c>
      <c r="V60">
        <f t="shared" si="135"/>
        <v>0</v>
      </c>
      <c r="W60">
        <v>10</v>
      </c>
      <c r="X60" s="41" t="s">
        <v>834</v>
      </c>
      <c r="Y60" t="s">
        <v>250</v>
      </c>
      <c r="Z60" t="e">
        <f t="shared" si="136"/>
        <v>#VALUE!</v>
      </c>
      <c r="AA60" t="s">
        <v>250</v>
      </c>
      <c r="AB60" t="e">
        <f t="shared" si="137"/>
        <v>#VALUE!</v>
      </c>
      <c r="AC60" t="s">
        <v>250</v>
      </c>
      <c r="AD60" t="e">
        <f t="shared" si="138"/>
        <v>#VALUE!</v>
      </c>
      <c r="AE60" t="s">
        <v>250</v>
      </c>
      <c r="AF60" t="e">
        <f t="shared" si="139"/>
        <v>#VALUE!</v>
      </c>
      <c r="AG60">
        <v>7</v>
      </c>
      <c r="AH60">
        <f t="shared" si="140"/>
        <v>0.7</v>
      </c>
      <c r="AI60">
        <v>0</v>
      </c>
      <c r="AJ60">
        <f t="shared" si="141"/>
        <v>0</v>
      </c>
      <c r="AK60">
        <v>0</v>
      </c>
      <c r="AL60">
        <f t="shared" si="142"/>
        <v>0</v>
      </c>
      <c r="AM60">
        <v>3</v>
      </c>
      <c r="AN60">
        <f t="shared" si="143"/>
        <v>0.3</v>
      </c>
      <c r="AO60">
        <v>0</v>
      </c>
      <c r="AP60">
        <f t="shared" si="144"/>
        <v>0</v>
      </c>
      <c r="AQ60">
        <v>12</v>
      </c>
      <c r="AR60" s="41" t="s">
        <v>835</v>
      </c>
      <c r="AS60" t="s">
        <v>250</v>
      </c>
      <c r="AT60" t="e">
        <f t="shared" si="145"/>
        <v>#VALUE!</v>
      </c>
      <c r="AU60" t="s">
        <v>250</v>
      </c>
      <c r="AV60" t="e">
        <f t="shared" si="146"/>
        <v>#VALUE!</v>
      </c>
      <c r="AW60" t="s">
        <v>250</v>
      </c>
      <c r="AX60" t="e">
        <f t="shared" si="147"/>
        <v>#VALUE!</v>
      </c>
      <c r="AY60" t="s">
        <v>250</v>
      </c>
      <c r="AZ60" t="e">
        <f t="shared" si="148"/>
        <v>#VALUE!</v>
      </c>
      <c r="BA60">
        <v>12</v>
      </c>
      <c r="BB60">
        <f t="shared" si="149"/>
        <v>1</v>
      </c>
      <c r="BC60">
        <v>0</v>
      </c>
      <c r="BD60">
        <f t="shared" si="150"/>
        <v>0</v>
      </c>
      <c r="BE60">
        <v>0</v>
      </c>
      <c r="BF60">
        <f t="shared" si="151"/>
        <v>0</v>
      </c>
      <c r="BG60">
        <v>0</v>
      </c>
      <c r="BH60">
        <f t="shared" si="152"/>
        <v>0</v>
      </c>
      <c r="BI60">
        <v>0</v>
      </c>
      <c r="BJ60">
        <f t="shared" si="153"/>
        <v>0</v>
      </c>
      <c r="BK60">
        <v>13</v>
      </c>
      <c r="BL60" s="41" t="s">
        <v>834</v>
      </c>
      <c r="BM60" t="s">
        <v>250</v>
      </c>
      <c r="BN60" t="e">
        <f t="shared" si="154"/>
        <v>#VALUE!</v>
      </c>
      <c r="BO60" t="s">
        <v>250</v>
      </c>
      <c r="BP60" t="e">
        <f t="shared" si="155"/>
        <v>#VALUE!</v>
      </c>
      <c r="BQ60" t="s">
        <v>250</v>
      </c>
      <c r="BR60" t="e">
        <f t="shared" si="156"/>
        <v>#VALUE!</v>
      </c>
      <c r="BS60" t="s">
        <v>250</v>
      </c>
      <c r="BT60" t="e">
        <f t="shared" si="157"/>
        <v>#VALUE!</v>
      </c>
      <c r="BU60">
        <v>8</v>
      </c>
      <c r="BV60">
        <f t="shared" si="158"/>
        <v>0.61538461538461542</v>
      </c>
      <c r="BW60">
        <v>0</v>
      </c>
      <c r="BX60">
        <f t="shared" si="159"/>
        <v>0</v>
      </c>
      <c r="BY60">
        <v>0</v>
      </c>
      <c r="BZ60">
        <f t="shared" si="160"/>
        <v>0</v>
      </c>
      <c r="CA60">
        <v>5</v>
      </c>
      <c r="CB60">
        <f t="shared" si="161"/>
        <v>0.38461538461538464</v>
      </c>
      <c r="CC60">
        <v>0</v>
      </c>
      <c r="CD60">
        <f t="shared" si="162"/>
        <v>0</v>
      </c>
      <c r="CE60">
        <v>11</v>
      </c>
      <c r="CF60" s="41" t="s">
        <v>834</v>
      </c>
      <c r="CG60" t="s">
        <v>250</v>
      </c>
      <c r="CH60" t="e">
        <f t="shared" si="163"/>
        <v>#VALUE!</v>
      </c>
      <c r="CI60" t="s">
        <v>250</v>
      </c>
      <c r="CJ60" t="e">
        <f t="shared" si="164"/>
        <v>#VALUE!</v>
      </c>
      <c r="CK60" t="s">
        <v>250</v>
      </c>
      <c r="CL60" t="e">
        <f t="shared" si="165"/>
        <v>#VALUE!</v>
      </c>
      <c r="CM60" t="s">
        <v>250</v>
      </c>
      <c r="CN60" t="e">
        <f t="shared" si="166"/>
        <v>#VALUE!</v>
      </c>
      <c r="CO60">
        <v>11</v>
      </c>
      <c r="CP60">
        <f t="shared" si="167"/>
        <v>1</v>
      </c>
      <c r="CQ60">
        <v>0</v>
      </c>
      <c r="CR60">
        <f t="shared" si="168"/>
        <v>0</v>
      </c>
      <c r="CS60">
        <v>0</v>
      </c>
      <c r="CT60">
        <f t="shared" si="169"/>
        <v>0</v>
      </c>
      <c r="CU60">
        <v>0</v>
      </c>
      <c r="CV60">
        <f t="shared" si="170"/>
        <v>0</v>
      </c>
      <c r="CW60">
        <v>0</v>
      </c>
      <c r="CX60">
        <f t="shared" si="171"/>
        <v>0</v>
      </c>
      <c r="CY60">
        <v>13</v>
      </c>
      <c r="CZ60" s="41" t="s">
        <v>834</v>
      </c>
      <c r="DA60" t="s">
        <v>250</v>
      </c>
      <c r="DB60" t="e">
        <f t="shared" si="172"/>
        <v>#VALUE!</v>
      </c>
      <c r="DC60" t="s">
        <v>250</v>
      </c>
      <c r="DD60" t="e">
        <f t="shared" si="173"/>
        <v>#VALUE!</v>
      </c>
      <c r="DE60" t="s">
        <v>250</v>
      </c>
      <c r="DF60" t="e">
        <f t="shared" si="174"/>
        <v>#VALUE!</v>
      </c>
      <c r="DG60" t="s">
        <v>250</v>
      </c>
      <c r="DH60" t="e">
        <f t="shared" si="175"/>
        <v>#VALUE!</v>
      </c>
      <c r="DI60">
        <v>13</v>
      </c>
      <c r="DJ60">
        <f t="shared" si="176"/>
        <v>1</v>
      </c>
      <c r="DK60">
        <v>0</v>
      </c>
      <c r="DL60">
        <f t="shared" si="177"/>
        <v>0</v>
      </c>
      <c r="DM60">
        <v>0</v>
      </c>
      <c r="DN60">
        <f t="shared" si="178"/>
        <v>0</v>
      </c>
      <c r="DO60">
        <v>0</v>
      </c>
      <c r="DP60">
        <f t="shared" si="179"/>
        <v>0</v>
      </c>
      <c r="DQ60">
        <v>0</v>
      </c>
      <c r="DR60">
        <f t="shared" si="180"/>
        <v>0</v>
      </c>
      <c r="DS60">
        <v>11</v>
      </c>
      <c r="DT60" s="41" t="s">
        <v>834</v>
      </c>
      <c r="DU60" t="s">
        <v>250</v>
      </c>
      <c r="DV60" t="e">
        <f t="shared" si="181"/>
        <v>#VALUE!</v>
      </c>
      <c r="DW60" t="s">
        <v>250</v>
      </c>
      <c r="DX60" t="e">
        <f t="shared" si="182"/>
        <v>#VALUE!</v>
      </c>
      <c r="DY60" t="s">
        <v>250</v>
      </c>
      <c r="DZ60" t="e">
        <f t="shared" si="183"/>
        <v>#VALUE!</v>
      </c>
      <c r="EA60" t="s">
        <v>250</v>
      </c>
      <c r="EB60" t="e">
        <f t="shared" si="184"/>
        <v>#VALUE!</v>
      </c>
      <c r="EC60">
        <v>11</v>
      </c>
      <c r="ED60">
        <f t="shared" si="185"/>
        <v>1</v>
      </c>
      <c r="EE60">
        <v>0</v>
      </c>
      <c r="EF60">
        <f t="shared" si="186"/>
        <v>0</v>
      </c>
      <c r="EG60">
        <v>0</v>
      </c>
      <c r="EH60">
        <f t="shared" si="187"/>
        <v>0</v>
      </c>
      <c r="EI60">
        <v>0</v>
      </c>
      <c r="EJ60">
        <f t="shared" si="188"/>
        <v>0</v>
      </c>
      <c r="EK60">
        <v>0</v>
      </c>
      <c r="EL60">
        <f t="shared" si="189"/>
        <v>0</v>
      </c>
      <c r="EM60">
        <v>12</v>
      </c>
      <c r="EN60" s="41" t="s">
        <v>834</v>
      </c>
      <c r="EO60" t="s">
        <v>250</v>
      </c>
      <c r="EP60" t="e">
        <f t="shared" si="73"/>
        <v>#VALUE!</v>
      </c>
      <c r="EQ60" t="s">
        <v>250</v>
      </c>
      <c r="ER60" t="e">
        <f t="shared" si="74"/>
        <v>#VALUE!</v>
      </c>
      <c r="ES60" t="s">
        <v>250</v>
      </c>
      <c r="ET60" t="e">
        <f t="shared" si="75"/>
        <v>#VALUE!</v>
      </c>
      <c r="EU60" t="s">
        <v>250</v>
      </c>
      <c r="EV60" t="e">
        <f t="shared" si="76"/>
        <v>#VALUE!</v>
      </c>
      <c r="EW60">
        <v>10</v>
      </c>
      <c r="EX60">
        <f t="shared" si="77"/>
        <v>0.83333333333333337</v>
      </c>
      <c r="EY60">
        <v>0</v>
      </c>
      <c r="EZ60">
        <f t="shared" si="78"/>
        <v>0</v>
      </c>
      <c r="FA60">
        <v>2</v>
      </c>
      <c r="FB60">
        <f t="shared" si="79"/>
        <v>0.16666666666666666</v>
      </c>
      <c r="FC60">
        <v>0</v>
      </c>
      <c r="FD60">
        <f t="shared" si="80"/>
        <v>0</v>
      </c>
      <c r="FE60">
        <v>0</v>
      </c>
      <c r="FF60">
        <f t="shared" si="81"/>
        <v>0</v>
      </c>
      <c r="FG60">
        <v>13</v>
      </c>
      <c r="FH60" s="41" t="s">
        <v>834</v>
      </c>
      <c r="FI60" t="s">
        <v>250</v>
      </c>
      <c r="FJ60" t="e">
        <f t="shared" si="82"/>
        <v>#VALUE!</v>
      </c>
      <c r="FK60" t="s">
        <v>250</v>
      </c>
      <c r="FL60" t="e">
        <f t="shared" si="83"/>
        <v>#VALUE!</v>
      </c>
      <c r="FM60" t="s">
        <v>250</v>
      </c>
      <c r="FN60" t="e">
        <f t="shared" si="84"/>
        <v>#VALUE!</v>
      </c>
      <c r="FO60" t="s">
        <v>250</v>
      </c>
      <c r="FP60" t="e">
        <f t="shared" si="85"/>
        <v>#VALUE!</v>
      </c>
      <c r="FQ60">
        <v>11</v>
      </c>
      <c r="FR60">
        <f t="shared" si="86"/>
        <v>0.84615384615384615</v>
      </c>
      <c r="FS60">
        <v>0</v>
      </c>
      <c r="FT60">
        <f t="shared" si="87"/>
        <v>0</v>
      </c>
      <c r="FU60">
        <v>2</v>
      </c>
      <c r="FV60">
        <f t="shared" si="88"/>
        <v>0.15384615384615385</v>
      </c>
      <c r="FW60">
        <v>0</v>
      </c>
      <c r="FX60">
        <f t="shared" si="89"/>
        <v>0</v>
      </c>
      <c r="FY60">
        <v>0</v>
      </c>
      <c r="FZ60">
        <f t="shared" si="90"/>
        <v>0</v>
      </c>
      <c r="GA60">
        <v>13</v>
      </c>
      <c r="GB60" s="41" t="s">
        <v>834</v>
      </c>
      <c r="GC60" t="s">
        <v>250</v>
      </c>
      <c r="GD60" t="e">
        <f t="shared" si="91"/>
        <v>#VALUE!</v>
      </c>
      <c r="GE60" t="s">
        <v>250</v>
      </c>
      <c r="GF60" t="e">
        <f t="shared" si="92"/>
        <v>#VALUE!</v>
      </c>
      <c r="GG60" t="s">
        <v>250</v>
      </c>
      <c r="GH60" t="e">
        <f t="shared" si="93"/>
        <v>#VALUE!</v>
      </c>
      <c r="GI60" t="s">
        <v>250</v>
      </c>
      <c r="GJ60" t="e">
        <f t="shared" si="94"/>
        <v>#VALUE!</v>
      </c>
      <c r="GK60">
        <v>7</v>
      </c>
      <c r="GL60">
        <f t="shared" si="95"/>
        <v>0.53846153846153844</v>
      </c>
      <c r="GM60">
        <v>0</v>
      </c>
      <c r="GN60">
        <f t="shared" si="96"/>
        <v>0</v>
      </c>
      <c r="GO60">
        <v>3</v>
      </c>
      <c r="GP60">
        <f t="shared" si="97"/>
        <v>0.23076923076923078</v>
      </c>
      <c r="GQ60">
        <v>3</v>
      </c>
      <c r="GR60">
        <f t="shared" si="98"/>
        <v>0.23076923076923078</v>
      </c>
      <c r="GS60">
        <v>0</v>
      </c>
      <c r="GT60">
        <f t="shared" si="99"/>
        <v>0</v>
      </c>
      <c r="GU60">
        <v>14</v>
      </c>
      <c r="GW60" t="s">
        <v>834</v>
      </c>
      <c r="GX60" t="e">
        <f t="shared" si="100"/>
        <v>#VALUE!</v>
      </c>
      <c r="GY60" t="s">
        <v>250</v>
      </c>
      <c r="GZ60" t="e">
        <f t="shared" si="101"/>
        <v>#VALUE!</v>
      </c>
      <c r="HA60" t="s">
        <v>250</v>
      </c>
      <c r="HB60" t="e">
        <f t="shared" si="102"/>
        <v>#VALUE!</v>
      </c>
      <c r="HC60" t="s">
        <v>250</v>
      </c>
      <c r="HD60" t="e">
        <f t="shared" si="103"/>
        <v>#VALUE!</v>
      </c>
      <c r="HE60">
        <v>11</v>
      </c>
      <c r="HF60">
        <f t="shared" si="104"/>
        <v>0.7857142857142857</v>
      </c>
      <c r="HG60">
        <v>0</v>
      </c>
      <c r="HH60">
        <f t="shared" si="105"/>
        <v>0</v>
      </c>
      <c r="HI60">
        <v>3</v>
      </c>
      <c r="HJ60">
        <f t="shared" si="106"/>
        <v>0.21428571428571427</v>
      </c>
      <c r="HK60">
        <v>0</v>
      </c>
      <c r="HL60">
        <f t="shared" si="107"/>
        <v>0</v>
      </c>
      <c r="HM60">
        <v>0</v>
      </c>
      <c r="HN60">
        <f t="shared" si="108"/>
        <v>0</v>
      </c>
      <c r="HO60">
        <v>9</v>
      </c>
      <c r="HP60" s="41" t="s">
        <v>837</v>
      </c>
      <c r="HQ60" t="s">
        <v>250</v>
      </c>
      <c r="HR60" t="e">
        <f t="shared" si="109"/>
        <v>#VALUE!</v>
      </c>
      <c r="HS60" t="s">
        <v>250</v>
      </c>
      <c r="HT60" t="e">
        <f t="shared" si="110"/>
        <v>#VALUE!</v>
      </c>
      <c r="HU60" t="s">
        <v>250</v>
      </c>
      <c r="HV60" t="e">
        <f t="shared" si="111"/>
        <v>#VALUE!</v>
      </c>
      <c r="HW60" t="s">
        <v>250</v>
      </c>
      <c r="HX60" t="e">
        <f t="shared" si="112"/>
        <v>#VALUE!</v>
      </c>
      <c r="HY60">
        <v>6</v>
      </c>
      <c r="HZ60">
        <f t="shared" si="113"/>
        <v>0.66666666666666663</v>
      </c>
      <c r="IA60">
        <v>0</v>
      </c>
      <c r="IB60">
        <f t="shared" si="114"/>
        <v>0</v>
      </c>
      <c r="IC60">
        <v>3</v>
      </c>
      <c r="ID60">
        <f t="shared" si="115"/>
        <v>0.33333333333333331</v>
      </c>
      <c r="IE60">
        <v>0</v>
      </c>
      <c r="IF60">
        <f t="shared" si="116"/>
        <v>0</v>
      </c>
      <c r="IG60">
        <v>0</v>
      </c>
      <c r="IH60">
        <f t="shared" si="117"/>
        <v>0</v>
      </c>
      <c r="II60">
        <f t="shared" si="190"/>
        <v>145</v>
      </c>
      <c r="IJ60">
        <f t="shared" si="191"/>
        <v>0</v>
      </c>
      <c r="IK60">
        <f t="shared" si="118"/>
        <v>0</v>
      </c>
      <c r="IL60" t="e">
        <f t="shared" si="192"/>
        <v>#VALUE!</v>
      </c>
      <c r="IM60" t="e">
        <f t="shared" si="119"/>
        <v>#VALUE!</v>
      </c>
      <c r="IN60" t="e">
        <f t="shared" si="193"/>
        <v>#VALUE!</v>
      </c>
      <c r="IO60" t="e">
        <f t="shared" si="120"/>
        <v>#VALUE!</v>
      </c>
      <c r="IP60">
        <f t="shared" si="194"/>
        <v>0</v>
      </c>
      <c r="IQ60">
        <f t="shared" si="121"/>
        <v>0</v>
      </c>
      <c r="IR60">
        <f t="shared" si="195"/>
        <v>117</v>
      </c>
      <c r="IS60">
        <f t="shared" si="122"/>
        <v>0.80689655172413788</v>
      </c>
      <c r="IT60">
        <f t="shared" si="196"/>
        <v>0</v>
      </c>
      <c r="IU60">
        <f t="shared" si="123"/>
        <v>0</v>
      </c>
      <c r="IV60">
        <f t="shared" si="197"/>
        <v>14</v>
      </c>
      <c r="IW60">
        <f t="shared" si="124"/>
        <v>9.6551724137931033E-2</v>
      </c>
      <c r="IX60">
        <f t="shared" si="198"/>
        <v>14</v>
      </c>
      <c r="IY60">
        <f t="shared" si="125"/>
        <v>9.6551724137931033E-2</v>
      </c>
      <c r="IZ60">
        <f t="shared" si="199"/>
        <v>0</v>
      </c>
      <c r="JA60">
        <f t="shared" si="126"/>
        <v>0</v>
      </c>
    </row>
    <row r="61" spans="1:261" x14ac:dyDescent="0.3">
      <c r="A61" t="s">
        <v>306</v>
      </c>
      <c r="B61">
        <v>12</v>
      </c>
      <c r="C61">
        <v>12.5</v>
      </c>
      <c r="D61" s="41" t="s">
        <v>834</v>
      </c>
      <c r="E61">
        <v>7.5</v>
      </c>
      <c r="F61">
        <f t="shared" si="127"/>
        <v>0.6</v>
      </c>
      <c r="G61">
        <v>2</v>
      </c>
      <c r="H61">
        <f t="shared" si="128"/>
        <v>0.16</v>
      </c>
      <c r="I61">
        <v>3</v>
      </c>
      <c r="J61">
        <f t="shared" si="129"/>
        <v>0.24</v>
      </c>
      <c r="K61">
        <v>0</v>
      </c>
      <c r="L61">
        <f t="shared" si="130"/>
        <v>0</v>
      </c>
      <c r="M61">
        <v>12.5</v>
      </c>
      <c r="N61">
        <f t="shared" si="131"/>
        <v>1</v>
      </c>
      <c r="O61">
        <v>0</v>
      </c>
      <c r="P61">
        <f t="shared" si="132"/>
        <v>0</v>
      </c>
      <c r="Q61">
        <v>0</v>
      </c>
      <c r="R61">
        <f t="shared" si="133"/>
        <v>0</v>
      </c>
      <c r="S61">
        <v>0</v>
      </c>
      <c r="T61">
        <f t="shared" si="134"/>
        <v>0</v>
      </c>
      <c r="U61">
        <v>0</v>
      </c>
      <c r="V61">
        <f t="shared" si="135"/>
        <v>0</v>
      </c>
      <c r="W61">
        <v>10.5</v>
      </c>
      <c r="X61" s="41" t="s">
        <v>834</v>
      </c>
      <c r="Y61">
        <v>5.5</v>
      </c>
      <c r="Z61">
        <f t="shared" si="136"/>
        <v>0.52380952380952384</v>
      </c>
      <c r="AA61">
        <v>3</v>
      </c>
      <c r="AB61">
        <f t="shared" si="137"/>
        <v>0.2857142857142857</v>
      </c>
      <c r="AC61">
        <v>2</v>
      </c>
      <c r="AD61">
        <f t="shared" si="138"/>
        <v>0.19047619047619047</v>
      </c>
      <c r="AE61">
        <v>0</v>
      </c>
      <c r="AF61">
        <f t="shared" si="139"/>
        <v>0</v>
      </c>
      <c r="AG61">
        <v>9.5</v>
      </c>
      <c r="AH61">
        <f t="shared" si="140"/>
        <v>0.90476190476190477</v>
      </c>
      <c r="AI61">
        <v>0</v>
      </c>
      <c r="AJ61">
        <f t="shared" si="141"/>
        <v>0</v>
      </c>
      <c r="AK61">
        <v>1</v>
      </c>
      <c r="AL61">
        <f t="shared" si="142"/>
        <v>9.5238095238095233E-2</v>
      </c>
      <c r="AM61">
        <v>0</v>
      </c>
      <c r="AN61">
        <f t="shared" si="143"/>
        <v>0</v>
      </c>
      <c r="AO61">
        <v>0</v>
      </c>
      <c r="AP61">
        <f t="shared" si="144"/>
        <v>0</v>
      </c>
      <c r="AQ61">
        <v>12</v>
      </c>
      <c r="AR61" s="41" t="s">
        <v>834</v>
      </c>
      <c r="AS61">
        <v>8</v>
      </c>
      <c r="AT61">
        <f t="shared" si="145"/>
        <v>0.66666666666666663</v>
      </c>
      <c r="AU61">
        <v>2</v>
      </c>
      <c r="AV61">
        <f t="shared" si="146"/>
        <v>0.16666666666666666</v>
      </c>
      <c r="AW61">
        <v>2</v>
      </c>
      <c r="AX61">
        <f t="shared" si="147"/>
        <v>0.16666666666666666</v>
      </c>
      <c r="AY61">
        <v>0</v>
      </c>
      <c r="AZ61">
        <f t="shared" si="148"/>
        <v>0</v>
      </c>
      <c r="BA61">
        <v>10</v>
      </c>
      <c r="BB61">
        <f t="shared" si="149"/>
        <v>0.83333333333333337</v>
      </c>
      <c r="BC61">
        <v>0</v>
      </c>
      <c r="BD61">
        <f t="shared" si="150"/>
        <v>0</v>
      </c>
      <c r="BE61">
        <v>2</v>
      </c>
      <c r="BF61">
        <f t="shared" si="151"/>
        <v>0.16666666666666666</v>
      </c>
      <c r="BG61">
        <v>0</v>
      </c>
      <c r="BH61">
        <f t="shared" si="152"/>
        <v>0</v>
      </c>
      <c r="BI61">
        <v>0</v>
      </c>
      <c r="BJ61">
        <f t="shared" si="153"/>
        <v>0</v>
      </c>
      <c r="BK61">
        <v>11</v>
      </c>
      <c r="BL61" s="41" t="s">
        <v>834</v>
      </c>
      <c r="BM61">
        <v>9</v>
      </c>
      <c r="BN61">
        <f t="shared" si="154"/>
        <v>0.81818181818181823</v>
      </c>
      <c r="BO61">
        <v>0</v>
      </c>
      <c r="BP61">
        <f t="shared" si="155"/>
        <v>0</v>
      </c>
      <c r="BQ61">
        <v>2</v>
      </c>
      <c r="BR61">
        <f t="shared" si="156"/>
        <v>0.18181818181818182</v>
      </c>
      <c r="BS61">
        <v>0</v>
      </c>
      <c r="BT61">
        <f t="shared" si="157"/>
        <v>0</v>
      </c>
      <c r="BU61">
        <v>7</v>
      </c>
      <c r="BV61">
        <f t="shared" si="158"/>
        <v>0.63636363636363635</v>
      </c>
      <c r="BW61">
        <v>0</v>
      </c>
      <c r="BX61">
        <f t="shared" si="159"/>
        <v>0</v>
      </c>
      <c r="BY61">
        <v>0</v>
      </c>
      <c r="BZ61">
        <f t="shared" si="160"/>
        <v>0</v>
      </c>
      <c r="CA61">
        <v>4</v>
      </c>
      <c r="CB61">
        <f t="shared" si="161"/>
        <v>0.36363636363636365</v>
      </c>
      <c r="CC61">
        <v>0</v>
      </c>
      <c r="CD61">
        <f t="shared" si="162"/>
        <v>0</v>
      </c>
      <c r="CE61">
        <v>11</v>
      </c>
      <c r="CF61" s="41" t="s">
        <v>834</v>
      </c>
      <c r="CG61">
        <v>7</v>
      </c>
      <c r="CH61">
        <f t="shared" si="163"/>
        <v>0.63636363636363635</v>
      </c>
      <c r="CI61">
        <v>3</v>
      </c>
      <c r="CJ61">
        <f t="shared" si="164"/>
        <v>0.27272727272727271</v>
      </c>
      <c r="CK61">
        <v>1</v>
      </c>
      <c r="CL61">
        <f t="shared" si="165"/>
        <v>9.0909090909090912E-2</v>
      </c>
      <c r="CM61">
        <v>0</v>
      </c>
      <c r="CN61">
        <f t="shared" si="166"/>
        <v>0</v>
      </c>
      <c r="CO61">
        <v>11</v>
      </c>
      <c r="CP61">
        <f t="shared" si="167"/>
        <v>1</v>
      </c>
      <c r="CQ61">
        <v>0</v>
      </c>
      <c r="CR61">
        <f t="shared" si="168"/>
        <v>0</v>
      </c>
      <c r="CS61">
        <v>0</v>
      </c>
      <c r="CT61">
        <f t="shared" si="169"/>
        <v>0</v>
      </c>
      <c r="CU61">
        <v>0</v>
      </c>
      <c r="CV61">
        <f t="shared" si="170"/>
        <v>0</v>
      </c>
      <c r="CW61">
        <v>0</v>
      </c>
      <c r="CX61">
        <f t="shared" si="171"/>
        <v>0</v>
      </c>
      <c r="CY61">
        <v>12</v>
      </c>
      <c r="CZ61" s="41" t="s">
        <v>834</v>
      </c>
      <c r="DA61">
        <v>10</v>
      </c>
      <c r="DB61">
        <f t="shared" si="172"/>
        <v>0.83333333333333337</v>
      </c>
      <c r="DC61">
        <v>1</v>
      </c>
      <c r="DD61">
        <f t="shared" si="173"/>
        <v>8.3333333333333329E-2</v>
      </c>
      <c r="DE61">
        <v>1</v>
      </c>
      <c r="DF61">
        <f t="shared" si="174"/>
        <v>8.3333333333333329E-2</v>
      </c>
      <c r="DG61">
        <v>0</v>
      </c>
      <c r="DH61">
        <f t="shared" si="175"/>
        <v>0</v>
      </c>
      <c r="DI61">
        <v>3</v>
      </c>
      <c r="DJ61">
        <f t="shared" si="176"/>
        <v>0.25</v>
      </c>
      <c r="DK61">
        <v>9</v>
      </c>
      <c r="DL61">
        <f t="shared" si="177"/>
        <v>0.75</v>
      </c>
      <c r="DM61">
        <v>0</v>
      </c>
      <c r="DN61">
        <f t="shared" si="178"/>
        <v>0</v>
      </c>
      <c r="DO61">
        <v>0</v>
      </c>
      <c r="DP61">
        <f t="shared" si="179"/>
        <v>0</v>
      </c>
      <c r="DQ61">
        <v>0</v>
      </c>
      <c r="DR61">
        <f t="shared" si="180"/>
        <v>0</v>
      </c>
      <c r="DS61">
        <v>12</v>
      </c>
      <c r="DT61" s="41" t="s">
        <v>834</v>
      </c>
      <c r="DU61">
        <v>10</v>
      </c>
      <c r="DV61">
        <f t="shared" si="181"/>
        <v>0.83333333333333337</v>
      </c>
      <c r="DW61">
        <v>0</v>
      </c>
      <c r="DX61">
        <f t="shared" si="182"/>
        <v>0</v>
      </c>
      <c r="DY61">
        <v>2</v>
      </c>
      <c r="DZ61">
        <f t="shared" si="183"/>
        <v>0.16666666666666666</v>
      </c>
      <c r="EA61">
        <v>0</v>
      </c>
      <c r="EB61">
        <f t="shared" si="184"/>
        <v>0</v>
      </c>
      <c r="EC61">
        <v>3</v>
      </c>
      <c r="ED61">
        <f t="shared" si="185"/>
        <v>0.25</v>
      </c>
      <c r="EE61">
        <v>9</v>
      </c>
      <c r="EF61">
        <f t="shared" si="186"/>
        <v>0.75</v>
      </c>
      <c r="EG61">
        <v>0</v>
      </c>
      <c r="EH61">
        <f t="shared" si="187"/>
        <v>0</v>
      </c>
      <c r="EI61">
        <v>0</v>
      </c>
      <c r="EJ61">
        <f t="shared" si="188"/>
        <v>0</v>
      </c>
      <c r="EK61">
        <v>0</v>
      </c>
      <c r="EL61">
        <f t="shared" si="189"/>
        <v>0</v>
      </c>
      <c r="EM61">
        <v>12</v>
      </c>
      <c r="EN61" s="41" t="s">
        <v>834</v>
      </c>
      <c r="EO61">
        <v>9</v>
      </c>
      <c r="EP61">
        <f t="shared" si="73"/>
        <v>0.75</v>
      </c>
      <c r="EQ61">
        <v>0</v>
      </c>
      <c r="ER61">
        <f t="shared" si="74"/>
        <v>0</v>
      </c>
      <c r="ES61">
        <v>3</v>
      </c>
      <c r="ET61">
        <f t="shared" si="75"/>
        <v>0.25</v>
      </c>
      <c r="EU61">
        <v>0</v>
      </c>
      <c r="EV61">
        <f t="shared" si="76"/>
        <v>0</v>
      </c>
      <c r="EW61">
        <v>2</v>
      </c>
      <c r="EX61">
        <f t="shared" si="77"/>
        <v>0.16666666666666666</v>
      </c>
      <c r="EY61">
        <v>9</v>
      </c>
      <c r="EZ61">
        <f t="shared" si="78"/>
        <v>0.75</v>
      </c>
      <c r="FA61">
        <v>0</v>
      </c>
      <c r="FB61">
        <f t="shared" si="79"/>
        <v>0</v>
      </c>
      <c r="FC61">
        <v>1</v>
      </c>
      <c r="FD61">
        <f t="shared" si="80"/>
        <v>8.3333333333333329E-2</v>
      </c>
      <c r="FE61">
        <v>0</v>
      </c>
      <c r="FF61">
        <f t="shared" si="81"/>
        <v>0</v>
      </c>
      <c r="FG61">
        <v>10</v>
      </c>
      <c r="FH61" s="41" t="s">
        <v>834</v>
      </c>
      <c r="FI61">
        <v>9</v>
      </c>
      <c r="FJ61">
        <f t="shared" si="82"/>
        <v>0.9</v>
      </c>
      <c r="FK61">
        <v>1</v>
      </c>
      <c r="FL61">
        <f t="shared" si="83"/>
        <v>0.1</v>
      </c>
      <c r="FM61">
        <v>0</v>
      </c>
      <c r="FN61">
        <f t="shared" si="84"/>
        <v>0</v>
      </c>
      <c r="FO61">
        <v>0</v>
      </c>
      <c r="FP61">
        <f t="shared" si="85"/>
        <v>0</v>
      </c>
      <c r="FQ61">
        <v>7</v>
      </c>
      <c r="FR61">
        <f t="shared" si="86"/>
        <v>0.7</v>
      </c>
      <c r="FS61">
        <v>0</v>
      </c>
      <c r="FT61">
        <f t="shared" si="87"/>
        <v>0</v>
      </c>
      <c r="FU61">
        <v>0</v>
      </c>
      <c r="FV61">
        <f t="shared" si="88"/>
        <v>0</v>
      </c>
      <c r="FW61">
        <v>3</v>
      </c>
      <c r="FX61">
        <f t="shared" si="89"/>
        <v>0.3</v>
      </c>
      <c r="FY61">
        <v>0</v>
      </c>
      <c r="FZ61">
        <f t="shared" si="90"/>
        <v>0</v>
      </c>
      <c r="GA61">
        <v>12</v>
      </c>
      <c r="GB61" s="41" t="s">
        <v>834</v>
      </c>
      <c r="GC61">
        <v>9</v>
      </c>
      <c r="GD61">
        <f t="shared" si="91"/>
        <v>0.75</v>
      </c>
      <c r="GE61">
        <v>2</v>
      </c>
      <c r="GF61">
        <f t="shared" si="92"/>
        <v>0.16666666666666666</v>
      </c>
      <c r="GG61">
        <v>1</v>
      </c>
      <c r="GH61">
        <f t="shared" si="93"/>
        <v>8.3333333333333329E-2</v>
      </c>
      <c r="GI61">
        <v>0</v>
      </c>
      <c r="GJ61">
        <f t="shared" si="94"/>
        <v>0</v>
      </c>
      <c r="GK61">
        <v>3</v>
      </c>
      <c r="GL61">
        <f t="shared" si="95"/>
        <v>0.25</v>
      </c>
      <c r="GM61">
        <v>9</v>
      </c>
      <c r="GN61">
        <f t="shared" si="96"/>
        <v>0.75</v>
      </c>
      <c r="GO61">
        <v>0</v>
      </c>
      <c r="GP61">
        <f t="shared" si="97"/>
        <v>0</v>
      </c>
      <c r="GQ61">
        <v>0</v>
      </c>
      <c r="GR61">
        <f t="shared" si="98"/>
        <v>0</v>
      </c>
      <c r="GS61">
        <v>0</v>
      </c>
      <c r="GT61">
        <f t="shared" si="99"/>
        <v>0</v>
      </c>
      <c r="GU61">
        <v>8</v>
      </c>
      <c r="GV61" s="41" t="s">
        <v>834</v>
      </c>
      <c r="GW61">
        <v>7</v>
      </c>
      <c r="GX61">
        <f t="shared" si="100"/>
        <v>0.875</v>
      </c>
      <c r="GY61">
        <v>1</v>
      </c>
      <c r="GZ61">
        <f t="shared" si="101"/>
        <v>0.125</v>
      </c>
      <c r="HA61">
        <v>0</v>
      </c>
      <c r="HB61">
        <f t="shared" si="102"/>
        <v>0</v>
      </c>
      <c r="HC61">
        <v>0</v>
      </c>
      <c r="HD61">
        <f t="shared" si="103"/>
        <v>0</v>
      </c>
      <c r="HE61">
        <v>8</v>
      </c>
      <c r="HF61">
        <f t="shared" si="104"/>
        <v>1</v>
      </c>
      <c r="HG61">
        <v>0</v>
      </c>
      <c r="HH61">
        <f t="shared" si="105"/>
        <v>0</v>
      </c>
      <c r="HI61">
        <v>0</v>
      </c>
      <c r="HJ61">
        <f t="shared" si="106"/>
        <v>0</v>
      </c>
      <c r="HK61">
        <v>0</v>
      </c>
      <c r="HL61">
        <f t="shared" si="107"/>
        <v>0</v>
      </c>
      <c r="HM61">
        <v>0</v>
      </c>
      <c r="HN61">
        <f t="shared" si="108"/>
        <v>0</v>
      </c>
      <c r="HO61">
        <v>9</v>
      </c>
      <c r="HP61" s="41" t="s">
        <v>834</v>
      </c>
      <c r="HQ61">
        <v>9</v>
      </c>
      <c r="HR61">
        <f t="shared" si="109"/>
        <v>1</v>
      </c>
      <c r="HS61">
        <v>0</v>
      </c>
      <c r="HT61">
        <f t="shared" si="110"/>
        <v>0</v>
      </c>
      <c r="HU61">
        <v>0</v>
      </c>
      <c r="HV61">
        <f t="shared" si="111"/>
        <v>0</v>
      </c>
      <c r="HW61">
        <v>0</v>
      </c>
      <c r="HX61">
        <f t="shared" si="112"/>
        <v>0</v>
      </c>
      <c r="HY61">
        <v>9</v>
      </c>
      <c r="HZ61">
        <f t="shared" si="113"/>
        <v>1</v>
      </c>
      <c r="IA61">
        <v>0</v>
      </c>
      <c r="IB61">
        <f t="shared" si="114"/>
        <v>0</v>
      </c>
      <c r="IC61">
        <v>0</v>
      </c>
      <c r="ID61">
        <f t="shared" si="115"/>
        <v>0</v>
      </c>
      <c r="IE61">
        <v>0</v>
      </c>
      <c r="IF61">
        <f t="shared" si="116"/>
        <v>0</v>
      </c>
      <c r="IG61">
        <v>0</v>
      </c>
      <c r="IH61">
        <f t="shared" si="117"/>
        <v>0</v>
      </c>
      <c r="II61">
        <f t="shared" si="190"/>
        <v>132</v>
      </c>
      <c r="IJ61">
        <f t="shared" si="191"/>
        <v>100</v>
      </c>
      <c r="IK61">
        <f t="shared" si="118"/>
        <v>0.75757575757575757</v>
      </c>
      <c r="IL61">
        <f t="shared" si="192"/>
        <v>14.083333333333334</v>
      </c>
      <c r="IM61">
        <f t="shared" si="119"/>
        <v>0.1066919191919192</v>
      </c>
      <c r="IN61">
        <f t="shared" si="193"/>
        <v>14.24</v>
      </c>
      <c r="IO61">
        <f t="shared" si="120"/>
        <v>0.10787878787878788</v>
      </c>
      <c r="IP61">
        <f t="shared" si="194"/>
        <v>0</v>
      </c>
      <c r="IQ61">
        <f t="shared" si="121"/>
        <v>0</v>
      </c>
      <c r="IR61">
        <f t="shared" si="195"/>
        <v>85</v>
      </c>
      <c r="IS61">
        <f t="shared" si="122"/>
        <v>0.64393939393939392</v>
      </c>
      <c r="IT61">
        <f t="shared" si="196"/>
        <v>27.75</v>
      </c>
      <c r="IU61">
        <f t="shared" si="123"/>
        <v>0.21022727272727273</v>
      </c>
      <c r="IV61">
        <f t="shared" si="197"/>
        <v>3</v>
      </c>
      <c r="IW61">
        <f t="shared" si="124"/>
        <v>2.2727272727272728E-2</v>
      </c>
      <c r="IX61">
        <f t="shared" si="198"/>
        <v>8</v>
      </c>
      <c r="IY61">
        <f t="shared" si="125"/>
        <v>6.0606060606060608E-2</v>
      </c>
      <c r="IZ61">
        <f t="shared" si="199"/>
        <v>0</v>
      </c>
      <c r="JA61">
        <f t="shared" si="126"/>
        <v>0</v>
      </c>
    </row>
    <row r="62" spans="1:261" x14ac:dyDescent="0.3">
      <c r="A62" t="s">
        <v>307</v>
      </c>
      <c r="B62">
        <v>7</v>
      </c>
      <c r="C62">
        <v>9</v>
      </c>
      <c r="D62" s="41" t="s">
        <v>834</v>
      </c>
      <c r="E62">
        <v>0</v>
      </c>
      <c r="F62">
        <f t="shared" si="127"/>
        <v>0</v>
      </c>
      <c r="G62">
        <v>9</v>
      </c>
      <c r="H62">
        <f t="shared" si="128"/>
        <v>1</v>
      </c>
      <c r="I62">
        <v>0</v>
      </c>
      <c r="J62">
        <f t="shared" si="129"/>
        <v>0</v>
      </c>
      <c r="K62">
        <v>0</v>
      </c>
      <c r="L62">
        <f t="shared" si="130"/>
        <v>0</v>
      </c>
      <c r="M62">
        <v>6</v>
      </c>
      <c r="N62">
        <f t="shared" si="131"/>
        <v>0.66666666666666663</v>
      </c>
      <c r="O62">
        <v>0</v>
      </c>
      <c r="P62">
        <f t="shared" si="132"/>
        <v>0</v>
      </c>
      <c r="Q62">
        <v>0</v>
      </c>
      <c r="R62">
        <f t="shared" si="133"/>
        <v>0</v>
      </c>
      <c r="S62">
        <v>3</v>
      </c>
      <c r="T62">
        <f t="shared" si="134"/>
        <v>0.33333333333333331</v>
      </c>
      <c r="U62">
        <v>0</v>
      </c>
      <c r="V62">
        <f t="shared" si="135"/>
        <v>0</v>
      </c>
      <c r="W62">
        <v>9</v>
      </c>
      <c r="X62" s="41" t="s">
        <v>838</v>
      </c>
      <c r="Y62">
        <v>9</v>
      </c>
      <c r="Z62">
        <f t="shared" si="136"/>
        <v>1</v>
      </c>
      <c r="AA62">
        <v>0</v>
      </c>
      <c r="AB62">
        <f t="shared" si="137"/>
        <v>0</v>
      </c>
      <c r="AC62">
        <v>0</v>
      </c>
      <c r="AD62">
        <f t="shared" si="138"/>
        <v>0</v>
      </c>
      <c r="AE62">
        <v>0</v>
      </c>
      <c r="AF62">
        <f t="shared" si="139"/>
        <v>0</v>
      </c>
      <c r="AG62">
        <v>9</v>
      </c>
      <c r="AH62">
        <f t="shared" si="140"/>
        <v>1</v>
      </c>
      <c r="AI62">
        <v>0</v>
      </c>
      <c r="AJ62">
        <f t="shared" si="141"/>
        <v>0</v>
      </c>
      <c r="AK62">
        <v>0</v>
      </c>
      <c r="AL62">
        <f t="shared" si="142"/>
        <v>0</v>
      </c>
      <c r="AM62">
        <v>0</v>
      </c>
      <c r="AN62">
        <f t="shared" si="143"/>
        <v>0</v>
      </c>
      <c r="AO62">
        <v>0</v>
      </c>
      <c r="AP62">
        <f t="shared" si="144"/>
        <v>0</v>
      </c>
      <c r="AQ62">
        <v>11</v>
      </c>
      <c r="AR62" s="41" t="s">
        <v>834</v>
      </c>
      <c r="AS62">
        <v>11</v>
      </c>
      <c r="AT62">
        <f t="shared" si="145"/>
        <v>1</v>
      </c>
      <c r="AU62">
        <v>0</v>
      </c>
      <c r="AV62">
        <f t="shared" si="146"/>
        <v>0</v>
      </c>
      <c r="AW62">
        <v>0</v>
      </c>
      <c r="AX62">
        <f t="shared" si="147"/>
        <v>0</v>
      </c>
      <c r="AY62">
        <v>0</v>
      </c>
      <c r="AZ62">
        <f t="shared" si="148"/>
        <v>0</v>
      </c>
      <c r="BA62">
        <v>9.5</v>
      </c>
      <c r="BB62">
        <f t="shared" si="149"/>
        <v>0.86363636363636365</v>
      </c>
      <c r="BC62">
        <v>0</v>
      </c>
      <c r="BD62">
        <f t="shared" si="150"/>
        <v>0</v>
      </c>
      <c r="BE62">
        <v>1</v>
      </c>
      <c r="BF62">
        <f t="shared" si="151"/>
        <v>9.0909090909090912E-2</v>
      </c>
      <c r="BG62">
        <v>0.25</v>
      </c>
      <c r="BH62">
        <f t="shared" si="152"/>
        <v>2.2727272727272728E-2</v>
      </c>
      <c r="BI62">
        <v>0.25</v>
      </c>
      <c r="BJ62">
        <f t="shared" si="153"/>
        <v>2.2727272727272728E-2</v>
      </c>
      <c r="BK62">
        <v>11.5</v>
      </c>
      <c r="BL62" s="41" t="s">
        <v>834</v>
      </c>
      <c r="BM62">
        <v>11.5</v>
      </c>
      <c r="BN62">
        <f t="shared" si="154"/>
        <v>1</v>
      </c>
      <c r="BO62">
        <v>0</v>
      </c>
      <c r="BP62">
        <f t="shared" si="155"/>
        <v>0</v>
      </c>
      <c r="BQ62">
        <v>0</v>
      </c>
      <c r="BR62">
        <f t="shared" si="156"/>
        <v>0</v>
      </c>
      <c r="BS62">
        <v>0</v>
      </c>
      <c r="BT62">
        <f t="shared" si="157"/>
        <v>0</v>
      </c>
      <c r="BU62">
        <v>11.5</v>
      </c>
      <c r="BV62">
        <f t="shared" si="158"/>
        <v>1</v>
      </c>
      <c r="BW62">
        <v>0</v>
      </c>
      <c r="BX62">
        <f t="shared" si="159"/>
        <v>0</v>
      </c>
      <c r="BY62">
        <v>0</v>
      </c>
      <c r="BZ62">
        <f t="shared" si="160"/>
        <v>0</v>
      </c>
      <c r="CA62">
        <v>0</v>
      </c>
      <c r="CB62">
        <f t="shared" si="161"/>
        <v>0</v>
      </c>
      <c r="CC62">
        <v>0</v>
      </c>
      <c r="CD62">
        <f t="shared" si="162"/>
        <v>0</v>
      </c>
      <c r="CE62">
        <v>8.5</v>
      </c>
      <c r="CF62" s="41" t="s">
        <v>834</v>
      </c>
      <c r="CG62">
        <v>8.5</v>
      </c>
      <c r="CH62">
        <f t="shared" si="163"/>
        <v>1</v>
      </c>
      <c r="CI62">
        <v>0</v>
      </c>
      <c r="CJ62">
        <f t="shared" si="164"/>
        <v>0</v>
      </c>
      <c r="CK62">
        <v>0</v>
      </c>
      <c r="CL62">
        <f t="shared" si="165"/>
        <v>0</v>
      </c>
      <c r="CM62">
        <v>0</v>
      </c>
      <c r="CN62">
        <f t="shared" si="166"/>
        <v>0</v>
      </c>
      <c r="CO62">
        <v>6.5</v>
      </c>
      <c r="CP62">
        <f t="shared" si="167"/>
        <v>0.76470588235294112</v>
      </c>
      <c r="CQ62">
        <v>0</v>
      </c>
      <c r="CR62">
        <f t="shared" si="168"/>
        <v>0</v>
      </c>
      <c r="CS62">
        <v>0</v>
      </c>
      <c r="CT62">
        <f t="shared" si="169"/>
        <v>0</v>
      </c>
      <c r="CU62">
        <v>2</v>
      </c>
      <c r="CV62">
        <f t="shared" si="170"/>
        <v>0.23529411764705882</v>
      </c>
      <c r="CW62">
        <v>0</v>
      </c>
      <c r="CX62">
        <f t="shared" si="171"/>
        <v>0</v>
      </c>
      <c r="CY62">
        <v>9.25</v>
      </c>
      <c r="CZ62" s="41" t="s">
        <v>834</v>
      </c>
      <c r="DA62">
        <v>8</v>
      </c>
      <c r="DB62">
        <f t="shared" si="172"/>
        <v>0.86486486486486491</v>
      </c>
      <c r="DC62">
        <v>0</v>
      </c>
      <c r="DD62">
        <f t="shared" si="173"/>
        <v>0</v>
      </c>
      <c r="DE62">
        <v>1.25</v>
      </c>
      <c r="DF62">
        <f t="shared" si="174"/>
        <v>0.13513513513513514</v>
      </c>
      <c r="DG62">
        <v>0</v>
      </c>
      <c r="DH62">
        <f t="shared" si="175"/>
        <v>0</v>
      </c>
      <c r="DI62">
        <v>4.25</v>
      </c>
      <c r="DJ62">
        <f t="shared" si="176"/>
        <v>0.45945945945945948</v>
      </c>
      <c r="DK62">
        <v>0</v>
      </c>
      <c r="DL62">
        <f t="shared" si="177"/>
        <v>0</v>
      </c>
      <c r="DM62">
        <v>2</v>
      </c>
      <c r="DN62">
        <f t="shared" si="178"/>
        <v>0.21621621621621623</v>
      </c>
      <c r="DO62">
        <v>2</v>
      </c>
      <c r="DP62">
        <f t="shared" si="179"/>
        <v>0.21621621621621623</v>
      </c>
      <c r="DQ62">
        <v>1</v>
      </c>
      <c r="DR62">
        <f t="shared" si="180"/>
        <v>0.10810810810810811</v>
      </c>
      <c r="DS62">
        <v>10</v>
      </c>
      <c r="DT62" s="41" t="s">
        <v>837</v>
      </c>
      <c r="DU62">
        <v>10</v>
      </c>
      <c r="DV62">
        <f t="shared" si="181"/>
        <v>1</v>
      </c>
      <c r="DW62">
        <v>0</v>
      </c>
      <c r="DX62">
        <f t="shared" si="182"/>
        <v>0</v>
      </c>
      <c r="DY62">
        <v>0</v>
      </c>
      <c r="DZ62">
        <f t="shared" si="183"/>
        <v>0</v>
      </c>
      <c r="EA62">
        <v>0</v>
      </c>
      <c r="EB62">
        <f t="shared" si="184"/>
        <v>0</v>
      </c>
      <c r="EC62">
        <v>8</v>
      </c>
      <c r="ED62">
        <f t="shared" si="185"/>
        <v>0.8</v>
      </c>
      <c r="EE62">
        <v>0</v>
      </c>
      <c r="EF62">
        <f t="shared" si="186"/>
        <v>0</v>
      </c>
      <c r="EG62">
        <v>1</v>
      </c>
      <c r="EH62">
        <f t="shared" si="187"/>
        <v>0.1</v>
      </c>
      <c r="EI62">
        <v>1</v>
      </c>
      <c r="EJ62">
        <f t="shared" si="188"/>
        <v>0.1</v>
      </c>
      <c r="EK62">
        <v>0</v>
      </c>
      <c r="EL62">
        <f t="shared" si="189"/>
        <v>0</v>
      </c>
      <c r="EP62" t="e">
        <f t="shared" si="73"/>
        <v>#DIV/0!</v>
      </c>
      <c r="ER62" t="e">
        <f t="shared" si="74"/>
        <v>#DIV/0!</v>
      </c>
      <c r="ET62" t="e">
        <f t="shared" si="75"/>
        <v>#DIV/0!</v>
      </c>
      <c r="EV62" t="e">
        <f t="shared" si="76"/>
        <v>#DIV/0!</v>
      </c>
      <c r="EX62" t="e">
        <f t="shared" si="77"/>
        <v>#DIV/0!</v>
      </c>
      <c r="EZ62" t="e">
        <f t="shared" si="78"/>
        <v>#DIV/0!</v>
      </c>
      <c r="FB62" t="e">
        <f t="shared" si="79"/>
        <v>#DIV/0!</v>
      </c>
      <c r="FD62" t="e">
        <f t="shared" si="80"/>
        <v>#DIV/0!</v>
      </c>
      <c r="FF62" t="e">
        <f t="shared" si="81"/>
        <v>#DIV/0!</v>
      </c>
      <c r="FJ62" t="e">
        <f t="shared" si="82"/>
        <v>#DIV/0!</v>
      </c>
      <c r="FL62" t="e">
        <f t="shared" si="83"/>
        <v>#DIV/0!</v>
      </c>
      <c r="FN62" t="e">
        <f t="shared" si="84"/>
        <v>#DIV/0!</v>
      </c>
      <c r="FP62" t="e">
        <f t="shared" si="85"/>
        <v>#DIV/0!</v>
      </c>
      <c r="FR62" t="e">
        <f t="shared" si="86"/>
        <v>#DIV/0!</v>
      </c>
      <c r="FT62" t="e">
        <f t="shared" si="87"/>
        <v>#DIV/0!</v>
      </c>
      <c r="FV62" t="e">
        <f t="shared" si="88"/>
        <v>#DIV/0!</v>
      </c>
      <c r="FX62" t="e">
        <f t="shared" si="89"/>
        <v>#DIV/0!</v>
      </c>
      <c r="FZ62" t="e">
        <f t="shared" si="90"/>
        <v>#DIV/0!</v>
      </c>
      <c r="GD62" t="e">
        <f t="shared" si="91"/>
        <v>#DIV/0!</v>
      </c>
      <c r="GF62" t="e">
        <f t="shared" si="92"/>
        <v>#DIV/0!</v>
      </c>
      <c r="GH62" t="e">
        <f t="shared" si="93"/>
        <v>#DIV/0!</v>
      </c>
      <c r="GJ62" t="e">
        <f t="shared" si="94"/>
        <v>#DIV/0!</v>
      </c>
      <c r="GL62" t="e">
        <f t="shared" si="95"/>
        <v>#DIV/0!</v>
      </c>
      <c r="GN62" t="e">
        <f t="shared" si="96"/>
        <v>#DIV/0!</v>
      </c>
      <c r="GP62" t="e">
        <f t="shared" si="97"/>
        <v>#DIV/0!</v>
      </c>
      <c r="GR62" t="e">
        <f t="shared" si="98"/>
        <v>#DIV/0!</v>
      </c>
      <c r="GT62" t="e">
        <f t="shared" si="99"/>
        <v>#DIV/0!</v>
      </c>
      <c r="GX62" t="e">
        <f t="shared" si="100"/>
        <v>#DIV/0!</v>
      </c>
      <c r="GZ62" t="e">
        <f t="shared" si="101"/>
        <v>#DIV/0!</v>
      </c>
      <c r="HB62" t="e">
        <f t="shared" si="102"/>
        <v>#DIV/0!</v>
      </c>
      <c r="HD62" t="e">
        <f t="shared" si="103"/>
        <v>#DIV/0!</v>
      </c>
      <c r="HF62" t="e">
        <f t="shared" si="104"/>
        <v>#DIV/0!</v>
      </c>
      <c r="HH62" t="e">
        <f t="shared" si="105"/>
        <v>#DIV/0!</v>
      </c>
      <c r="HJ62" t="e">
        <f t="shared" si="106"/>
        <v>#DIV/0!</v>
      </c>
      <c r="HL62" t="e">
        <f t="shared" si="107"/>
        <v>#DIV/0!</v>
      </c>
      <c r="HN62" t="e">
        <f t="shared" si="108"/>
        <v>#DIV/0!</v>
      </c>
      <c r="HR62" t="e">
        <f t="shared" si="109"/>
        <v>#DIV/0!</v>
      </c>
      <c r="HT62" t="e">
        <f t="shared" si="110"/>
        <v>#DIV/0!</v>
      </c>
      <c r="HV62" t="e">
        <f t="shared" si="111"/>
        <v>#DIV/0!</v>
      </c>
      <c r="HX62" t="e">
        <f t="shared" si="112"/>
        <v>#DIV/0!</v>
      </c>
      <c r="HZ62" t="e">
        <f t="shared" si="113"/>
        <v>#DIV/0!</v>
      </c>
      <c r="IB62" t="e">
        <f t="shared" si="114"/>
        <v>#DIV/0!</v>
      </c>
      <c r="ID62" t="e">
        <f t="shared" si="115"/>
        <v>#DIV/0!</v>
      </c>
      <c r="IF62" t="e">
        <f t="shared" si="116"/>
        <v>#DIV/0!</v>
      </c>
      <c r="IH62" t="e">
        <f t="shared" si="117"/>
        <v>#DIV/0!</v>
      </c>
      <c r="II62">
        <f t="shared" si="190"/>
        <v>68.25</v>
      </c>
      <c r="IJ62">
        <f t="shared" si="191"/>
        <v>58</v>
      </c>
      <c r="IK62">
        <f t="shared" si="118"/>
        <v>0.8498168498168498</v>
      </c>
      <c r="IL62">
        <f t="shared" si="192"/>
        <v>9</v>
      </c>
      <c r="IM62">
        <f t="shared" si="119"/>
        <v>0.13186813186813187</v>
      </c>
      <c r="IN62">
        <f t="shared" si="193"/>
        <v>1.25</v>
      </c>
      <c r="IO62">
        <f t="shared" si="120"/>
        <v>1.8315018315018316E-2</v>
      </c>
      <c r="IP62">
        <f t="shared" si="194"/>
        <v>0</v>
      </c>
      <c r="IQ62">
        <f t="shared" si="121"/>
        <v>0</v>
      </c>
      <c r="IR62">
        <f t="shared" si="195"/>
        <v>54.75</v>
      </c>
      <c r="IS62">
        <f t="shared" si="122"/>
        <v>0.80219780219780223</v>
      </c>
      <c r="IT62">
        <f t="shared" si="196"/>
        <v>0</v>
      </c>
      <c r="IU62">
        <f t="shared" si="123"/>
        <v>0</v>
      </c>
      <c r="IV62">
        <f t="shared" si="197"/>
        <v>4</v>
      </c>
      <c r="IW62">
        <f t="shared" si="124"/>
        <v>5.8608058608058608E-2</v>
      </c>
      <c r="IX62">
        <f t="shared" si="198"/>
        <v>8.25</v>
      </c>
      <c r="IY62">
        <f t="shared" si="125"/>
        <v>0.12087912087912088</v>
      </c>
      <c r="IZ62">
        <f t="shared" si="199"/>
        <v>1.25</v>
      </c>
      <c r="JA62">
        <f t="shared" si="126"/>
        <v>1.8315018315018316E-2</v>
      </c>
    </row>
    <row r="63" spans="1:261" x14ac:dyDescent="0.3">
      <c r="A63" t="s">
        <v>308</v>
      </c>
      <c r="B63">
        <v>12</v>
      </c>
      <c r="C63">
        <v>7.75</v>
      </c>
      <c r="D63" s="41" t="s">
        <v>834</v>
      </c>
      <c r="E63" t="s">
        <v>250</v>
      </c>
      <c r="F63" t="e">
        <f t="shared" si="127"/>
        <v>#VALUE!</v>
      </c>
      <c r="G63" t="s">
        <v>250</v>
      </c>
      <c r="H63" t="e">
        <f t="shared" si="128"/>
        <v>#VALUE!</v>
      </c>
      <c r="I63" t="s">
        <v>250</v>
      </c>
      <c r="J63" t="e">
        <f t="shared" si="129"/>
        <v>#VALUE!</v>
      </c>
      <c r="K63" t="s">
        <v>250</v>
      </c>
      <c r="L63" t="e">
        <f t="shared" si="130"/>
        <v>#VALUE!</v>
      </c>
      <c r="M63">
        <v>7.75</v>
      </c>
      <c r="N63">
        <f t="shared" si="131"/>
        <v>1</v>
      </c>
      <c r="O63">
        <v>0</v>
      </c>
      <c r="P63">
        <f t="shared" si="132"/>
        <v>0</v>
      </c>
      <c r="Q63">
        <v>0</v>
      </c>
      <c r="R63">
        <f t="shared" si="133"/>
        <v>0</v>
      </c>
      <c r="S63">
        <v>0</v>
      </c>
      <c r="T63">
        <f t="shared" si="134"/>
        <v>0</v>
      </c>
      <c r="U63">
        <v>0</v>
      </c>
      <c r="V63">
        <f t="shared" si="135"/>
        <v>0</v>
      </c>
      <c r="W63">
        <v>11.25</v>
      </c>
      <c r="X63" s="41" t="s">
        <v>834</v>
      </c>
      <c r="Y63" t="s">
        <v>250</v>
      </c>
      <c r="Z63" t="e">
        <f t="shared" si="136"/>
        <v>#VALUE!</v>
      </c>
      <c r="AA63" t="s">
        <v>250</v>
      </c>
      <c r="AB63" t="e">
        <f t="shared" si="137"/>
        <v>#VALUE!</v>
      </c>
      <c r="AC63" t="s">
        <v>250</v>
      </c>
      <c r="AD63" t="e">
        <f t="shared" si="138"/>
        <v>#VALUE!</v>
      </c>
      <c r="AE63" t="s">
        <v>250</v>
      </c>
      <c r="AF63" t="e">
        <f t="shared" si="139"/>
        <v>#VALUE!</v>
      </c>
      <c r="AG63">
        <v>5.25</v>
      </c>
      <c r="AH63">
        <f t="shared" si="140"/>
        <v>0.46666666666666667</v>
      </c>
      <c r="AI63">
        <v>0</v>
      </c>
      <c r="AJ63">
        <f t="shared" si="141"/>
        <v>0</v>
      </c>
      <c r="AK63">
        <v>0</v>
      </c>
      <c r="AL63">
        <f t="shared" si="142"/>
        <v>0</v>
      </c>
      <c r="AM63">
        <v>6</v>
      </c>
      <c r="AN63">
        <f t="shared" si="143"/>
        <v>0.53333333333333333</v>
      </c>
      <c r="AO63">
        <v>0</v>
      </c>
      <c r="AP63">
        <f t="shared" si="144"/>
        <v>0</v>
      </c>
      <c r="AQ63">
        <v>11.75</v>
      </c>
      <c r="AR63" s="41" t="s">
        <v>834</v>
      </c>
      <c r="AS63" t="s">
        <v>250</v>
      </c>
      <c r="AT63" t="e">
        <f t="shared" si="145"/>
        <v>#VALUE!</v>
      </c>
      <c r="AU63" t="s">
        <v>250</v>
      </c>
      <c r="AV63" t="e">
        <f t="shared" si="146"/>
        <v>#VALUE!</v>
      </c>
      <c r="AW63" t="s">
        <v>250</v>
      </c>
      <c r="AX63" t="e">
        <f t="shared" si="147"/>
        <v>#VALUE!</v>
      </c>
      <c r="AY63" t="s">
        <v>250</v>
      </c>
      <c r="AZ63" t="e">
        <f t="shared" si="148"/>
        <v>#VALUE!</v>
      </c>
      <c r="BA63">
        <v>8.75</v>
      </c>
      <c r="BB63">
        <f t="shared" si="149"/>
        <v>0.74468085106382975</v>
      </c>
      <c r="BC63">
        <v>0</v>
      </c>
      <c r="BD63">
        <f t="shared" si="150"/>
        <v>0</v>
      </c>
      <c r="BE63">
        <v>2</v>
      </c>
      <c r="BF63">
        <f t="shared" si="151"/>
        <v>0.1702127659574468</v>
      </c>
      <c r="BG63">
        <v>1</v>
      </c>
      <c r="BH63">
        <f t="shared" si="152"/>
        <v>8.5106382978723402E-2</v>
      </c>
      <c r="BI63">
        <v>0</v>
      </c>
      <c r="BJ63">
        <f t="shared" si="153"/>
        <v>0</v>
      </c>
      <c r="BK63">
        <v>11.75</v>
      </c>
      <c r="BL63" s="41" t="s">
        <v>836</v>
      </c>
      <c r="BM63" t="s">
        <v>250</v>
      </c>
      <c r="BN63" t="e">
        <f t="shared" si="154"/>
        <v>#VALUE!</v>
      </c>
      <c r="BO63" t="s">
        <v>250</v>
      </c>
      <c r="BP63" t="e">
        <f t="shared" si="155"/>
        <v>#VALUE!</v>
      </c>
      <c r="BQ63" t="s">
        <v>250</v>
      </c>
      <c r="BR63" t="e">
        <f t="shared" si="156"/>
        <v>#VALUE!</v>
      </c>
      <c r="BS63" t="s">
        <v>250</v>
      </c>
      <c r="BT63" t="e">
        <f t="shared" si="157"/>
        <v>#VALUE!</v>
      </c>
      <c r="BU63">
        <v>5.5</v>
      </c>
      <c r="BV63">
        <f t="shared" si="158"/>
        <v>0.46808510638297873</v>
      </c>
      <c r="BW63">
        <v>0</v>
      </c>
      <c r="BX63">
        <f t="shared" si="159"/>
        <v>0</v>
      </c>
      <c r="BY63">
        <v>0</v>
      </c>
      <c r="BZ63">
        <f t="shared" si="160"/>
        <v>0</v>
      </c>
      <c r="CA63">
        <v>6.25</v>
      </c>
      <c r="CB63">
        <f t="shared" si="161"/>
        <v>0.53191489361702127</v>
      </c>
      <c r="CC63">
        <v>0</v>
      </c>
      <c r="CD63">
        <f t="shared" si="162"/>
        <v>0</v>
      </c>
      <c r="CE63">
        <v>13.75</v>
      </c>
      <c r="CF63" s="41" t="s">
        <v>835</v>
      </c>
      <c r="CG63" t="s">
        <v>250</v>
      </c>
      <c r="CH63" t="e">
        <f t="shared" si="163"/>
        <v>#VALUE!</v>
      </c>
      <c r="CI63" t="s">
        <v>250</v>
      </c>
      <c r="CJ63" t="e">
        <f t="shared" si="164"/>
        <v>#VALUE!</v>
      </c>
      <c r="CK63" t="s">
        <v>250</v>
      </c>
      <c r="CL63" t="e">
        <f t="shared" si="165"/>
        <v>#VALUE!</v>
      </c>
      <c r="CM63" t="s">
        <v>250</v>
      </c>
      <c r="CN63" t="e">
        <f t="shared" si="166"/>
        <v>#VALUE!</v>
      </c>
      <c r="CO63">
        <v>3.75</v>
      </c>
      <c r="CP63">
        <f t="shared" si="167"/>
        <v>0.27272727272727271</v>
      </c>
      <c r="CQ63">
        <v>0</v>
      </c>
      <c r="CR63">
        <f t="shared" si="168"/>
        <v>0</v>
      </c>
      <c r="CS63">
        <v>4.5</v>
      </c>
      <c r="CT63">
        <f t="shared" si="169"/>
        <v>0.32727272727272727</v>
      </c>
      <c r="CU63">
        <v>3.5</v>
      </c>
      <c r="CV63">
        <f t="shared" si="170"/>
        <v>0.25454545454545452</v>
      </c>
      <c r="CW63">
        <v>2</v>
      </c>
      <c r="CX63">
        <f t="shared" si="171"/>
        <v>0.14545454545454545</v>
      </c>
      <c r="CY63">
        <v>12</v>
      </c>
      <c r="CZ63" s="41" t="s">
        <v>834</v>
      </c>
      <c r="DA63" t="s">
        <v>250</v>
      </c>
      <c r="DB63" t="e">
        <f t="shared" si="172"/>
        <v>#VALUE!</v>
      </c>
      <c r="DC63" t="s">
        <v>250</v>
      </c>
      <c r="DD63" t="e">
        <f t="shared" si="173"/>
        <v>#VALUE!</v>
      </c>
      <c r="DE63" t="s">
        <v>250</v>
      </c>
      <c r="DF63" t="e">
        <f t="shared" si="174"/>
        <v>#VALUE!</v>
      </c>
      <c r="DG63" t="s">
        <v>250</v>
      </c>
      <c r="DH63" t="e">
        <f t="shared" si="175"/>
        <v>#VALUE!</v>
      </c>
      <c r="DI63">
        <v>8.25</v>
      </c>
      <c r="DJ63">
        <f t="shared" si="176"/>
        <v>0.6875</v>
      </c>
      <c r="DK63">
        <v>0</v>
      </c>
      <c r="DL63">
        <f t="shared" si="177"/>
        <v>0</v>
      </c>
      <c r="DM63">
        <v>0</v>
      </c>
      <c r="DN63">
        <f t="shared" si="178"/>
        <v>0</v>
      </c>
      <c r="DO63">
        <v>1</v>
      </c>
      <c r="DP63">
        <f t="shared" si="179"/>
        <v>8.3333333333333329E-2</v>
      </c>
      <c r="DQ63">
        <v>2.75</v>
      </c>
      <c r="DR63">
        <f t="shared" si="180"/>
        <v>0.22916666666666666</v>
      </c>
      <c r="DS63">
        <v>11.25</v>
      </c>
      <c r="DT63" s="41" t="s">
        <v>835</v>
      </c>
      <c r="DU63" t="s">
        <v>250</v>
      </c>
      <c r="DV63" t="e">
        <f t="shared" si="181"/>
        <v>#VALUE!</v>
      </c>
      <c r="DW63" t="s">
        <v>250</v>
      </c>
      <c r="DX63" t="e">
        <f t="shared" si="182"/>
        <v>#VALUE!</v>
      </c>
      <c r="DY63" t="s">
        <v>250</v>
      </c>
      <c r="DZ63" t="e">
        <f t="shared" si="183"/>
        <v>#VALUE!</v>
      </c>
      <c r="EA63" t="s">
        <v>250</v>
      </c>
      <c r="EB63" t="e">
        <f t="shared" si="184"/>
        <v>#VALUE!</v>
      </c>
      <c r="EC63">
        <v>3.25</v>
      </c>
      <c r="ED63">
        <f t="shared" si="185"/>
        <v>0.28888888888888886</v>
      </c>
      <c r="EE63">
        <v>0</v>
      </c>
      <c r="EF63">
        <f t="shared" si="186"/>
        <v>0</v>
      </c>
      <c r="EG63">
        <v>4.75</v>
      </c>
      <c r="EH63">
        <f t="shared" si="187"/>
        <v>0.42222222222222222</v>
      </c>
      <c r="EI63">
        <v>0</v>
      </c>
      <c r="EJ63">
        <f t="shared" si="188"/>
        <v>0</v>
      </c>
      <c r="EK63">
        <v>3.25</v>
      </c>
      <c r="EL63">
        <f t="shared" si="189"/>
        <v>0.28888888888888886</v>
      </c>
      <c r="EM63">
        <v>12</v>
      </c>
      <c r="EN63" s="41" t="s">
        <v>835</v>
      </c>
      <c r="EO63" t="s">
        <v>250</v>
      </c>
      <c r="EP63" t="e">
        <f t="shared" si="73"/>
        <v>#VALUE!</v>
      </c>
      <c r="EQ63" t="s">
        <v>250</v>
      </c>
      <c r="ER63" t="e">
        <f t="shared" si="74"/>
        <v>#VALUE!</v>
      </c>
      <c r="ES63" t="s">
        <v>250</v>
      </c>
      <c r="ET63" t="e">
        <f t="shared" si="75"/>
        <v>#VALUE!</v>
      </c>
      <c r="EU63" t="s">
        <v>250</v>
      </c>
      <c r="EV63" t="e">
        <f t="shared" si="76"/>
        <v>#VALUE!</v>
      </c>
      <c r="EW63">
        <v>12</v>
      </c>
      <c r="EX63">
        <f t="shared" si="77"/>
        <v>1</v>
      </c>
      <c r="EY63">
        <v>0</v>
      </c>
      <c r="EZ63">
        <f t="shared" si="78"/>
        <v>0</v>
      </c>
      <c r="FA63">
        <v>0</v>
      </c>
      <c r="FB63">
        <f t="shared" si="79"/>
        <v>0</v>
      </c>
      <c r="FC63">
        <v>0</v>
      </c>
      <c r="FD63">
        <f t="shared" si="80"/>
        <v>0</v>
      </c>
      <c r="FE63">
        <v>0</v>
      </c>
      <c r="FF63">
        <f t="shared" si="81"/>
        <v>0</v>
      </c>
      <c r="FG63">
        <v>11.25</v>
      </c>
      <c r="FH63" s="41" t="s">
        <v>835</v>
      </c>
      <c r="FI63" t="s">
        <v>250</v>
      </c>
      <c r="FJ63" t="e">
        <f t="shared" si="82"/>
        <v>#VALUE!</v>
      </c>
      <c r="FK63" t="s">
        <v>250</v>
      </c>
      <c r="FL63" t="e">
        <f t="shared" si="83"/>
        <v>#VALUE!</v>
      </c>
      <c r="FM63" t="s">
        <v>250</v>
      </c>
      <c r="FN63" t="e">
        <f t="shared" si="84"/>
        <v>#VALUE!</v>
      </c>
      <c r="FO63" t="s">
        <v>250</v>
      </c>
      <c r="FP63" t="e">
        <f t="shared" si="85"/>
        <v>#VALUE!</v>
      </c>
      <c r="FQ63">
        <v>7.25</v>
      </c>
      <c r="FR63">
        <f t="shared" si="86"/>
        <v>0.64444444444444449</v>
      </c>
      <c r="FS63">
        <v>0</v>
      </c>
      <c r="FT63">
        <f t="shared" si="87"/>
        <v>0</v>
      </c>
      <c r="FU63">
        <v>3</v>
      </c>
      <c r="FV63">
        <f t="shared" si="88"/>
        <v>0.26666666666666666</v>
      </c>
      <c r="FW63">
        <v>0</v>
      </c>
      <c r="FX63">
        <f t="shared" si="89"/>
        <v>0</v>
      </c>
      <c r="FY63">
        <v>1</v>
      </c>
      <c r="FZ63">
        <f t="shared" si="90"/>
        <v>8.8888888888888892E-2</v>
      </c>
      <c r="GA63">
        <v>11.5</v>
      </c>
      <c r="GB63" s="41" t="s">
        <v>834</v>
      </c>
      <c r="GC63" t="s">
        <v>250</v>
      </c>
      <c r="GD63" t="e">
        <f t="shared" si="91"/>
        <v>#VALUE!</v>
      </c>
      <c r="GE63" t="s">
        <v>250</v>
      </c>
      <c r="GF63" t="e">
        <f t="shared" si="92"/>
        <v>#VALUE!</v>
      </c>
      <c r="GG63" t="s">
        <v>250</v>
      </c>
      <c r="GH63" t="e">
        <f t="shared" si="93"/>
        <v>#VALUE!</v>
      </c>
      <c r="GI63" t="s">
        <v>250</v>
      </c>
      <c r="GJ63" t="e">
        <f t="shared" si="94"/>
        <v>#VALUE!</v>
      </c>
      <c r="GK63">
        <v>11.5</v>
      </c>
      <c r="GL63">
        <f t="shared" si="95"/>
        <v>1</v>
      </c>
      <c r="GM63">
        <v>0</v>
      </c>
      <c r="GN63">
        <f t="shared" si="96"/>
        <v>0</v>
      </c>
      <c r="GO63">
        <v>0</v>
      </c>
      <c r="GP63">
        <f t="shared" si="97"/>
        <v>0</v>
      </c>
      <c r="GQ63">
        <v>0</v>
      </c>
      <c r="GR63">
        <f t="shared" si="98"/>
        <v>0</v>
      </c>
      <c r="GS63">
        <v>0</v>
      </c>
      <c r="GT63">
        <f t="shared" si="99"/>
        <v>0</v>
      </c>
      <c r="GU63">
        <v>11</v>
      </c>
      <c r="GV63" s="41" t="s">
        <v>835</v>
      </c>
      <c r="GW63" t="s">
        <v>250</v>
      </c>
      <c r="GX63" t="e">
        <f t="shared" si="100"/>
        <v>#VALUE!</v>
      </c>
      <c r="GY63" t="s">
        <v>250</v>
      </c>
      <c r="GZ63" t="e">
        <f t="shared" si="101"/>
        <v>#VALUE!</v>
      </c>
      <c r="HA63" t="s">
        <v>250</v>
      </c>
      <c r="HB63" t="e">
        <f t="shared" si="102"/>
        <v>#VALUE!</v>
      </c>
      <c r="HC63" t="s">
        <v>250</v>
      </c>
      <c r="HD63" t="e">
        <f t="shared" si="103"/>
        <v>#VALUE!</v>
      </c>
      <c r="HE63">
        <v>5</v>
      </c>
      <c r="HF63">
        <f t="shared" si="104"/>
        <v>0.45454545454545453</v>
      </c>
      <c r="HG63">
        <v>0</v>
      </c>
      <c r="HH63">
        <f t="shared" si="105"/>
        <v>0</v>
      </c>
      <c r="HI63">
        <v>0</v>
      </c>
      <c r="HJ63">
        <f t="shared" si="106"/>
        <v>0</v>
      </c>
      <c r="HK63">
        <v>5</v>
      </c>
      <c r="HL63">
        <f t="shared" si="107"/>
        <v>0.45454545454545453</v>
      </c>
      <c r="HM63">
        <v>1</v>
      </c>
      <c r="HN63">
        <f t="shared" si="108"/>
        <v>9.0909090909090912E-2</v>
      </c>
      <c r="HO63">
        <v>13.75</v>
      </c>
      <c r="HP63" s="41" t="s">
        <v>834</v>
      </c>
      <c r="HQ63" t="s">
        <v>250</v>
      </c>
      <c r="HR63" t="e">
        <f t="shared" si="109"/>
        <v>#VALUE!</v>
      </c>
      <c r="HS63" t="s">
        <v>250</v>
      </c>
      <c r="HT63" t="e">
        <f t="shared" si="110"/>
        <v>#VALUE!</v>
      </c>
      <c r="HU63" t="s">
        <v>250</v>
      </c>
      <c r="HV63" t="e">
        <f t="shared" si="111"/>
        <v>#VALUE!</v>
      </c>
      <c r="HW63" t="s">
        <v>250</v>
      </c>
      <c r="HX63" t="e">
        <f t="shared" si="112"/>
        <v>#VALUE!</v>
      </c>
      <c r="HY63">
        <v>7.5</v>
      </c>
      <c r="HZ63">
        <f t="shared" si="113"/>
        <v>0.54545454545454541</v>
      </c>
      <c r="IA63">
        <v>0</v>
      </c>
      <c r="IB63">
        <f t="shared" si="114"/>
        <v>0</v>
      </c>
      <c r="IC63">
        <v>0</v>
      </c>
      <c r="ID63">
        <f t="shared" si="115"/>
        <v>0</v>
      </c>
      <c r="IE63">
        <v>6.25</v>
      </c>
      <c r="IF63">
        <f t="shared" si="116"/>
        <v>0.45454545454545453</v>
      </c>
      <c r="IG63">
        <v>0</v>
      </c>
      <c r="IH63">
        <f t="shared" si="117"/>
        <v>0</v>
      </c>
      <c r="II63">
        <f t="shared" si="190"/>
        <v>139</v>
      </c>
      <c r="IJ63">
        <f t="shared" si="191"/>
        <v>0</v>
      </c>
      <c r="IK63">
        <f t="shared" si="118"/>
        <v>0</v>
      </c>
      <c r="IL63" t="e">
        <f t="shared" si="192"/>
        <v>#VALUE!</v>
      </c>
      <c r="IM63" t="e">
        <f t="shared" si="119"/>
        <v>#VALUE!</v>
      </c>
      <c r="IN63" t="e">
        <f t="shared" si="193"/>
        <v>#VALUE!</v>
      </c>
      <c r="IO63" t="e">
        <f t="shared" si="120"/>
        <v>#VALUE!</v>
      </c>
      <c r="IP63">
        <f t="shared" si="194"/>
        <v>0</v>
      </c>
      <c r="IQ63">
        <f t="shared" si="121"/>
        <v>0</v>
      </c>
      <c r="IR63">
        <f t="shared" si="195"/>
        <v>85.75</v>
      </c>
      <c r="IS63">
        <f t="shared" si="122"/>
        <v>0.61690647482014394</v>
      </c>
      <c r="IT63">
        <f t="shared" si="196"/>
        <v>0</v>
      </c>
      <c r="IU63">
        <f t="shared" si="123"/>
        <v>0</v>
      </c>
      <c r="IV63">
        <f t="shared" si="197"/>
        <v>14.25</v>
      </c>
      <c r="IW63">
        <f t="shared" si="124"/>
        <v>0.10251798561151079</v>
      </c>
      <c r="IX63">
        <f t="shared" si="198"/>
        <v>29</v>
      </c>
      <c r="IY63">
        <f t="shared" si="125"/>
        <v>0.20863309352517986</v>
      </c>
      <c r="IZ63">
        <f t="shared" si="199"/>
        <v>10</v>
      </c>
      <c r="JA63">
        <f t="shared" si="126"/>
        <v>7.1942446043165464E-2</v>
      </c>
    </row>
  </sheetData>
  <pageMargins left="0.7" right="0.7" top="0.75" bottom="0.75" header="0.3" footer="0.3"/>
  <pageSetup orientation="landscape" r:id="rId1"/>
  <headerFooter>
    <oddHeader>&amp;CRecording Log Data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3"/>
  <sheetViews>
    <sheetView showWhiteSpace="0" view="pageLayout" topLeftCell="CE1" workbookViewId="0">
      <selection activeCell="R38" sqref="R38"/>
    </sheetView>
  </sheetViews>
  <sheetFormatPr defaultRowHeight="14.4" x14ac:dyDescent="0.3"/>
  <cols>
    <col min="2" max="2" width="10.5546875" bestFit="1" customWidth="1"/>
    <col min="3" max="8" width="9.6640625" bestFit="1" customWidth="1"/>
    <col min="10" max="10" width="10.5546875" bestFit="1" customWidth="1"/>
    <col min="13" max="16" width="9.6640625" bestFit="1" customWidth="1"/>
    <col min="17" max="31" width="10.5546875" bestFit="1" customWidth="1"/>
    <col min="32" max="34" width="9.6640625" bestFit="1" customWidth="1"/>
    <col min="36" max="36" width="10.5546875" bestFit="1" customWidth="1"/>
    <col min="37" max="38" width="9.6640625" bestFit="1" customWidth="1"/>
    <col min="40" max="40" width="10.5546875" bestFit="1" customWidth="1"/>
    <col min="41" max="41" width="9.6640625" bestFit="1" customWidth="1"/>
    <col min="43" max="43" width="10.5546875" bestFit="1" customWidth="1"/>
    <col min="45" max="45" width="10.5546875" bestFit="1" customWidth="1"/>
    <col min="46" max="46" width="9.6640625" bestFit="1" customWidth="1"/>
    <col min="48" max="48" width="9.6640625" bestFit="1" customWidth="1"/>
    <col min="49" max="49" width="10.5546875" bestFit="1" customWidth="1"/>
    <col min="50" max="50" width="9.6640625" bestFit="1" customWidth="1"/>
    <col min="52" max="52" width="9.6640625" bestFit="1" customWidth="1"/>
    <col min="53" max="53" width="10.5546875" bestFit="1" customWidth="1"/>
    <col min="54" max="54" width="9.6640625" bestFit="1" customWidth="1"/>
    <col min="57" max="57" width="10.5546875" bestFit="1" customWidth="1"/>
    <col min="58" max="58" width="9.6640625" bestFit="1" customWidth="1"/>
    <col min="61" max="61" width="10.5546875" bestFit="1" customWidth="1"/>
    <col min="62" max="62" width="9.6640625" bestFit="1" customWidth="1"/>
    <col min="64" max="64" width="9.6640625" bestFit="1" customWidth="1"/>
    <col min="65" max="65" width="10.5546875" bestFit="1" customWidth="1"/>
    <col min="66" max="66" width="9.6640625" bestFit="1" customWidth="1"/>
    <col min="69" max="69" width="10.5546875" bestFit="1" customWidth="1"/>
    <col min="70" max="70" width="9.6640625" bestFit="1" customWidth="1"/>
    <col min="73" max="73" width="10.5546875" bestFit="1" customWidth="1"/>
    <col min="74" max="74" width="9.6640625" bestFit="1" customWidth="1"/>
    <col min="77" max="77" width="10.5546875" bestFit="1" customWidth="1"/>
    <col min="78" max="78" width="9.6640625" bestFit="1" customWidth="1"/>
    <col min="81" max="81" width="10.5546875" bestFit="1" customWidth="1"/>
    <col min="82" max="82" width="9.6640625" bestFit="1" customWidth="1"/>
    <col min="85" max="85" width="10.5546875" bestFit="1" customWidth="1"/>
    <col min="86" max="86" width="9.6640625" bestFit="1" customWidth="1"/>
    <col min="89" max="89" width="10.5546875" bestFit="1" customWidth="1"/>
    <col min="90" max="90" width="9.6640625" bestFit="1" customWidth="1"/>
    <col min="93" max="93" width="10.5546875" bestFit="1" customWidth="1"/>
    <col min="94" max="94" width="9.6640625" bestFit="1" customWidth="1"/>
    <col min="100" max="105" width="9.6640625" bestFit="1" customWidth="1"/>
    <col min="110" max="125" width="9.6640625" bestFit="1" customWidth="1"/>
    <col min="127" max="127" width="9.6640625" bestFit="1" customWidth="1"/>
    <col min="130" max="130" width="9.6640625" bestFit="1" customWidth="1"/>
    <col min="142" max="145" width="9.6640625" bestFit="1" customWidth="1"/>
    <col min="150" max="153" width="10.5546875" bestFit="1" customWidth="1"/>
    <col min="154" max="157" width="9.6640625" bestFit="1" customWidth="1"/>
  </cols>
  <sheetData>
    <row r="1" spans="1:158" x14ac:dyDescent="0.3">
      <c r="A1" s="14" t="s">
        <v>330</v>
      </c>
      <c r="B1" s="14" t="s">
        <v>568</v>
      </c>
      <c r="C1" s="15" t="s">
        <v>569</v>
      </c>
      <c r="D1" s="16" t="s">
        <v>570</v>
      </c>
      <c r="E1" s="16" t="s">
        <v>571</v>
      </c>
      <c r="F1" s="16" t="s">
        <v>572</v>
      </c>
      <c r="G1" s="16" t="s">
        <v>573</v>
      </c>
      <c r="H1" s="15" t="s">
        <v>574</v>
      </c>
      <c r="I1" s="15" t="s">
        <v>575</v>
      </c>
      <c r="J1" s="15" t="s">
        <v>576</v>
      </c>
      <c r="K1" s="15" t="s">
        <v>577</v>
      </c>
      <c r="L1" s="15" t="s">
        <v>578</v>
      </c>
      <c r="M1" s="15" t="s">
        <v>579</v>
      </c>
      <c r="N1" s="15" t="s">
        <v>580</v>
      </c>
      <c r="O1" s="15" t="s">
        <v>581</v>
      </c>
      <c r="P1" s="15" t="s">
        <v>582</v>
      </c>
      <c r="Q1" s="15" t="s">
        <v>583</v>
      </c>
      <c r="R1" s="15" t="s">
        <v>584</v>
      </c>
      <c r="S1" s="15" t="s">
        <v>585</v>
      </c>
      <c r="T1" s="15" t="s">
        <v>586</v>
      </c>
      <c r="U1" s="15" t="s">
        <v>587</v>
      </c>
      <c r="V1" s="15" t="s">
        <v>588</v>
      </c>
      <c r="W1" s="15" t="s">
        <v>589</v>
      </c>
      <c r="X1" s="15" t="s">
        <v>590</v>
      </c>
      <c r="Y1" s="15" t="s">
        <v>591</v>
      </c>
      <c r="Z1" s="15" t="s">
        <v>592</v>
      </c>
      <c r="AA1" s="15" t="s">
        <v>593</v>
      </c>
      <c r="AB1" s="15" t="s">
        <v>594</v>
      </c>
      <c r="AC1" s="15" t="s">
        <v>595</v>
      </c>
      <c r="AD1" s="15" t="s">
        <v>596</v>
      </c>
      <c r="AE1" s="15" t="s">
        <v>597</v>
      </c>
      <c r="AF1" s="15" t="s">
        <v>598</v>
      </c>
      <c r="AG1" s="15" t="s">
        <v>599</v>
      </c>
      <c r="AH1" s="15" t="s">
        <v>600</v>
      </c>
      <c r="AI1" s="15" t="s">
        <v>601</v>
      </c>
      <c r="AJ1" s="15" t="s">
        <v>602</v>
      </c>
      <c r="AK1" s="15" t="s">
        <v>603</v>
      </c>
      <c r="AL1" s="15" t="s">
        <v>604</v>
      </c>
      <c r="AM1" s="15" t="s">
        <v>605</v>
      </c>
      <c r="AN1" s="15" t="s">
        <v>606</v>
      </c>
      <c r="AO1" s="15" t="s">
        <v>607</v>
      </c>
      <c r="AP1" s="15" t="s">
        <v>608</v>
      </c>
      <c r="AQ1" s="15" t="s">
        <v>609</v>
      </c>
      <c r="AR1" s="15" t="s">
        <v>610</v>
      </c>
      <c r="AS1" s="15" t="s">
        <v>611</v>
      </c>
      <c r="AT1" s="15" t="s">
        <v>612</v>
      </c>
      <c r="AU1" s="15" t="s">
        <v>613</v>
      </c>
      <c r="AV1" s="15" t="s">
        <v>614</v>
      </c>
      <c r="AW1" s="15" t="s">
        <v>615</v>
      </c>
      <c r="AX1" s="15" t="s">
        <v>616</v>
      </c>
      <c r="AY1" s="15" t="s">
        <v>617</v>
      </c>
      <c r="AZ1" s="15" t="s">
        <v>618</v>
      </c>
      <c r="BA1" s="15" t="s">
        <v>619</v>
      </c>
      <c r="BB1" s="15" t="s">
        <v>620</v>
      </c>
      <c r="BC1" s="15" t="s">
        <v>621</v>
      </c>
      <c r="BD1" s="15" t="s">
        <v>622</v>
      </c>
      <c r="BE1" s="15" t="s">
        <v>623</v>
      </c>
      <c r="BF1" s="15" t="s">
        <v>624</v>
      </c>
      <c r="BG1" s="15" t="s">
        <v>625</v>
      </c>
      <c r="BH1" s="15" t="s">
        <v>626</v>
      </c>
      <c r="BI1" s="15" t="s">
        <v>627</v>
      </c>
      <c r="BJ1" s="15" t="s">
        <v>628</v>
      </c>
      <c r="BK1" s="15" t="s">
        <v>629</v>
      </c>
      <c r="BL1" s="15" t="s">
        <v>630</v>
      </c>
      <c r="BM1" s="15" t="s">
        <v>631</v>
      </c>
      <c r="BN1" s="15" t="s">
        <v>632</v>
      </c>
      <c r="BO1" s="15" t="s">
        <v>633</v>
      </c>
      <c r="BP1" s="15" t="s">
        <v>634</v>
      </c>
      <c r="BQ1" s="15" t="s">
        <v>635</v>
      </c>
      <c r="BR1" s="15" t="s">
        <v>636</v>
      </c>
      <c r="BS1" s="15" t="s">
        <v>637</v>
      </c>
      <c r="BT1" s="15" t="s">
        <v>638</v>
      </c>
      <c r="BU1" s="17" t="s">
        <v>639</v>
      </c>
      <c r="BV1" s="15" t="s">
        <v>640</v>
      </c>
      <c r="BW1" s="15" t="s">
        <v>641</v>
      </c>
      <c r="BX1" s="15" t="s">
        <v>642</v>
      </c>
      <c r="BY1" s="15" t="s">
        <v>643</v>
      </c>
      <c r="BZ1" s="15" t="s">
        <v>644</v>
      </c>
      <c r="CA1" s="15" t="s">
        <v>645</v>
      </c>
      <c r="CB1" s="15" t="s">
        <v>646</v>
      </c>
      <c r="CC1" s="15" t="s">
        <v>647</v>
      </c>
      <c r="CD1" s="15" t="s">
        <v>648</v>
      </c>
      <c r="CE1" s="15" t="s">
        <v>649</v>
      </c>
      <c r="CF1" s="15" t="s">
        <v>650</v>
      </c>
      <c r="CG1" s="15" t="s">
        <v>651</v>
      </c>
      <c r="CH1" s="15" t="s">
        <v>652</v>
      </c>
      <c r="CI1" s="15" t="s">
        <v>653</v>
      </c>
      <c r="CJ1" s="15" t="s">
        <v>654</v>
      </c>
      <c r="CK1" s="15" t="s">
        <v>655</v>
      </c>
      <c r="CL1" s="15" t="s">
        <v>656</v>
      </c>
      <c r="CM1" s="15" t="s">
        <v>657</v>
      </c>
      <c r="CN1" s="15" t="s">
        <v>658</v>
      </c>
      <c r="CO1" s="15" t="s">
        <v>659</v>
      </c>
      <c r="CP1" s="15" t="s">
        <v>660</v>
      </c>
      <c r="CQ1" s="15" t="s">
        <v>661</v>
      </c>
      <c r="CR1" s="15" t="s">
        <v>662</v>
      </c>
      <c r="CS1" s="15" t="s">
        <v>663</v>
      </c>
      <c r="CT1" s="15" t="s">
        <v>664</v>
      </c>
      <c r="CU1" s="15" t="s">
        <v>665</v>
      </c>
      <c r="CV1" s="15" t="s">
        <v>666</v>
      </c>
      <c r="CW1" s="15" t="s">
        <v>667</v>
      </c>
      <c r="CX1" s="15" t="s">
        <v>668</v>
      </c>
      <c r="CY1" s="15" t="s">
        <v>669</v>
      </c>
      <c r="CZ1" s="15" t="s">
        <v>670</v>
      </c>
      <c r="DA1" s="15" t="s">
        <v>671</v>
      </c>
      <c r="DB1" s="15" t="s">
        <v>672</v>
      </c>
      <c r="DC1" s="15" t="s">
        <v>673</v>
      </c>
      <c r="DD1" s="15" t="s">
        <v>674</v>
      </c>
      <c r="DE1" s="15" t="s">
        <v>675</v>
      </c>
      <c r="DF1" s="18" t="s">
        <v>676</v>
      </c>
      <c r="DG1" s="19" t="s">
        <v>677</v>
      </c>
      <c r="DH1" s="19" t="s">
        <v>678</v>
      </c>
      <c r="DI1" s="19" t="s">
        <v>679</v>
      </c>
      <c r="DJ1" s="19" t="s">
        <v>680</v>
      </c>
      <c r="DK1" s="19" t="s">
        <v>681</v>
      </c>
      <c r="DL1" s="19" t="s">
        <v>682</v>
      </c>
      <c r="DM1" s="19" t="s">
        <v>683</v>
      </c>
      <c r="DN1" s="19" t="s">
        <v>684</v>
      </c>
      <c r="DO1" s="19" t="s">
        <v>685</v>
      </c>
      <c r="DP1" s="19" t="s">
        <v>686</v>
      </c>
      <c r="DQ1" s="19" t="s">
        <v>687</v>
      </c>
      <c r="DR1" s="19" t="s">
        <v>688</v>
      </c>
      <c r="DS1" s="19" t="s">
        <v>689</v>
      </c>
      <c r="DT1" s="19" t="s">
        <v>690</v>
      </c>
      <c r="DU1" s="19" t="s">
        <v>691</v>
      </c>
      <c r="DV1" s="19" t="s">
        <v>692</v>
      </c>
      <c r="DW1" s="19" t="s">
        <v>693</v>
      </c>
      <c r="DX1" s="19" t="s">
        <v>694</v>
      </c>
      <c r="DY1" s="19" t="s">
        <v>695</v>
      </c>
      <c r="DZ1" s="19" t="s">
        <v>696</v>
      </c>
      <c r="EA1" s="19" t="s">
        <v>697</v>
      </c>
      <c r="EB1" s="19" t="s">
        <v>698</v>
      </c>
      <c r="EC1" s="19" t="s">
        <v>699</v>
      </c>
      <c r="ED1" s="19" t="s">
        <v>700</v>
      </c>
      <c r="EE1" s="19" t="s">
        <v>701</v>
      </c>
      <c r="EF1" s="19" t="s">
        <v>702</v>
      </c>
      <c r="EG1" s="20" t="s">
        <v>703</v>
      </c>
      <c r="EH1" s="20" t="s">
        <v>704</v>
      </c>
      <c r="EI1" s="21" t="s">
        <v>705</v>
      </c>
      <c r="EJ1" s="21" t="s">
        <v>706</v>
      </c>
      <c r="EK1" s="21" t="s">
        <v>707</v>
      </c>
      <c r="EL1" s="21" t="s">
        <v>708</v>
      </c>
      <c r="EM1" s="21" t="s">
        <v>709</v>
      </c>
      <c r="EN1" s="21" t="s">
        <v>710</v>
      </c>
      <c r="EO1" s="21" t="s">
        <v>711</v>
      </c>
      <c r="EP1" s="21" t="s">
        <v>712</v>
      </c>
      <c r="EQ1" s="21" t="s">
        <v>713</v>
      </c>
      <c r="ER1" s="21" t="s">
        <v>714</v>
      </c>
      <c r="ES1" s="21" t="s">
        <v>715</v>
      </c>
      <c r="ET1" s="15" t="s">
        <v>716</v>
      </c>
      <c r="EU1" s="22" t="s">
        <v>717</v>
      </c>
      <c r="EV1" s="15" t="s">
        <v>718</v>
      </c>
      <c r="EW1" s="15" t="s">
        <v>719</v>
      </c>
      <c r="EX1" s="23" t="s">
        <v>720</v>
      </c>
      <c r="EY1" s="23" t="s">
        <v>721</v>
      </c>
      <c r="EZ1" s="23" t="s">
        <v>722</v>
      </c>
      <c r="FA1" s="23" t="s">
        <v>723</v>
      </c>
      <c r="FB1" s="24"/>
    </row>
    <row r="2" spans="1:158" x14ac:dyDescent="0.3">
      <c r="A2" t="s">
        <v>391</v>
      </c>
      <c r="B2" s="7">
        <v>40121</v>
      </c>
      <c r="C2" t="s">
        <v>250</v>
      </c>
      <c r="D2" t="s">
        <v>724</v>
      </c>
      <c r="E2" t="s">
        <v>724</v>
      </c>
      <c r="F2" t="s">
        <v>250</v>
      </c>
      <c r="G2" t="s">
        <v>250</v>
      </c>
      <c r="H2">
        <v>29</v>
      </c>
      <c r="I2" t="s">
        <v>725</v>
      </c>
      <c r="J2" t="s">
        <v>724</v>
      </c>
      <c r="K2" s="9">
        <v>55</v>
      </c>
      <c r="L2" s="9">
        <v>35</v>
      </c>
      <c r="M2" s="9">
        <v>45</v>
      </c>
      <c r="N2" s="9">
        <v>90</v>
      </c>
      <c r="O2" s="9">
        <v>90</v>
      </c>
      <c r="P2" s="9">
        <v>90</v>
      </c>
      <c r="Q2" s="9">
        <v>70</v>
      </c>
      <c r="R2" s="9">
        <v>25</v>
      </c>
      <c r="S2" s="9">
        <v>60</v>
      </c>
      <c r="T2" s="9">
        <v>85</v>
      </c>
      <c r="U2" s="9">
        <v>70</v>
      </c>
      <c r="V2" s="9">
        <v>80</v>
      </c>
      <c r="W2" s="9" t="s">
        <v>733</v>
      </c>
      <c r="X2" s="9" t="s">
        <v>733</v>
      </c>
      <c r="Y2" s="9" t="s">
        <v>733</v>
      </c>
      <c r="Z2" s="9" t="s">
        <v>733</v>
      </c>
      <c r="AA2" s="9" t="s">
        <v>724</v>
      </c>
      <c r="AB2" s="9"/>
      <c r="AC2" s="9"/>
      <c r="AD2" s="9"/>
      <c r="AE2" s="9"/>
      <c r="AF2" s="9" t="s">
        <v>250</v>
      </c>
      <c r="AG2" s="9" t="s">
        <v>250</v>
      </c>
      <c r="AH2" s="9" t="s">
        <v>250</v>
      </c>
      <c r="AI2" s="9">
        <v>18</v>
      </c>
      <c r="AJ2" s="9" t="s">
        <v>724</v>
      </c>
      <c r="AK2" s="9" t="s">
        <v>250</v>
      </c>
      <c r="AL2" s="9" t="s">
        <v>250</v>
      </c>
      <c r="AM2" s="9">
        <v>15</v>
      </c>
      <c r="AN2" s="9" t="s">
        <v>724</v>
      </c>
      <c r="AO2" s="9" t="s">
        <v>250</v>
      </c>
      <c r="AP2" s="9" t="s">
        <v>250</v>
      </c>
      <c r="AQ2" s="9" t="s">
        <v>250</v>
      </c>
      <c r="AR2" s="9">
        <v>15</v>
      </c>
      <c r="AS2" s="9" t="s">
        <v>724</v>
      </c>
      <c r="AT2" s="9" t="s">
        <v>250</v>
      </c>
      <c r="AU2" s="9" t="s">
        <v>250</v>
      </c>
      <c r="AV2" s="9">
        <v>13</v>
      </c>
      <c r="AW2" s="9" t="s">
        <v>724</v>
      </c>
      <c r="AX2" s="9" t="s">
        <v>250</v>
      </c>
      <c r="AY2" s="9" t="s">
        <v>250</v>
      </c>
      <c r="AZ2" s="9">
        <v>14</v>
      </c>
      <c r="BA2" s="9" t="s">
        <v>724</v>
      </c>
      <c r="BB2" s="9" t="s">
        <v>250</v>
      </c>
      <c r="BC2" s="9" t="s">
        <v>727</v>
      </c>
      <c r="BD2" s="9">
        <v>15</v>
      </c>
      <c r="BE2" s="9" t="s">
        <v>724</v>
      </c>
      <c r="BF2" s="9" t="s">
        <v>250</v>
      </c>
      <c r="BG2" s="9" t="s">
        <v>250</v>
      </c>
      <c r="BH2" s="9">
        <v>17</v>
      </c>
      <c r="BI2" s="9" t="s">
        <v>724</v>
      </c>
      <c r="BJ2" s="9" t="s">
        <v>250</v>
      </c>
      <c r="BK2" s="9" t="s">
        <v>250</v>
      </c>
      <c r="BL2" s="9">
        <v>17</v>
      </c>
      <c r="BM2" s="9" t="s">
        <v>724</v>
      </c>
      <c r="BN2" s="9" t="s">
        <v>250</v>
      </c>
      <c r="BO2" s="9" t="s">
        <v>250</v>
      </c>
      <c r="BP2" s="9">
        <v>16</v>
      </c>
      <c r="BQ2" s="9" t="s">
        <v>724</v>
      </c>
      <c r="BR2" s="9" t="s">
        <v>250</v>
      </c>
      <c r="BS2" s="9" t="s">
        <v>250</v>
      </c>
      <c r="BT2" s="9">
        <v>20</v>
      </c>
      <c r="BU2" s="9" t="s">
        <v>724</v>
      </c>
      <c r="BV2" s="9" t="s">
        <v>250</v>
      </c>
      <c r="BW2" s="9" t="s">
        <v>250</v>
      </c>
      <c r="BX2" s="9">
        <v>105</v>
      </c>
      <c r="BY2" s="9" t="s">
        <v>724</v>
      </c>
      <c r="BZ2" s="9" t="s">
        <v>250</v>
      </c>
      <c r="CA2" s="9" t="s">
        <v>250</v>
      </c>
      <c r="CB2" s="9">
        <v>96</v>
      </c>
      <c r="CC2" s="9" t="s">
        <v>724</v>
      </c>
      <c r="CD2" s="9" t="s">
        <v>250</v>
      </c>
      <c r="CE2" s="9" t="s">
        <v>250</v>
      </c>
      <c r="CF2" s="9">
        <v>108</v>
      </c>
      <c r="CG2" s="9" t="s">
        <v>724</v>
      </c>
      <c r="CH2" s="9" t="s">
        <v>250</v>
      </c>
      <c r="CI2" s="9" t="s">
        <v>250</v>
      </c>
      <c r="CJ2" s="9">
        <v>113</v>
      </c>
      <c r="CK2" s="9" t="s">
        <v>724</v>
      </c>
      <c r="CL2" s="9" t="s">
        <v>250</v>
      </c>
      <c r="CM2" s="9" t="s">
        <v>250</v>
      </c>
      <c r="CN2" s="9">
        <v>106</v>
      </c>
      <c r="CO2" s="9" t="s">
        <v>724</v>
      </c>
      <c r="CP2" s="9" t="s">
        <v>250</v>
      </c>
      <c r="CQ2" s="9" t="s">
        <v>250</v>
      </c>
      <c r="CR2" s="9" t="s">
        <v>250</v>
      </c>
      <c r="CS2" s="9" t="s">
        <v>250</v>
      </c>
      <c r="CT2" s="9">
        <v>57</v>
      </c>
      <c r="CU2" s="9">
        <v>77</v>
      </c>
      <c r="CV2" s="9" t="s">
        <v>724</v>
      </c>
      <c r="CW2" s="9" t="s">
        <v>724</v>
      </c>
      <c r="CX2" s="9" t="s">
        <v>250</v>
      </c>
      <c r="CY2" s="9" t="s">
        <v>250</v>
      </c>
      <c r="CZ2" s="9" t="s">
        <v>250</v>
      </c>
      <c r="DA2" s="9" t="s">
        <v>250</v>
      </c>
      <c r="DB2" s="9" t="s">
        <v>250</v>
      </c>
      <c r="DC2" s="9" t="s">
        <v>250</v>
      </c>
      <c r="DD2" s="9" t="s">
        <v>250</v>
      </c>
      <c r="DE2" s="9" t="s">
        <v>250</v>
      </c>
      <c r="DF2" t="s">
        <v>250</v>
      </c>
      <c r="DG2" t="s">
        <v>250</v>
      </c>
      <c r="DH2" t="s">
        <v>250</v>
      </c>
      <c r="DI2" t="s">
        <v>250</v>
      </c>
      <c r="DJ2" t="s">
        <v>250</v>
      </c>
      <c r="DK2" t="s">
        <v>250</v>
      </c>
      <c r="DL2" t="s">
        <v>250</v>
      </c>
      <c r="DM2" t="s">
        <v>250</v>
      </c>
      <c r="DN2" t="s">
        <v>250</v>
      </c>
      <c r="DO2" t="s">
        <v>250</v>
      </c>
      <c r="DP2" t="s">
        <v>250</v>
      </c>
      <c r="DQ2" t="s">
        <v>250</v>
      </c>
      <c r="DR2" t="s">
        <v>250</v>
      </c>
      <c r="DS2" t="s">
        <v>250</v>
      </c>
      <c r="DT2" t="s">
        <v>250</v>
      </c>
      <c r="DU2" t="s">
        <v>250</v>
      </c>
      <c r="DV2" t="s">
        <v>250</v>
      </c>
      <c r="DW2" t="s">
        <v>250</v>
      </c>
      <c r="DX2" t="s">
        <v>250</v>
      </c>
      <c r="DY2" t="s">
        <v>250</v>
      </c>
      <c r="DZ2" t="s">
        <v>250</v>
      </c>
      <c r="EA2" t="s">
        <v>250</v>
      </c>
      <c r="EB2" t="s">
        <v>250</v>
      </c>
      <c r="EC2" t="s">
        <v>250</v>
      </c>
      <c r="ED2" t="s">
        <v>250</v>
      </c>
      <c r="EE2" t="s">
        <v>250</v>
      </c>
      <c r="EF2" t="s">
        <v>250</v>
      </c>
      <c r="EG2" t="s">
        <v>250</v>
      </c>
      <c r="EH2" t="s">
        <v>250</v>
      </c>
      <c r="EI2" t="s">
        <v>250</v>
      </c>
      <c r="EJ2" t="s">
        <v>250</v>
      </c>
      <c r="EK2" t="s">
        <v>250</v>
      </c>
      <c r="EL2" s="25">
        <v>0.6</v>
      </c>
      <c r="EM2" s="25">
        <v>50</v>
      </c>
      <c r="EN2" s="25">
        <v>50</v>
      </c>
      <c r="EO2" s="25">
        <v>0.55000000000000004</v>
      </c>
      <c r="EP2" s="25">
        <v>77.7777777777778</v>
      </c>
      <c r="EQ2" s="25">
        <v>66.6666666666667</v>
      </c>
      <c r="ER2" s="25">
        <v>83.3333333333333</v>
      </c>
      <c r="ES2" s="25">
        <v>78.571428571428598</v>
      </c>
      <c r="ET2" s="9" t="s">
        <v>724</v>
      </c>
      <c r="EU2" s="26" t="s">
        <v>724</v>
      </c>
      <c r="EV2" s="9" t="s">
        <v>724</v>
      </c>
      <c r="EW2" s="9" t="s">
        <v>724</v>
      </c>
      <c r="EX2" t="s">
        <v>250</v>
      </c>
      <c r="EY2" t="s">
        <v>250</v>
      </c>
      <c r="EZ2" t="s">
        <v>250</v>
      </c>
      <c r="FA2" t="s">
        <v>250</v>
      </c>
    </row>
    <row r="3" spans="1:158" x14ac:dyDescent="0.3">
      <c r="A3" t="s">
        <v>251</v>
      </c>
      <c r="B3" s="7">
        <v>39170</v>
      </c>
      <c r="C3">
        <v>84</v>
      </c>
      <c r="D3" t="s">
        <v>250</v>
      </c>
      <c r="E3" t="s">
        <v>250</v>
      </c>
      <c r="F3">
        <v>100</v>
      </c>
      <c r="G3">
        <v>75</v>
      </c>
      <c r="H3" t="s">
        <v>250</v>
      </c>
      <c r="I3" t="s">
        <v>250</v>
      </c>
      <c r="J3" t="s">
        <v>250</v>
      </c>
      <c r="K3" s="9" t="s">
        <v>250</v>
      </c>
      <c r="L3" s="9" t="s">
        <v>250</v>
      </c>
      <c r="M3" s="9" t="s">
        <v>250</v>
      </c>
      <c r="N3" s="9" t="s">
        <v>250</v>
      </c>
      <c r="O3" s="9" t="s">
        <v>250</v>
      </c>
      <c r="P3" s="9" t="s">
        <v>250</v>
      </c>
      <c r="Q3" s="9" t="s">
        <v>250</v>
      </c>
      <c r="R3" s="9" t="s">
        <v>250</v>
      </c>
      <c r="S3" s="9" t="s">
        <v>250</v>
      </c>
      <c r="T3" s="9" t="s">
        <v>250</v>
      </c>
      <c r="U3" s="9" t="s">
        <v>250</v>
      </c>
      <c r="V3" s="9" t="s">
        <v>250</v>
      </c>
      <c r="W3" s="9" t="s">
        <v>250</v>
      </c>
      <c r="X3" s="9" t="s">
        <v>250</v>
      </c>
      <c r="Y3" s="9" t="s">
        <v>250</v>
      </c>
      <c r="Z3" s="9" t="s">
        <v>250</v>
      </c>
      <c r="AA3" s="9" t="s">
        <v>250</v>
      </c>
      <c r="AB3" s="9" t="s">
        <v>250</v>
      </c>
      <c r="AC3" s="9" t="s">
        <v>250</v>
      </c>
      <c r="AD3" s="9" t="s">
        <v>250</v>
      </c>
      <c r="AE3" s="9" t="s">
        <v>250</v>
      </c>
      <c r="AF3" s="9">
        <v>5</v>
      </c>
      <c r="AG3" s="9">
        <v>10</v>
      </c>
      <c r="AH3" s="9">
        <v>10</v>
      </c>
      <c r="AI3" s="9" t="s">
        <v>250</v>
      </c>
      <c r="AJ3" s="9" t="s">
        <v>250</v>
      </c>
      <c r="AK3" s="9">
        <v>12</v>
      </c>
      <c r="AL3" s="9">
        <v>15</v>
      </c>
      <c r="AM3" s="9" t="s">
        <v>250</v>
      </c>
      <c r="AN3" s="9" t="s">
        <v>250</v>
      </c>
      <c r="AO3" s="9">
        <v>12</v>
      </c>
      <c r="AP3" s="9">
        <v>12</v>
      </c>
      <c r="AQ3" s="27">
        <v>40186</v>
      </c>
      <c r="AR3" s="9" t="s">
        <v>250</v>
      </c>
      <c r="AS3" s="9" t="s">
        <v>250</v>
      </c>
      <c r="AT3" s="9">
        <v>11</v>
      </c>
      <c r="AU3" s="9">
        <v>12</v>
      </c>
      <c r="AV3" s="9" t="s">
        <v>250</v>
      </c>
      <c r="AW3" s="9" t="s">
        <v>250</v>
      </c>
      <c r="AX3" s="9">
        <v>11</v>
      </c>
      <c r="AY3" s="9">
        <v>9</v>
      </c>
      <c r="AZ3" s="9" t="s">
        <v>250</v>
      </c>
      <c r="BA3" s="9" t="s">
        <v>250</v>
      </c>
      <c r="BB3" s="9">
        <v>13</v>
      </c>
      <c r="BC3" s="9">
        <v>12</v>
      </c>
      <c r="BD3" s="9" t="s">
        <v>250</v>
      </c>
      <c r="BE3" s="9" t="s">
        <v>250</v>
      </c>
      <c r="BF3" s="9">
        <v>11</v>
      </c>
      <c r="BG3" s="9">
        <v>12</v>
      </c>
      <c r="BH3" s="9" t="s">
        <v>250</v>
      </c>
      <c r="BI3" s="9" t="s">
        <v>250</v>
      </c>
      <c r="BJ3" s="9">
        <v>13</v>
      </c>
      <c r="BK3" s="9">
        <v>12</v>
      </c>
      <c r="BL3" s="9" t="s">
        <v>250</v>
      </c>
      <c r="BM3" s="9" t="s">
        <v>250</v>
      </c>
      <c r="BN3" s="9">
        <v>13</v>
      </c>
      <c r="BO3" s="9">
        <v>12</v>
      </c>
      <c r="BP3" s="9" t="s">
        <v>250</v>
      </c>
      <c r="BQ3" s="9" t="s">
        <v>250</v>
      </c>
      <c r="BR3" s="9">
        <v>14</v>
      </c>
      <c r="BS3" s="9">
        <v>12</v>
      </c>
      <c r="BT3" s="9" t="s">
        <v>250</v>
      </c>
      <c r="BU3" s="9" t="s">
        <v>250</v>
      </c>
      <c r="BV3" s="9">
        <v>14</v>
      </c>
      <c r="BW3" s="9">
        <v>11</v>
      </c>
      <c r="BX3" s="9" t="s">
        <v>250</v>
      </c>
      <c r="BY3" s="9" t="s">
        <v>250</v>
      </c>
      <c r="BZ3" s="9">
        <v>84</v>
      </c>
      <c r="CA3" s="9">
        <v>63</v>
      </c>
      <c r="CB3" s="9" t="s">
        <v>250</v>
      </c>
      <c r="CC3" s="9" t="s">
        <v>250</v>
      </c>
      <c r="CD3" s="9">
        <v>82</v>
      </c>
      <c r="CE3" s="9">
        <v>75</v>
      </c>
      <c r="CF3" s="9" t="s">
        <v>250</v>
      </c>
      <c r="CG3" s="9" t="s">
        <v>250</v>
      </c>
      <c r="CH3" s="9">
        <v>86</v>
      </c>
      <c r="CI3" s="9">
        <v>83</v>
      </c>
      <c r="CJ3" s="9" t="s">
        <v>250</v>
      </c>
      <c r="CK3" s="9" t="s">
        <v>250</v>
      </c>
      <c r="CL3" s="9">
        <v>93</v>
      </c>
      <c r="CM3" s="9">
        <v>78</v>
      </c>
      <c r="CN3" s="9" t="s">
        <v>250</v>
      </c>
      <c r="CO3" s="9" t="s">
        <v>250</v>
      </c>
      <c r="CP3" s="9">
        <v>83</v>
      </c>
      <c r="CQ3" s="9">
        <v>71</v>
      </c>
      <c r="CR3" s="9">
        <v>78</v>
      </c>
      <c r="CS3" s="9">
        <v>94</v>
      </c>
      <c r="CT3" s="9" t="s">
        <v>250</v>
      </c>
      <c r="CU3" s="9" t="s">
        <v>250</v>
      </c>
      <c r="CV3" s="9" t="s">
        <v>250</v>
      </c>
      <c r="CW3" s="9" t="s">
        <v>250</v>
      </c>
      <c r="CX3" s="9">
        <v>71</v>
      </c>
      <c r="CY3" s="9">
        <v>76</v>
      </c>
      <c r="CZ3" s="9">
        <v>80</v>
      </c>
      <c r="DA3" s="9">
        <v>73</v>
      </c>
      <c r="DB3" s="9">
        <v>77</v>
      </c>
      <c r="DC3" s="9">
        <v>97</v>
      </c>
      <c r="DD3" s="9">
        <v>86</v>
      </c>
      <c r="DE3" s="9"/>
      <c r="DF3" s="7">
        <v>40186</v>
      </c>
      <c r="DG3" s="7">
        <v>40186</v>
      </c>
      <c r="DH3" s="7">
        <v>40186</v>
      </c>
      <c r="DI3" s="7">
        <v>40186</v>
      </c>
      <c r="DJ3" s="7">
        <v>40186</v>
      </c>
      <c r="DK3" s="7">
        <v>40186</v>
      </c>
      <c r="DL3" s="7">
        <v>40186</v>
      </c>
      <c r="DM3" s="7">
        <v>40186</v>
      </c>
      <c r="DN3" s="7">
        <v>40186</v>
      </c>
      <c r="DO3" s="7">
        <v>40186</v>
      </c>
      <c r="DP3" s="7">
        <v>40186</v>
      </c>
      <c r="DQ3" s="7">
        <v>40186</v>
      </c>
      <c r="DR3" s="7">
        <v>40186</v>
      </c>
      <c r="DS3" s="7">
        <v>40186</v>
      </c>
      <c r="DT3">
        <v>1</v>
      </c>
      <c r="DU3">
        <v>0</v>
      </c>
      <c r="DV3">
        <v>0</v>
      </c>
      <c r="DW3">
        <v>0</v>
      </c>
      <c r="DX3">
        <v>3</v>
      </c>
      <c r="DY3">
        <v>3</v>
      </c>
      <c r="DZ3">
        <v>2</v>
      </c>
      <c r="EA3">
        <v>7</v>
      </c>
      <c r="EB3">
        <v>4</v>
      </c>
      <c r="EC3">
        <v>2</v>
      </c>
      <c r="ED3">
        <v>13</v>
      </c>
      <c r="EE3">
        <v>3</v>
      </c>
      <c r="EF3">
        <v>1</v>
      </c>
      <c r="EG3">
        <v>7</v>
      </c>
      <c r="EH3" t="s">
        <v>250</v>
      </c>
      <c r="EI3" t="s">
        <v>250</v>
      </c>
      <c r="EJ3" s="28" t="s">
        <v>250</v>
      </c>
      <c r="EK3" s="29" t="s">
        <v>250</v>
      </c>
      <c r="EL3" s="30" t="s">
        <v>250</v>
      </c>
      <c r="EM3" s="30" t="s">
        <v>250</v>
      </c>
      <c r="EN3" s="30" t="s">
        <v>250</v>
      </c>
      <c r="EO3" s="30" t="s">
        <v>250</v>
      </c>
      <c r="EP3" s="30" t="s">
        <v>250</v>
      </c>
      <c r="EQ3" s="30" t="s">
        <v>250</v>
      </c>
      <c r="ER3" s="30" t="s">
        <v>250</v>
      </c>
      <c r="ES3" s="30" t="s">
        <v>250</v>
      </c>
      <c r="ET3" s="9" t="s">
        <v>250</v>
      </c>
      <c r="EU3" s="26" t="s">
        <v>250</v>
      </c>
      <c r="EV3" s="9" t="s">
        <v>250</v>
      </c>
      <c r="EW3" s="9" t="s">
        <v>250</v>
      </c>
      <c r="EX3" s="7">
        <v>40631</v>
      </c>
      <c r="EY3" s="7">
        <v>40631</v>
      </c>
      <c r="EZ3" s="7">
        <v>40631</v>
      </c>
      <c r="FA3" s="7">
        <v>40631</v>
      </c>
    </row>
    <row r="4" spans="1:158" x14ac:dyDescent="0.3">
      <c r="A4" t="s">
        <v>252</v>
      </c>
      <c r="B4" s="7">
        <v>39321</v>
      </c>
      <c r="C4" s="9">
        <v>105</v>
      </c>
      <c r="D4" s="9" t="s">
        <v>250</v>
      </c>
      <c r="E4" s="9" t="s">
        <v>250</v>
      </c>
      <c r="F4" s="9">
        <v>100</v>
      </c>
      <c r="G4" s="9">
        <v>100</v>
      </c>
      <c r="H4" s="9" t="s">
        <v>250</v>
      </c>
      <c r="I4" s="9" t="s">
        <v>250</v>
      </c>
      <c r="J4" s="9">
        <v>35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250</v>
      </c>
      <c r="V4" s="9" t="s">
        <v>250</v>
      </c>
      <c r="W4" s="9" t="s">
        <v>250</v>
      </c>
      <c r="X4" s="9" t="s">
        <v>250</v>
      </c>
      <c r="Y4" s="9" t="s">
        <v>250</v>
      </c>
      <c r="Z4" s="9" t="s">
        <v>250</v>
      </c>
      <c r="AA4" s="9">
        <v>40</v>
      </c>
      <c r="AB4" s="9">
        <v>10</v>
      </c>
      <c r="AC4" s="9">
        <v>50</v>
      </c>
      <c r="AD4" s="9">
        <v>40</v>
      </c>
      <c r="AE4" s="9">
        <v>30</v>
      </c>
      <c r="AF4" s="9">
        <v>15</v>
      </c>
      <c r="AG4" s="9">
        <v>35</v>
      </c>
      <c r="AH4" s="9">
        <v>25</v>
      </c>
      <c r="AI4" s="9" t="s">
        <v>250</v>
      </c>
      <c r="AJ4" s="9">
        <v>15</v>
      </c>
      <c r="AK4" s="9">
        <v>12</v>
      </c>
      <c r="AL4" s="9" t="s">
        <v>728</v>
      </c>
      <c r="AM4" s="9" t="s">
        <v>250</v>
      </c>
      <c r="AN4" s="9">
        <v>15</v>
      </c>
      <c r="AO4" s="9">
        <v>14</v>
      </c>
      <c r="AP4" s="9" t="s">
        <v>728</v>
      </c>
      <c r="AQ4" s="9">
        <v>14</v>
      </c>
      <c r="AR4" s="9" t="s">
        <v>250</v>
      </c>
      <c r="AS4" s="9">
        <v>16</v>
      </c>
      <c r="AT4" s="9">
        <v>13</v>
      </c>
      <c r="AU4" s="9" t="s">
        <v>728</v>
      </c>
      <c r="AV4" s="9" t="s">
        <v>250</v>
      </c>
      <c r="AW4" s="9">
        <v>17</v>
      </c>
      <c r="AX4" s="9">
        <v>19</v>
      </c>
      <c r="AY4" s="9" t="s">
        <v>728</v>
      </c>
      <c r="AZ4" s="9" t="s">
        <v>250</v>
      </c>
      <c r="BA4" s="9">
        <v>17</v>
      </c>
      <c r="BB4" s="9">
        <v>14</v>
      </c>
      <c r="BC4" s="9" t="s">
        <v>728</v>
      </c>
      <c r="BD4" s="9" t="s">
        <v>250</v>
      </c>
      <c r="BE4" s="9">
        <v>13</v>
      </c>
      <c r="BF4" s="9">
        <v>14</v>
      </c>
      <c r="BG4" s="9" t="s">
        <v>728</v>
      </c>
      <c r="BH4" s="9" t="s">
        <v>250</v>
      </c>
      <c r="BI4" s="9">
        <v>16</v>
      </c>
      <c r="BJ4" s="9">
        <v>15</v>
      </c>
      <c r="BK4" s="9" t="s">
        <v>728</v>
      </c>
      <c r="BL4" s="9" t="s">
        <v>250</v>
      </c>
      <c r="BM4" s="9">
        <v>18</v>
      </c>
      <c r="BN4" s="9">
        <v>16</v>
      </c>
      <c r="BO4" s="9" t="s">
        <v>728</v>
      </c>
      <c r="BP4" s="9" t="s">
        <v>250</v>
      </c>
      <c r="BQ4" s="9">
        <v>16</v>
      </c>
      <c r="BR4" s="9">
        <v>13</v>
      </c>
      <c r="BS4" s="9" t="s">
        <v>728</v>
      </c>
      <c r="BT4" s="9" t="s">
        <v>250</v>
      </c>
      <c r="BU4" s="9">
        <v>15</v>
      </c>
      <c r="BV4" s="9">
        <v>12</v>
      </c>
      <c r="BW4" s="9" t="s">
        <v>728</v>
      </c>
      <c r="BX4" s="9" t="s">
        <v>250</v>
      </c>
      <c r="BY4" s="9">
        <v>100</v>
      </c>
      <c r="BZ4" s="9">
        <v>89</v>
      </c>
      <c r="CA4" s="9" t="s">
        <v>729</v>
      </c>
      <c r="CB4" s="9" t="s">
        <v>250</v>
      </c>
      <c r="CC4" s="9">
        <v>109</v>
      </c>
      <c r="CD4" s="9">
        <v>101</v>
      </c>
      <c r="CE4" s="9" t="s">
        <v>728</v>
      </c>
      <c r="CF4" s="9" t="s">
        <v>250</v>
      </c>
      <c r="CG4" s="9">
        <v>103</v>
      </c>
      <c r="CH4" s="9">
        <v>100</v>
      </c>
      <c r="CI4" s="9" t="s">
        <v>728</v>
      </c>
      <c r="CJ4" s="9" t="s">
        <v>250</v>
      </c>
      <c r="CK4" s="9">
        <v>102</v>
      </c>
      <c r="CL4" s="9">
        <v>84</v>
      </c>
      <c r="CM4" s="9" t="s">
        <v>728</v>
      </c>
      <c r="CN4" s="9" t="s">
        <v>250</v>
      </c>
      <c r="CO4" s="9">
        <v>104</v>
      </c>
      <c r="CP4" s="9">
        <v>92</v>
      </c>
      <c r="CQ4" s="9" t="s">
        <v>728</v>
      </c>
      <c r="CR4" s="9" t="s">
        <v>728</v>
      </c>
      <c r="CS4" s="9" t="s">
        <v>728</v>
      </c>
      <c r="CT4" s="9" t="s">
        <v>250</v>
      </c>
      <c r="CU4" s="9" t="s">
        <v>250</v>
      </c>
      <c r="CV4" s="9">
        <v>57</v>
      </c>
      <c r="CW4" s="9">
        <v>61</v>
      </c>
      <c r="CX4" s="9">
        <v>90</v>
      </c>
      <c r="CY4" s="9">
        <v>105</v>
      </c>
      <c r="CZ4" s="9">
        <v>99</v>
      </c>
      <c r="DA4" s="9">
        <v>98</v>
      </c>
      <c r="DB4" s="9" t="s">
        <v>728</v>
      </c>
      <c r="DC4" s="9" t="s">
        <v>728</v>
      </c>
      <c r="DD4" s="9" t="s">
        <v>728</v>
      </c>
      <c r="DE4" s="9" t="s">
        <v>728</v>
      </c>
      <c r="DF4">
        <v>6</v>
      </c>
      <c r="DG4">
        <v>3</v>
      </c>
      <c r="DH4">
        <v>1.5</v>
      </c>
      <c r="DI4">
        <v>0</v>
      </c>
      <c r="DJ4">
        <v>0</v>
      </c>
      <c r="DK4">
        <v>0</v>
      </c>
      <c r="DL4">
        <v>3</v>
      </c>
      <c r="DM4">
        <v>7</v>
      </c>
      <c r="DN4">
        <v>6</v>
      </c>
      <c r="DO4">
        <v>2</v>
      </c>
      <c r="DP4">
        <v>15</v>
      </c>
      <c r="DQ4">
        <v>5</v>
      </c>
      <c r="DR4">
        <v>3</v>
      </c>
      <c r="DS4">
        <v>11</v>
      </c>
      <c r="DT4" t="s">
        <v>728</v>
      </c>
      <c r="DU4" t="s">
        <v>728</v>
      </c>
      <c r="DV4" t="s">
        <v>728</v>
      </c>
      <c r="DW4" t="s">
        <v>728</v>
      </c>
      <c r="DX4" t="s">
        <v>728</v>
      </c>
      <c r="DY4" t="s">
        <v>728</v>
      </c>
      <c r="DZ4" t="s">
        <v>728</v>
      </c>
      <c r="EA4" t="s">
        <v>728</v>
      </c>
      <c r="EB4" t="s">
        <v>728</v>
      </c>
      <c r="EC4" t="s">
        <v>728</v>
      </c>
      <c r="ED4" t="s">
        <v>728</v>
      </c>
      <c r="EE4" t="s">
        <v>728</v>
      </c>
      <c r="EF4" t="s">
        <v>728</v>
      </c>
      <c r="EG4" t="s">
        <v>728</v>
      </c>
      <c r="EH4" t="s">
        <v>250</v>
      </c>
      <c r="EI4" t="s">
        <v>250</v>
      </c>
      <c r="EJ4" t="s">
        <v>250</v>
      </c>
      <c r="EK4" t="s">
        <v>250</v>
      </c>
      <c r="EL4" t="s">
        <v>250</v>
      </c>
      <c r="EM4" t="s">
        <v>250</v>
      </c>
      <c r="EN4" t="s">
        <v>250</v>
      </c>
      <c r="EO4" t="s">
        <v>250</v>
      </c>
      <c r="EP4" t="s">
        <v>250</v>
      </c>
      <c r="EQ4" t="s">
        <v>250</v>
      </c>
      <c r="ER4" t="s">
        <v>250</v>
      </c>
      <c r="ES4" t="s">
        <v>250</v>
      </c>
      <c r="ET4" s="9">
        <v>100</v>
      </c>
      <c r="EU4" s="26">
        <v>91.67</v>
      </c>
      <c r="EV4" s="9">
        <v>20</v>
      </c>
      <c r="EW4" s="9">
        <v>20</v>
      </c>
      <c r="EX4" t="s">
        <v>728</v>
      </c>
      <c r="EY4" t="s">
        <v>728</v>
      </c>
      <c r="EZ4" t="s">
        <v>728</v>
      </c>
      <c r="FA4" t="s">
        <v>728</v>
      </c>
    </row>
    <row r="5" spans="1:158" x14ac:dyDescent="0.3">
      <c r="A5" t="s">
        <v>403</v>
      </c>
      <c r="B5" s="7">
        <v>40204</v>
      </c>
      <c r="C5" t="s">
        <v>250</v>
      </c>
      <c r="D5" t="s">
        <v>730</v>
      </c>
      <c r="E5" t="s">
        <v>730</v>
      </c>
      <c r="F5" t="s">
        <v>250</v>
      </c>
      <c r="G5" t="s">
        <v>250</v>
      </c>
      <c r="H5" s="7">
        <v>40647</v>
      </c>
      <c r="I5" t="s">
        <v>731</v>
      </c>
      <c r="J5" s="7" t="s">
        <v>730</v>
      </c>
      <c r="K5" s="9">
        <v>55</v>
      </c>
      <c r="L5" s="9">
        <v>90</v>
      </c>
      <c r="M5" s="27">
        <v>40647</v>
      </c>
      <c r="N5" s="27">
        <v>40647</v>
      </c>
      <c r="O5" s="27">
        <v>40647</v>
      </c>
      <c r="P5" s="27">
        <v>40647</v>
      </c>
      <c r="Q5" s="9" t="s">
        <v>732</v>
      </c>
      <c r="R5" s="9" t="s">
        <v>732</v>
      </c>
      <c r="S5" s="9" t="s">
        <v>732</v>
      </c>
      <c r="T5" s="9" t="s">
        <v>732</v>
      </c>
      <c r="U5" s="9" t="s">
        <v>732</v>
      </c>
      <c r="V5" s="9" t="s">
        <v>732</v>
      </c>
      <c r="W5" s="9" t="s">
        <v>732</v>
      </c>
      <c r="X5" s="9" t="s">
        <v>732</v>
      </c>
      <c r="Y5" s="9" t="s">
        <v>732</v>
      </c>
      <c r="Z5" s="9" t="s">
        <v>732</v>
      </c>
      <c r="AA5" s="9" t="s">
        <v>730</v>
      </c>
      <c r="AB5" s="9" t="s">
        <v>730</v>
      </c>
      <c r="AC5" s="9" t="s">
        <v>730</v>
      </c>
      <c r="AD5" s="9" t="s">
        <v>730</v>
      </c>
      <c r="AE5" s="9" t="s">
        <v>730</v>
      </c>
      <c r="AF5" s="9" t="s">
        <v>250</v>
      </c>
      <c r="AG5" s="9" t="s">
        <v>250</v>
      </c>
      <c r="AH5" s="9" t="s">
        <v>250</v>
      </c>
      <c r="AI5" s="9">
        <v>18</v>
      </c>
      <c r="AJ5" s="9" t="s">
        <v>730</v>
      </c>
      <c r="AK5" s="9" t="s">
        <v>250</v>
      </c>
      <c r="AL5" s="9" t="s">
        <v>250</v>
      </c>
      <c r="AM5" s="9">
        <v>19</v>
      </c>
      <c r="AN5" s="9" t="s">
        <v>730</v>
      </c>
      <c r="AO5" s="9" t="s">
        <v>250</v>
      </c>
      <c r="AP5" s="9" t="s">
        <v>250</v>
      </c>
      <c r="AQ5" s="9" t="s">
        <v>250</v>
      </c>
      <c r="AR5" s="9">
        <v>15</v>
      </c>
      <c r="AS5" s="9" t="s">
        <v>730</v>
      </c>
      <c r="AT5" s="9" t="s">
        <v>250</v>
      </c>
      <c r="AU5" s="9" t="s">
        <v>250</v>
      </c>
      <c r="AV5" s="9">
        <v>14</v>
      </c>
      <c r="AW5" s="9" t="s">
        <v>730</v>
      </c>
      <c r="AX5" s="9" t="s">
        <v>250</v>
      </c>
      <c r="AY5" s="9" t="s">
        <v>250</v>
      </c>
      <c r="AZ5" s="9">
        <v>14</v>
      </c>
      <c r="BA5" s="9" t="s">
        <v>730</v>
      </c>
      <c r="BB5" s="9" t="s">
        <v>250</v>
      </c>
      <c r="BC5" s="9" t="s">
        <v>250</v>
      </c>
      <c r="BD5" s="9">
        <v>17</v>
      </c>
      <c r="BE5" s="9" t="s">
        <v>730</v>
      </c>
      <c r="BF5" s="9" t="s">
        <v>250</v>
      </c>
      <c r="BG5" s="9" t="s">
        <v>250</v>
      </c>
      <c r="BH5" s="9">
        <v>15</v>
      </c>
      <c r="BI5" s="9" t="s">
        <v>730</v>
      </c>
      <c r="BJ5" s="9" t="s">
        <v>250</v>
      </c>
      <c r="BK5" s="9" t="s">
        <v>250</v>
      </c>
      <c r="BL5" s="9">
        <v>18</v>
      </c>
      <c r="BM5" s="9" t="s">
        <v>730</v>
      </c>
      <c r="BN5" s="9" t="s">
        <v>250</v>
      </c>
      <c r="BO5" s="9" t="s">
        <v>250</v>
      </c>
      <c r="BP5" s="9">
        <v>16</v>
      </c>
      <c r="BQ5" s="9" t="s">
        <v>730</v>
      </c>
      <c r="BR5" s="9" t="s">
        <v>250</v>
      </c>
      <c r="BS5" s="9" t="s">
        <v>250</v>
      </c>
      <c r="BT5" s="9">
        <v>15</v>
      </c>
      <c r="BU5" s="9" t="s">
        <v>730</v>
      </c>
      <c r="BV5" s="9" t="s">
        <v>250</v>
      </c>
      <c r="BW5" s="9" t="s">
        <v>250</v>
      </c>
      <c r="BX5" s="9">
        <v>121</v>
      </c>
      <c r="BY5" s="9" t="s">
        <v>730</v>
      </c>
      <c r="BZ5" s="9" t="s">
        <v>250</v>
      </c>
      <c r="CA5" s="9" t="s">
        <v>250</v>
      </c>
      <c r="CB5" s="9">
        <v>98</v>
      </c>
      <c r="CC5" s="9" t="s">
        <v>730</v>
      </c>
      <c r="CD5" s="9" t="s">
        <v>250</v>
      </c>
      <c r="CE5" s="9" t="s">
        <v>250</v>
      </c>
      <c r="CF5" s="9">
        <v>110</v>
      </c>
      <c r="CG5" s="9" t="s">
        <v>730</v>
      </c>
      <c r="CH5" s="9" t="s">
        <v>250</v>
      </c>
      <c r="CI5" s="9" t="s">
        <v>250</v>
      </c>
      <c r="CJ5" s="9">
        <v>102</v>
      </c>
      <c r="CK5" s="9" t="s">
        <v>730</v>
      </c>
      <c r="CL5" s="9" t="s">
        <v>250</v>
      </c>
      <c r="CM5" s="9" t="s">
        <v>250</v>
      </c>
      <c r="CN5" s="9">
        <v>109</v>
      </c>
      <c r="CO5" s="9" t="s">
        <v>730</v>
      </c>
      <c r="CP5" s="9" t="s">
        <v>250</v>
      </c>
      <c r="CQ5" s="9" t="s">
        <v>250</v>
      </c>
      <c r="CR5" s="9" t="s">
        <v>250</v>
      </c>
      <c r="CS5" s="9" t="s">
        <v>250</v>
      </c>
      <c r="CT5" s="9">
        <v>64</v>
      </c>
      <c r="CU5" s="9">
        <v>69</v>
      </c>
      <c r="CV5" s="9" t="s">
        <v>730</v>
      </c>
      <c r="CW5" s="9" t="s">
        <v>730</v>
      </c>
      <c r="CX5" s="9" t="s">
        <v>250</v>
      </c>
      <c r="CY5" s="9" t="s">
        <v>250</v>
      </c>
      <c r="CZ5" s="9" t="s">
        <v>250</v>
      </c>
      <c r="DA5" s="9" t="s">
        <v>250</v>
      </c>
      <c r="DB5" s="9" t="s">
        <v>250</v>
      </c>
      <c r="DC5" s="9" t="s">
        <v>250</v>
      </c>
      <c r="DD5" s="9" t="s">
        <v>250</v>
      </c>
      <c r="DE5" s="9" t="s">
        <v>250</v>
      </c>
      <c r="DF5" t="s">
        <v>250</v>
      </c>
      <c r="DG5" t="s">
        <v>250</v>
      </c>
      <c r="DH5" t="s">
        <v>250</v>
      </c>
      <c r="DI5" t="s">
        <v>250</v>
      </c>
      <c r="DJ5" t="s">
        <v>250</v>
      </c>
      <c r="DK5" t="s">
        <v>250</v>
      </c>
      <c r="DL5" t="s">
        <v>250</v>
      </c>
      <c r="DM5" t="s">
        <v>250</v>
      </c>
      <c r="DN5" t="s">
        <v>250</v>
      </c>
      <c r="DO5" t="s">
        <v>250</v>
      </c>
      <c r="DP5" t="s">
        <v>250</v>
      </c>
      <c r="DQ5" t="s">
        <v>250</v>
      </c>
      <c r="DR5" t="s">
        <v>250</v>
      </c>
      <c r="DS5" t="s">
        <v>250</v>
      </c>
      <c r="DT5" t="s">
        <v>250</v>
      </c>
      <c r="DU5" t="s">
        <v>250</v>
      </c>
      <c r="DV5" t="s">
        <v>250</v>
      </c>
      <c r="DW5" t="s">
        <v>250</v>
      </c>
      <c r="DX5" t="s">
        <v>250</v>
      </c>
      <c r="DY5" t="s">
        <v>250</v>
      </c>
      <c r="DZ5" t="s">
        <v>250</v>
      </c>
      <c r="EA5" t="s">
        <v>250</v>
      </c>
      <c r="EB5" t="s">
        <v>250</v>
      </c>
      <c r="EC5" t="s">
        <v>250</v>
      </c>
      <c r="ED5" t="s">
        <v>250</v>
      </c>
      <c r="EE5" t="s">
        <v>250</v>
      </c>
      <c r="EF5" t="s">
        <v>250</v>
      </c>
      <c r="EG5" t="s">
        <v>250</v>
      </c>
      <c r="EH5" t="s">
        <v>250</v>
      </c>
      <c r="EI5" t="s">
        <v>250</v>
      </c>
      <c r="EJ5" t="s">
        <v>250</v>
      </c>
      <c r="EK5" t="s">
        <v>250</v>
      </c>
      <c r="EL5" s="31">
        <v>100</v>
      </c>
      <c r="EM5" s="31">
        <v>94.4444444444444</v>
      </c>
      <c r="EN5" s="31">
        <v>100</v>
      </c>
      <c r="EO5" s="31">
        <v>97.619047619047606</v>
      </c>
      <c r="EP5" t="s">
        <v>725</v>
      </c>
      <c r="EQ5" t="s">
        <v>725</v>
      </c>
      <c r="ER5" t="s">
        <v>725</v>
      </c>
      <c r="ES5" t="s">
        <v>725</v>
      </c>
      <c r="ET5" s="9" t="s">
        <v>730</v>
      </c>
      <c r="EU5" s="9" t="s">
        <v>730</v>
      </c>
      <c r="EV5" s="9" t="s">
        <v>730</v>
      </c>
      <c r="EW5" s="9" t="s">
        <v>730</v>
      </c>
      <c r="EX5" t="s">
        <v>250</v>
      </c>
      <c r="EY5" t="s">
        <v>250</v>
      </c>
      <c r="EZ5" t="s">
        <v>250</v>
      </c>
      <c r="FA5" t="s">
        <v>250</v>
      </c>
    </row>
    <row r="6" spans="1:158" x14ac:dyDescent="0.3">
      <c r="A6" t="s">
        <v>254</v>
      </c>
      <c r="B6" s="7">
        <v>39835</v>
      </c>
      <c r="C6" t="s">
        <v>250</v>
      </c>
      <c r="D6" s="7">
        <v>40583</v>
      </c>
      <c r="E6" s="7">
        <v>40583</v>
      </c>
      <c r="F6" t="s">
        <v>250</v>
      </c>
      <c r="G6" t="s">
        <v>250</v>
      </c>
      <c r="H6">
        <v>12</v>
      </c>
      <c r="I6">
        <v>9</v>
      </c>
      <c r="J6">
        <v>8</v>
      </c>
      <c r="K6" s="9">
        <v>5</v>
      </c>
      <c r="L6" s="9">
        <v>5</v>
      </c>
      <c r="M6" s="9">
        <v>5</v>
      </c>
      <c r="N6" s="9">
        <v>30</v>
      </c>
      <c r="O6" s="9">
        <v>10</v>
      </c>
      <c r="P6" s="9">
        <v>15</v>
      </c>
      <c r="Q6" s="27" t="s">
        <v>733</v>
      </c>
      <c r="R6" s="26">
        <v>5</v>
      </c>
      <c r="S6" s="27" t="s">
        <v>733</v>
      </c>
      <c r="T6" s="27" t="s">
        <v>733</v>
      </c>
      <c r="U6" s="27" t="s">
        <v>733</v>
      </c>
      <c r="V6" s="27" t="s">
        <v>733</v>
      </c>
      <c r="W6" s="26">
        <v>5</v>
      </c>
      <c r="X6" s="26">
        <v>5</v>
      </c>
      <c r="Y6" s="26">
        <v>5</v>
      </c>
      <c r="Z6" s="26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 t="s">
        <v>730</v>
      </c>
      <c r="AG6" s="9" t="s">
        <v>730</v>
      </c>
      <c r="AH6" s="9" t="s">
        <v>730</v>
      </c>
      <c r="AI6" s="9">
        <v>13</v>
      </c>
      <c r="AJ6" s="9">
        <v>8</v>
      </c>
      <c r="AK6" s="9" t="s">
        <v>730</v>
      </c>
      <c r="AL6" s="9" t="s">
        <v>250</v>
      </c>
      <c r="AM6" s="9">
        <v>14</v>
      </c>
      <c r="AN6" s="9">
        <v>11</v>
      </c>
      <c r="AO6" s="9" t="s">
        <v>730</v>
      </c>
      <c r="AP6" s="9" t="s">
        <v>250</v>
      </c>
      <c r="AQ6" s="32" t="s">
        <v>730</v>
      </c>
      <c r="AR6" s="9">
        <v>13</v>
      </c>
      <c r="AS6" s="9">
        <v>16</v>
      </c>
      <c r="AT6" s="9" t="s">
        <v>730</v>
      </c>
      <c r="AU6" s="9" t="s">
        <v>250</v>
      </c>
      <c r="AV6" s="9">
        <v>14</v>
      </c>
      <c r="AW6" s="9">
        <v>16</v>
      </c>
      <c r="AX6" s="9" t="s">
        <v>734</v>
      </c>
      <c r="AY6" s="9" t="s">
        <v>250</v>
      </c>
      <c r="AZ6" s="9">
        <v>12</v>
      </c>
      <c r="BA6" s="9">
        <v>12</v>
      </c>
      <c r="BB6" s="9" t="s">
        <v>730</v>
      </c>
      <c r="BC6" s="9" t="s">
        <v>250</v>
      </c>
      <c r="BD6" s="9">
        <v>13</v>
      </c>
      <c r="BE6" s="9">
        <v>12</v>
      </c>
      <c r="BF6" s="9" t="s">
        <v>730</v>
      </c>
      <c r="BG6" s="9" t="s">
        <v>250</v>
      </c>
      <c r="BH6" s="9">
        <v>16</v>
      </c>
      <c r="BI6" s="9">
        <v>11</v>
      </c>
      <c r="BJ6" s="9" t="s">
        <v>730</v>
      </c>
      <c r="BK6" s="9" t="s">
        <v>250</v>
      </c>
      <c r="BL6" s="9">
        <v>11</v>
      </c>
      <c r="BM6" s="9">
        <v>10</v>
      </c>
      <c r="BN6" s="9" t="s">
        <v>730</v>
      </c>
      <c r="BO6" s="9" t="s">
        <v>250</v>
      </c>
      <c r="BP6" s="9">
        <v>18</v>
      </c>
      <c r="BQ6" s="9">
        <v>16</v>
      </c>
      <c r="BR6" s="9" t="s">
        <v>730</v>
      </c>
      <c r="BS6" s="9" t="s">
        <v>250</v>
      </c>
      <c r="BT6" s="9">
        <v>16</v>
      </c>
      <c r="BU6" s="9">
        <v>16</v>
      </c>
      <c r="BV6" s="9" t="s">
        <v>730</v>
      </c>
      <c r="BW6" s="9" t="s">
        <v>250</v>
      </c>
      <c r="BX6" s="9">
        <v>90</v>
      </c>
      <c r="BY6" s="9">
        <v>71</v>
      </c>
      <c r="BZ6" s="9" t="s">
        <v>730</v>
      </c>
      <c r="CA6" s="9" t="s">
        <v>250</v>
      </c>
      <c r="CB6" s="9">
        <v>88</v>
      </c>
      <c r="CC6" s="9">
        <v>98</v>
      </c>
      <c r="CD6" s="9" t="s">
        <v>730</v>
      </c>
      <c r="CE6" s="9" t="s">
        <v>250</v>
      </c>
      <c r="CF6" s="9">
        <v>90</v>
      </c>
      <c r="CG6" s="9">
        <v>78</v>
      </c>
      <c r="CH6" s="9" t="s">
        <v>730</v>
      </c>
      <c r="CI6" s="9" t="s">
        <v>250</v>
      </c>
      <c r="CJ6" s="9">
        <v>113</v>
      </c>
      <c r="CK6" s="9">
        <v>105</v>
      </c>
      <c r="CL6" s="9" t="s">
        <v>735</v>
      </c>
      <c r="CM6" s="9" t="s">
        <v>250</v>
      </c>
      <c r="CN6" s="9">
        <v>94</v>
      </c>
      <c r="CO6" s="9">
        <v>85</v>
      </c>
      <c r="CP6" s="9" t="s">
        <v>730</v>
      </c>
      <c r="CQ6" s="9" t="s">
        <v>250</v>
      </c>
      <c r="CR6" s="9" t="s">
        <v>250</v>
      </c>
      <c r="CS6" s="9" t="s">
        <v>250</v>
      </c>
      <c r="CT6" s="9">
        <v>30</v>
      </c>
      <c r="CU6" s="9">
        <v>25</v>
      </c>
      <c r="CV6" s="9">
        <v>28</v>
      </c>
      <c r="CW6" s="9">
        <v>24</v>
      </c>
      <c r="CX6" s="9" t="s">
        <v>730</v>
      </c>
      <c r="CY6" s="9" t="s">
        <v>730</v>
      </c>
      <c r="CZ6" s="9" t="s">
        <v>730</v>
      </c>
      <c r="DA6" s="9" t="s">
        <v>730</v>
      </c>
      <c r="DB6" s="9" t="s">
        <v>250</v>
      </c>
      <c r="DC6" s="9" t="s">
        <v>250</v>
      </c>
      <c r="DD6" s="9" t="s">
        <v>250</v>
      </c>
      <c r="DE6" s="9" t="s">
        <v>250</v>
      </c>
      <c r="DF6" t="s">
        <v>250</v>
      </c>
      <c r="DG6" t="s">
        <v>250</v>
      </c>
      <c r="DH6" t="s">
        <v>250</v>
      </c>
      <c r="DI6" t="s">
        <v>250</v>
      </c>
      <c r="DJ6" t="s">
        <v>250</v>
      </c>
      <c r="DK6" t="s">
        <v>250</v>
      </c>
      <c r="DL6" t="s">
        <v>250</v>
      </c>
      <c r="DM6" t="s">
        <v>250</v>
      </c>
      <c r="DN6" t="s">
        <v>250</v>
      </c>
      <c r="DO6" t="s">
        <v>250</v>
      </c>
      <c r="DP6" t="s">
        <v>250</v>
      </c>
      <c r="DQ6" t="s">
        <v>250</v>
      </c>
      <c r="DR6" t="s">
        <v>250</v>
      </c>
      <c r="DS6" t="s">
        <v>250</v>
      </c>
      <c r="DT6" t="s">
        <v>250</v>
      </c>
      <c r="DU6" t="s">
        <v>250</v>
      </c>
      <c r="DV6" t="s">
        <v>250</v>
      </c>
      <c r="DW6" t="s">
        <v>250</v>
      </c>
      <c r="DX6" t="s">
        <v>250</v>
      </c>
      <c r="DY6" t="s">
        <v>250</v>
      </c>
      <c r="DZ6" t="s">
        <v>250</v>
      </c>
      <c r="EA6" t="s">
        <v>250</v>
      </c>
      <c r="EB6" t="s">
        <v>250</v>
      </c>
      <c r="EC6" t="s">
        <v>250</v>
      </c>
      <c r="ED6" t="s">
        <v>250</v>
      </c>
      <c r="EE6" t="s">
        <v>250</v>
      </c>
      <c r="EF6" t="s">
        <v>250</v>
      </c>
      <c r="EG6" t="s">
        <v>250</v>
      </c>
      <c r="EH6" s="31">
        <v>0.266666666666667</v>
      </c>
      <c r="EI6" s="31">
        <v>0</v>
      </c>
      <c r="EJ6" s="31">
        <v>0</v>
      </c>
      <c r="EK6" s="31">
        <v>7.4999999999999997E-2</v>
      </c>
      <c r="EL6" s="31">
        <v>0.46666666666666701</v>
      </c>
      <c r="EM6" s="31">
        <v>38.8888888888889</v>
      </c>
      <c r="EN6" s="31">
        <v>0</v>
      </c>
      <c r="EO6" s="31">
        <v>0.35</v>
      </c>
      <c r="EP6" s="31">
        <v>0.2</v>
      </c>
      <c r="EQ6" s="31">
        <v>44.4444444444444</v>
      </c>
      <c r="ER6" s="31">
        <v>0</v>
      </c>
      <c r="ES6" s="31">
        <v>0.35</v>
      </c>
      <c r="ET6" s="9">
        <v>10</v>
      </c>
      <c r="EU6" s="26">
        <v>8.33</v>
      </c>
      <c r="EV6" s="9">
        <v>0</v>
      </c>
      <c r="EW6" s="9">
        <v>9</v>
      </c>
      <c r="EX6" t="s">
        <v>250</v>
      </c>
      <c r="EY6" t="s">
        <v>250</v>
      </c>
      <c r="EZ6" t="s">
        <v>250</v>
      </c>
      <c r="FA6" t="s">
        <v>250</v>
      </c>
    </row>
    <row r="7" spans="1:158" x14ac:dyDescent="0.3">
      <c r="A7" t="s">
        <v>256</v>
      </c>
      <c r="B7" s="7">
        <v>40011</v>
      </c>
      <c r="C7" t="s">
        <v>250</v>
      </c>
      <c r="D7" t="s">
        <v>732</v>
      </c>
      <c r="E7" t="s">
        <v>732</v>
      </c>
      <c r="F7" t="s">
        <v>250</v>
      </c>
      <c r="G7" t="s">
        <v>250</v>
      </c>
      <c r="H7" t="s">
        <v>250</v>
      </c>
      <c r="I7">
        <v>25</v>
      </c>
      <c r="J7" t="s">
        <v>732</v>
      </c>
      <c r="K7" s="9" t="s">
        <v>250</v>
      </c>
      <c r="L7" s="9" t="s">
        <v>250</v>
      </c>
      <c r="M7" s="9" t="s">
        <v>250</v>
      </c>
      <c r="N7" s="9" t="s">
        <v>250</v>
      </c>
      <c r="O7" s="9" t="s">
        <v>250</v>
      </c>
      <c r="P7" s="9" t="s">
        <v>250</v>
      </c>
      <c r="Q7" s="9">
        <v>55</v>
      </c>
      <c r="R7" s="9">
        <v>10</v>
      </c>
      <c r="S7" s="9">
        <v>20</v>
      </c>
      <c r="T7" s="9">
        <v>5</v>
      </c>
      <c r="U7" s="9">
        <v>5</v>
      </c>
      <c r="V7" s="9">
        <v>5</v>
      </c>
      <c r="W7" s="9" t="s">
        <v>733</v>
      </c>
      <c r="X7" s="9" t="s">
        <v>733</v>
      </c>
      <c r="Y7" s="9" t="s">
        <v>733</v>
      </c>
      <c r="Z7" s="9" t="s">
        <v>733</v>
      </c>
      <c r="AA7" s="9" t="s">
        <v>732</v>
      </c>
      <c r="AB7" s="9"/>
      <c r="AC7" s="9"/>
      <c r="AD7" s="9"/>
      <c r="AE7" s="9"/>
      <c r="AF7" s="9" t="s">
        <v>250</v>
      </c>
      <c r="AG7" s="9" t="s">
        <v>250</v>
      </c>
      <c r="AH7" s="9" t="s">
        <v>250</v>
      </c>
      <c r="AI7" s="9" t="s">
        <v>250</v>
      </c>
      <c r="AJ7" s="9" t="s">
        <v>732</v>
      </c>
      <c r="AK7" s="9" t="s">
        <v>250</v>
      </c>
      <c r="AL7" s="9" t="s">
        <v>250</v>
      </c>
      <c r="AM7" s="9" t="s">
        <v>250</v>
      </c>
      <c r="AN7" s="9" t="s">
        <v>732</v>
      </c>
      <c r="AO7" s="9" t="s">
        <v>250</v>
      </c>
      <c r="AP7" s="9" t="s">
        <v>250</v>
      </c>
      <c r="AQ7" s="9" t="s">
        <v>250</v>
      </c>
      <c r="AR7" s="9" t="s">
        <v>250</v>
      </c>
      <c r="AS7" s="9" t="s">
        <v>732</v>
      </c>
      <c r="AT7" s="9" t="s">
        <v>250</v>
      </c>
      <c r="AU7" s="9" t="s">
        <v>250</v>
      </c>
      <c r="AV7" s="9" t="s">
        <v>250</v>
      </c>
      <c r="AW7" s="9" t="s">
        <v>732</v>
      </c>
      <c r="AX7" s="9" t="s">
        <v>250</v>
      </c>
      <c r="AY7" s="9" t="s">
        <v>250</v>
      </c>
      <c r="AZ7" s="9" t="s">
        <v>250</v>
      </c>
      <c r="BA7" s="9" t="s">
        <v>732</v>
      </c>
      <c r="BB7" s="9" t="s">
        <v>250</v>
      </c>
      <c r="BC7" s="9" t="s">
        <v>250</v>
      </c>
      <c r="BD7" s="9" t="s">
        <v>250</v>
      </c>
      <c r="BE7" s="9" t="s">
        <v>732</v>
      </c>
      <c r="BF7" s="9" t="s">
        <v>250</v>
      </c>
      <c r="BG7" s="9" t="s">
        <v>250</v>
      </c>
      <c r="BH7" s="9" t="s">
        <v>250</v>
      </c>
      <c r="BI7" s="9" t="s">
        <v>732</v>
      </c>
      <c r="BJ7" s="9" t="s">
        <v>250</v>
      </c>
      <c r="BK7" s="9" t="s">
        <v>250</v>
      </c>
      <c r="BL7" s="9" t="s">
        <v>250</v>
      </c>
      <c r="BM7" s="9" t="s">
        <v>732</v>
      </c>
      <c r="BN7" s="9" t="s">
        <v>250</v>
      </c>
      <c r="BO7" s="9" t="s">
        <v>250</v>
      </c>
      <c r="BP7" s="9" t="s">
        <v>250</v>
      </c>
      <c r="BQ7" s="9" t="s">
        <v>732</v>
      </c>
      <c r="BR7" s="9" t="s">
        <v>250</v>
      </c>
      <c r="BS7" s="9" t="s">
        <v>250</v>
      </c>
      <c r="BT7" s="9" t="s">
        <v>250</v>
      </c>
      <c r="BU7" s="9" t="s">
        <v>732</v>
      </c>
      <c r="BV7" s="9" t="s">
        <v>250</v>
      </c>
      <c r="BW7" s="9" t="s">
        <v>250</v>
      </c>
      <c r="BX7" s="9" t="s">
        <v>250</v>
      </c>
      <c r="BY7" s="9" t="s">
        <v>732</v>
      </c>
      <c r="BZ7" s="9" t="s">
        <v>736</v>
      </c>
      <c r="CA7" s="9" t="s">
        <v>250</v>
      </c>
      <c r="CB7" s="9" t="s">
        <v>250</v>
      </c>
      <c r="CC7" s="9" t="s">
        <v>732</v>
      </c>
      <c r="CD7" s="9" t="s">
        <v>250</v>
      </c>
      <c r="CE7" s="9" t="s">
        <v>250</v>
      </c>
      <c r="CF7" s="9" t="s">
        <v>250</v>
      </c>
      <c r="CG7" s="9" t="s">
        <v>732</v>
      </c>
      <c r="CH7" s="9" t="s">
        <v>250</v>
      </c>
      <c r="CI7" s="9" t="s">
        <v>250</v>
      </c>
      <c r="CJ7" s="9" t="s">
        <v>250</v>
      </c>
      <c r="CK7" s="9" t="s">
        <v>732</v>
      </c>
      <c r="CL7" s="9" t="s">
        <v>250</v>
      </c>
      <c r="CM7" s="9" t="s">
        <v>250</v>
      </c>
      <c r="CN7" s="9" t="s">
        <v>250</v>
      </c>
      <c r="CO7" s="9" t="s">
        <v>732</v>
      </c>
      <c r="CP7" s="9" t="s">
        <v>250</v>
      </c>
      <c r="CQ7" s="9" t="s">
        <v>250</v>
      </c>
      <c r="CR7" s="9" t="s">
        <v>250</v>
      </c>
      <c r="CS7" s="9" t="s">
        <v>250</v>
      </c>
      <c r="CT7" s="9" t="s">
        <v>250</v>
      </c>
      <c r="CU7" s="9" t="s">
        <v>250</v>
      </c>
      <c r="CV7" s="9" t="s">
        <v>732</v>
      </c>
      <c r="CW7" s="9" t="s">
        <v>732</v>
      </c>
      <c r="CX7" s="9" t="s">
        <v>250</v>
      </c>
      <c r="CY7" s="9" t="s">
        <v>250</v>
      </c>
      <c r="CZ7" s="9" t="s">
        <v>250</v>
      </c>
      <c r="DA7" s="9" t="s">
        <v>250</v>
      </c>
      <c r="DB7" s="9" t="s">
        <v>250</v>
      </c>
      <c r="DC7" s="9" t="s">
        <v>250</v>
      </c>
      <c r="DD7" s="9" t="s">
        <v>250</v>
      </c>
      <c r="DE7" s="9" t="s">
        <v>250</v>
      </c>
      <c r="DF7" t="s">
        <v>250</v>
      </c>
      <c r="DG7" t="s">
        <v>250</v>
      </c>
      <c r="DH7" t="s">
        <v>250</v>
      </c>
      <c r="DI7" t="s">
        <v>250</v>
      </c>
      <c r="DJ7" t="s">
        <v>250</v>
      </c>
      <c r="DK7" t="s">
        <v>250</v>
      </c>
      <c r="DL7" t="s">
        <v>250</v>
      </c>
      <c r="DM7" t="s">
        <v>250</v>
      </c>
      <c r="DN7" t="s">
        <v>250</v>
      </c>
      <c r="DO7" t="s">
        <v>250</v>
      </c>
      <c r="DP7" t="s">
        <v>250</v>
      </c>
      <c r="DQ7" t="s">
        <v>250</v>
      </c>
      <c r="DR7" t="s">
        <v>250</v>
      </c>
      <c r="DS7" t="s">
        <v>250</v>
      </c>
      <c r="DT7" t="s">
        <v>250</v>
      </c>
      <c r="DU7" t="s">
        <v>250</v>
      </c>
      <c r="DV7" t="s">
        <v>250</v>
      </c>
      <c r="DW7" t="s">
        <v>250</v>
      </c>
      <c r="DX7" t="s">
        <v>250</v>
      </c>
      <c r="DY7" t="s">
        <v>250</v>
      </c>
      <c r="DZ7" t="s">
        <v>250</v>
      </c>
      <c r="EA7" t="s">
        <v>250</v>
      </c>
      <c r="EB7" t="s">
        <v>250</v>
      </c>
      <c r="EC7" t="s">
        <v>250</v>
      </c>
      <c r="ED7" t="s">
        <v>250</v>
      </c>
      <c r="EE7" t="s">
        <v>250</v>
      </c>
      <c r="EF7" t="s">
        <v>250</v>
      </c>
      <c r="EG7" t="s">
        <v>250</v>
      </c>
      <c r="EH7" t="s">
        <v>250</v>
      </c>
      <c r="EI7" t="s">
        <v>250</v>
      </c>
      <c r="EJ7" t="s">
        <v>250</v>
      </c>
      <c r="EK7" t="s">
        <v>250</v>
      </c>
      <c r="EL7" t="s">
        <v>250</v>
      </c>
      <c r="EM7" t="s">
        <v>250</v>
      </c>
      <c r="EN7" t="s">
        <v>250</v>
      </c>
      <c r="EO7" t="s">
        <v>250</v>
      </c>
      <c r="EP7" s="31">
        <v>33.3333333333333</v>
      </c>
      <c r="EQ7" s="31">
        <v>88.8888888888889</v>
      </c>
      <c r="ER7" s="31">
        <v>50</v>
      </c>
      <c r="ES7" s="31">
        <v>61.904761904761898</v>
      </c>
      <c r="ET7" s="9" t="s">
        <v>732</v>
      </c>
      <c r="EU7" s="26" t="s">
        <v>732</v>
      </c>
      <c r="EV7" s="9" t="s">
        <v>732</v>
      </c>
      <c r="EW7" s="9" t="s">
        <v>732</v>
      </c>
      <c r="EX7" t="s">
        <v>250</v>
      </c>
      <c r="EY7" t="s">
        <v>250</v>
      </c>
      <c r="EZ7" t="s">
        <v>250</v>
      </c>
      <c r="FA7" t="s">
        <v>250</v>
      </c>
    </row>
    <row r="8" spans="1:158" x14ac:dyDescent="0.3">
      <c r="A8" t="s">
        <v>257</v>
      </c>
      <c r="B8" s="7">
        <v>39376</v>
      </c>
      <c r="C8">
        <v>125</v>
      </c>
      <c r="D8">
        <v>100</v>
      </c>
      <c r="E8">
        <v>100</v>
      </c>
      <c r="F8">
        <v>100</v>
      </c>
      <c r="G8">
        <v>100</v>
      </c>
      <c r="H8" t="s">
        <v>250</v>
      </c>
      <c r="I8" t="s">
        <v>250</v>
      </c>
      <c r="J8" t="s">
        <v>737</v>
      </c>
      <c r="K8" s="9" t="s">
        <v>250</v>
      </c>
      <c r="L8" s="9" t="s">
        <v>250</v>
      </c>
      <c r="M8" s="9" t="s">
        <v>250</v>
      </c>
      <c r="N8" s="9" t="s">
        <v>250</v>
      </c>
      <c r="O8" s="9" t="s">
        <v>250</v>
      </c>
      <c r="P8" s="9" t="s">
        <v>250</v>
      </c>
      <c r="Q8" s="9" t="s">
        <v>250</v>
      </c>
      <c r="R8" s="9" t="s">
        <v>250</v>
      </c>
      <c r="S8" s="9" t="s">
        <v>250</v>
      </c>
      <c r="T8" s="9" t="s">
        <v>250</v>
      </c>
      <c r="U8" s="9" t="s">
        <v>250</v>
      </c>
      <c r="V8" s="9" t="s">
        <v>250</v>
      </c>
      <c r="W8" s="9" t="s">
        <v>250</v>
      </c>
      <c r="X8" s="9" t="s">
        <v>250</v>
      </c>
      <c r="Y8" s="9" t="s">
        <v>250</v>
      </c>
      <c r="Z8" s="9" t="s">
        <v>250</v>
      </c>
      <c r="AA8" s="9">
        <v>95</v>
      </c>
      <c r="AB8" s="9">
        <v>45</v>
      </c>
      <c r="AC8" s="9">
        <v>80</v>
      </c>
      <c r="AD8" s="9">
        <v>45</v>
      </c>
      <c r="AE8" s="9">
        <v>95</v>
      </c>
      <c r="AF8" s="9">
        <v>90</v>
      </c>
      <c r="AG8" s="9">
        <v>70</v>
      </c>
      <c r="AH8" s="9">
        <v>50</v>
      </c>
      <c r="AI8" s="9" t="s">
        <v>250</v>
      </c>
      <c r="AJ8" s="9">
        <v>17</v>
      </c>
      <c r="AK8" s="9">
        <v>16</v>
      </c>
      <c r="AL8" s="9" t="s">
        <v>731</v>
      </c>
      <c r="AM8" s="9" t="s">
        <v>250</v>
      </c>
      <c r="AN8" s="9">
        <v>19</v>
      </c>
      <c r="AO8" s="9">
        <v>18</v>
      </c>
      <c r="AP8" s="9" t="s">
        <v>731</v>
      </c>
      <c r="AQ8" s="27">
        <v>40457</v>
      </c>
      <c r="AR8" s="9" t="s">
        <v>250</v>
      </c>
      <c r="AS8" s="9">
        <v>17</v>
      </c>
      <c r="AT8" s="9">
        <v>19</v>
      </c>
      <c r="AU8" s="9" t="s">
        <v>731</v>
      </c>
      <c r="AV8" s="9" t="s">
        <v>250</v>
      </c>
      <c r="AW8" s="9">
        <v>16</v>
      </c>
      <c r="AX8" s="9">
        <v>12</v>
      </c>
      <c r="AY8" s="9" t="s">
        <v>731</v>
      </c>
      <c r="AZ8" s="9" t="s">
        <v>250</v>
      </c>
      <c r="BA8" s="9">
        <v>19</v>
      </c>
      <c r="BB8" s="9">
        <v>18</v>
      </c>
      <c r="BC8" s="9" t="s">
        <v>731</v>
      </c>
      <c r="BD8" s="9" t="s">
        <v>250</v>
      </c>
      <c r="BE8" s="9">
        <v>21</v>
      </c>
      <c r="BF8" s="9">
        <v>20</v>
      </c>
      <c r="BG8" s="9" t="s">
        <v>731</v>
      </c>
      <c r="BH8" s="9" t="s">
        <v>250</v>
      </c>
      <c r="BI8" s="9">
        <v>22</v>
      </c>
      <c r="BJ8" s="9">
        <v>15</v>
      </c>
      <c r="BK8" s="9" t="s">
        <v>731</v>
      </c>
      <c r="BL8" s="9" t="s">
        <v>250</v>
      </c>
      <c r="BM8" s="9">
        <v>22</v>
      </c>
      <c r="BN8" s="9">
        <v>20</v>
      </c>
      <c r="BO8" s="9" t="s">
        <v>731</v>
      </c>
      <c r="BP8" s="9" t="s">
        <v>250</v>
      </c>
      <c r="BQ8" s="9">
        <v>16</v>
      </c>
      <c r="BR8" s="9">
        <v>17</v>
      </c>
      <c r="BS8" s="9" t="s">
        <v>731</v>
      </c>
      <c r="BT8" s="9" t="s">
        <v>250</v>
      </c>
      <c r="BU8" s="9">
        <v>18</v>
      </c>
      <c r="BV8" s="9">
        <v>18</v>
      </c>
      <c r="BW8" s="9" t="s">
        <v>731</v>
      </c>
      <c r="BX8" s="9" t="s">
        <v>250</v>
      </c>
      <c r="BY8" s="9">
        <v>116</v>
      </c>
      <c r="BZ8" s="9">
        <v>110</v>
      </c>
      <c r="CA8" s="9" t="s">
        <v>731</v>
      </c>
      <c r="CB8" s="9" t="s">
        <v>250</v>
      </c>
      <c r="CC8" s="9">
        <v>113</v>
      </c>
      <c r="CD8" s="9">
        <v>107</v>
      </c>
      <c r="CE8" s="9" t="s">
        <v>731</v>
      </c>
      <c r="CF8" s="9" t="s">
        <v>250</v>
      </c>
      <c r="CG8" s="9">
        <v>138</v>
      </c>
      <c r="CH8" s="9">
        <v>118</v>
      </c>
      <c r="CI8" s="9" t="s">
        <v>731</v>
      </c>
      <c r="CJ8" s="9" t="s">
        <v>250</v>
      </c>
      <c r="CK8" s="9">
        <v>111</v>
      </c>
      <c r="CL8" s="9">
        <v>114</v>
      </c>
      <c r="CM8" s="9" t="s">
        <v>731</v>
      </c>
      <c r="CN8" s="9" t="s">
        <v>250</v>
      </c>
      <c r="CO8" s="9">
        <v>123</v>
      </c>
      <c r="CP8" s="9">
        <v>115</v>
      </c>
      <c r="CQ8" s="9" t="s">
        <v>731</v>
      </c>
      <c r="CR8" s="9" t="s">
        <v>731</v>
      </c>
      <c r="CS8" s="9" t="s">
        <v>731</v>
      </c>
      <c r="CT8" s="9" t="s">
        <v>250</v>
      </c>
      <c r="CU8" s="9" t="s">
        <v>250</v>
      </c>
      <c r="CV8" s="9">
        <v>62</v>
      </c>
      <c r="CW8" s="9">
        <v>56</v>
      </c>
      <c r="CX8" s="9">
        <v>97</v>
      </c>
      <c r="CY8" s="9">
        <v>100</v>
      </c>
      <c r="CZ8" s="9">
        <v>118</v>
      </c>
      <c r="DA8" s="9">
        <v>105</v>
      </c>
      <c r="DB8" s="9" t="s">
        <v>731</v>
      </c>
      <c r="DC8" s="9" t="s">
        <v>731</v>
      </c>
      <c r="DD8" s="9" t="s">
        <v>731</v>
      </c>
      <c r="DE8" s="9" t="s">
        <v>731</v>
      </c>
      <c r="DF8">
        <v>6</v>
      </c>
      <c r="DG8">
        <v>5</v>
      </c>
      <c r="DH8">
        <v>2</v>
      </c>
      <c r="DI8">
        <v>4</v>
      </c>
      <c r="DJ8">
        <v>6</v>
      </c>
      <c r="DK8">
        <v>2</v>
      </c>
      <c r="DL8">
        <v>5</v>
      </c>
      <c r="DM8">
        <v>7</v>
      </c>
      <c r="DN8">
        <v>6</v>
      </c>
      <c r="DO8">
        <v>2</v>
      </c>
      <c r="DP8">
        <v>15</v>
      </c>
      <c r="DQ8">
        <v>5</v>
      </c>
      <c r="DR8">
        <v>3</v>
      </c>
      <c r="DS8">
        <v>11</v>
      </c>
      <c r="DT8" t="s">
        <v>731</v>
      </c>
      <c r="DU8" t="s">
        <v>731</v>
      </c>
      <c r="DV8" t="s">
        <v>731</v>
      </c>
      <c r="DW8" t="s">
        <v>731</v>
      </c>
      <c r="DX8" t="s">
        <v>731</v>
      </c>
      <c r="DY8" t="s">
        <v>731</v>
      </c>
      <c r="DZ8" t="s">
        <v>731</v>
      </c>
      <c r="EA8" t="s">
        <v>731</v>
      </c>
      <c r="EB8" t="s">
        <v>731</v>
      </c>
      <c r="EC8" t="s">
        <v>731</v>
      </c>
      <c r="ED8" t="s">
        <v>731</v>
      </c>
      <c r="EE8" t="s">
        <v>731</v>
      </c>
      <c r="EF8" t="s">
        <v>731</v>
      </c>
      <c r="EG8" t="s">
        <v>731</v>
      </c>
      <c r="EH8" t="s">
        <v>250</v>
      </c>
      <c r="EI8" t="s">
        <v>250</v>
      </c>
      <c r="EJ8" t="s">
        <v>250</v>
      </c>
      <c r="EK8" t="s">
        <v>250</v>
      </c>
      <c r="EL8" t="s">
        <v>250</v>
      </c>
      <c r="EM8" t="s">
        <v>250</v>
      </c>
      <c r="EN8" t="s">
        <v>250</v>
      </c>
      <c r="EO8" t="s">
        <v>250</v>
      </c>
      <c r="EP8" t="s">
        <v>250</v>
      </c>
      <c r="EQ8" t="s">
        <v>250</v>
      </c>
      <c r="ER8" t="s">
        <v>250</v>
      </c>
      <c r="ES8" t="s">
        <v>250</v>
      </c>
      <c r="ET8" s="9">
        <v>90</v>
      </c>
      <c r="EU8" s="26">
        <v>88.89</v>
      </c>
      <c r="EV8" s="9">
        <v>20</v>
      </c>
      <c r="EW8" s="9">
        <v>19</v>
      </c>
      <c r="EX8" t="s">
        <v>250</v>
      </c>
      <c r="EY8" t="s">
        <v>250</v>
      </c>
      <c r="EZ8" t="s">
        <v>250</v>
      </c>
      <c r="FA8" t="s">
        <v>250</v>
      </c>
    </row>
    <row r="9" spans="1:158" x14ac:dyDescent="0.3">
      <c r="A9" t="s">
        <v>413</v>
      </c>
      <c r="B9" s="7">
        <v>39500</v>
      </c>
      <c r="C9" s="7">
        <v>40623</v>
      </c>
      <c r="D9" s="33" t="s">
        <v>738</v>
      </c>
      <c r="E9" s="7" t="s">
        <v>739</v>
      </c>
      <c r="F9" s="7">
        <v>40623</v>
      </c>
      <c r="G9" s="7">
        <v>40623</v>
      </c>
      <c r="H9" t="s">
        <v>250</v>
      </c>
      <c r="I9" t="s">
        <v>250</v>
      </c>
      <c r="J9">
        <v>30</v>
      </c>
      <c r="K9" s="9" t="s">
        <v>250</v>
      </c>
      <c r="L9" s="9" t="s">
        <v>250</v>
      </c>
      <c r="M9" s="9" t="s">
        <v>250</v>
      </c>
      <c r="N9" s="9" t="s">
        <v>250</v>
      </c>
      <c r="O9" s="9" t="s">
        <v>250</v>
      </c>
      <c r="P9" s="9" t="s">
        <v>250</v>
      </c>
      <c r="Q9" s="9" t="s">
        <v>250</v>
      </c>
      <c r="R9" s="9" t="s">
        <v>250</v>
      </c>
      <c r="S9" s="9" t="s">
        <v>250</v>
      </c>
      <c r="T9" s="9" t="s">
        <v>250</v>
      </c>
      <c r="U9" s="9" t="s">
        <v>250</v>
      </c>
      <c r="V9" s="9" t="s">
        <v>250</v>
      </c>
      <c r="W9" s="9" t="s">
        <v>250</v>
      </c>
      <c r="X9" s="9" t="s">
        <v>250</v>
      </c>
      <c r="Y9" s="9" t="s">
        <v>250</v>
      </c>
      <c r="Z9" s="9" t="s">
        <v>250</v>
      </c>
      <c r="AA9" s="27">
        <v>40469</v>
      </c>
      <c r="AB9" s="27">
        <v>40469</v>
      </c>
      <c r="AC9" s="27">
        <v>40469</v>
      </c>
      <c r="AD9" s="27">
        <v>40469</v>
      </c>
      <c r="AE9" s="27">
        <v>40469</v>
      </c>
      <c r="AF9" s="9">
        <v>5</v>
      </c>
      <c r="AG9" s="9">
        <v>5</v>
      </c>
      <c r="AH9" s="9">
        <v>5</v>
      </c>
      <c r="AI9" s="9" t="s">
        <v>250</v>
      </c>
      <c r="AJ9" s="9">
        <v>13</v>
      </c>
      <c r="AK9" s="9">
        <v>12</v>
      </c>
      <c r="AL9" s="9" t="s">
        <v>250</v>
      </c>
      <c r="AM9" s="9" t="s">
        <v>250</v>
      </c>
      <c r="AN9" s="9">
        <v>10</v>
      </c>
      <c r="AO9" s="9">
        <v>9</v>
      </c>
      <c r="AP9" s="9" t="s">
        <v>250</v>
      </c>
      <c r="AQ9" s="27">
        <v>40623</v>
      </c>
      <c r="AR9" s="9" t="s">
        <v>250</v>
      </c>
      <c r="AS9" s="9">
        <v>13</v>
      </c>
      <c r="AT9" s="9">
        <v>12</v>
      </c>
      <c r="AU9" s="9" t="s">
        <v>250</v>
      </c>
      <c r="AV9" s="9" t="s">
        <v>250</v>
      </c>
      <c r="AW9" s="9">
        <v>16</v>
      </c>
      <c r="AX9" s="9">
        <v>14</v>
      </c>
      <c r="AY9" s="9" t="s">
        <v>250</v>
      </c>
      <c r="AZ9" s="9" t="s">
        <v>250</v>
      </c>
      <c r="BA9" s="9">
        <v>15</v>
      </c>
      <c r="BB9" s="9">
        <v>14</v>
      </c>
      <c r="BC9" s="9" t="s">
        <v>250</v>
      </c>
      <c r="BD9" s="9" t="s">
        <v>250</v>
      </c>
      <c r="BE9" s="9">
        <v>12</v>
      </c>
      <c r="BF9" s="9">
        <v>12</v>
      </c>
      <c r="BG9" s="9" t="s">
        <v>250</v>
      </c>
      <c r="BH9" s="9" t="s">
        <v>250</v>
      </c>
      <c r="BI9" s="9">
        <v>15</v>
      </c>
      <c r="BJ9" s="9">
        <v>14</v>
      </c>
      <c r="BK9" s="9" t="s">
        <v>250</v>
      </c>
      <c r="BL9" s="9" t="s">
        <v>250</v>
      </c>
      <c r="BM9" s="9">
        <v>15</v>
      </c>
      <c r="BN9" s="9">
        <v>14</v>
      </c>
      <c r="BO9" s="9" t="s">
        <v>250</v>
      </c>
      <c r="BP9" s="9" t="s">
        <v>250</v>
      </c>
      <c r="BQ9" s="9">
        <v>16</v>
      </c>
      <c r="BR9" s="9">
        <v>14</v>
      </c>
      <c r="BS9" s="9" t="s">
        <v>250</v>
      </c>
      <c r="BT9" s="9" t="s">
        <v>250</v>
      </c>
      <c r="BU9" s="9">
        <v>18</v>
      </c>
      <c r="BV9" s="9">
        <v>12</v>
      </c>
      <c r="BW9" s="9" t="s">
        <v>250</v>
      </c>
      <c r="BX9" s="9" t="s">
        <v>250</v>
      </c>
      <c r="BY9" s="9">
        <v>81</v>
      </c>
      <c r="BZ9" s="9">
        <v>49</v>
      </c>
      <c r="CA9" s="9" t="s">
        <v>250</v>
      </c>
      <c r="CB9" s="9" t="s">
        <v>250</v>
      </c>
      <c r="CC9" s="9">
        <v>98</v>
      </c>
      <c r="CD9" s="9">
        <v>89</v>
      </c>
      <c r="CE9" s="9" t="s">
        <v>250</v>
      </c>
      <c r="CF9" s="9" t="s">
        <v>250</v>
      </c>
      <c r="CG9" s="9">
        <v>95</v>
      </c>
      <c r="CH9" s="9">
        <v>90</v>
      </c>
      <c r="CI9" s="9" t="s">
        <v>250</v>
      </c>
      <c r="CJ9" s="9" t="s">
        <v>250</v>
      </c>
      <c r="CK9" s="9">
        <v>111</v>
      </c>
      <c r="CL9" s="9">
        <v>88</v>
      </c>
      <c r="CM9" s="9" t="s">
        <v>250</v>
      </c>
      <c r="CN9" s="9" t="s">
        <v>250</v>
      </c>
      <c r="CO9" s="9">
        <v>95</v>
      </c>
      <c r="CP9" s="9">
        <v>76</v>
      </c>
      <c r="CQ9" s="9" t="s">
        <v>250</v>
      </c>
      <c r="CR9" s="9" t="s">
        <v>250</v>
      </c>
      <c r="CS9" s="9" t="s">
        <v>250</v>
      </c>
      <c r="CT9" s="9" t="s">
        <v>250</v>
      </c>
      <c r="CU9" s="9" t="s">
        <v>250</v>
      </c>
      <c r="CV9" s="9">
        <v>22</v>
      </c>
      <c r="CW9" s="9">
        <v>20</v>
      </c>
      <c r="CX9" s="9">
        <v>71</v>
      </c>
      <c r="CY9" s="9">
        <v>61</v>
      </c>
      <c r="CZ9" s="9">
        <v>73</v>
      </c>
      <c r="DA9" s="9">
        <v>63</v>
      </c>
      <c r="DB9" s="9" t="s">
        <v>250</v>
      </c>
      <c r="DC9" s="9" t="s">
        <v>250</v>
      </c>
      <c r="DD9" s="9" t="s">
        <v>250</v>
      </c>
      <c r="DE9" s="9" t="s">
        <v>250</v>
      </c>
      <c r="DF9" s="7">
        <v>40617</v>
      </c>
      <c r="DG9" s="7">
        <v>40617</v>
      </c>
      <c r="DH9" s="7">
        <v>40617</v>
      </c>
      <c r="DI9" s="7">
        <v>40617</v>
      </c>
      <c r="DJ9" s="7">
        <v>40617</v>
      </c>
      <c r="DK9" s="7">
        <v>40617</v>
      </c>
      <c r="DL9" s="7">
        <v>40617</v>
      </c>
      <c r="DM9" s="7">
        <v>40617</v>
      </c>
      <c r="DN9" s="7">
        <v>40617</v>
      </c>
      <c r="DO9" s="7">
        <v>40617</v>
      </c>
      <c r="DP9" s="7">
        <v>40617</v>
      </c>
      <c r="DQ9" s="7">
        <v>40617</v>
      </c>
      <c r="DR9" s="7">
        <v>40617</v>
      </c>
      <c r="DS9" s="7">
        <v>40617</v>
      </c>
      <c r="DT9" t="s">
        <v>250</v>
      </c>
      <c r="DU9" t="s">
        <v>250</v>
      </c>
      <c r="DV9" t="s">
        <v>250</v>
      </c>
      <c r="DW9" t="s">
        <v>250</v>
      </c>
      <c r="DX9" t="s">
        <v>250</v>
      </c>
      <c r="DY9" t="s">
        <v>250</v>
      </c>
      <c r="DZ9" t="s">
        <v>250</v>
      </c>
      <c r="EA9" t="s">
        <v>250</v>
      </c>
      <c r="EB9" t="s">
        <v>250</v>
      </c>
      <c r="EC9" t="s">
        <v>250</v>
      </c>
      <c r="ED9" t="s">
        <v>250</v>
      </c>
      <c r="EE9" t="s">
        <v>250</v>
      </c>
      <c r="EF9" t="s">
        <v>250</v>
      </c>
      <c r="EG9" t="s">
        <v>250</v>
      </c>
      <c r="EH9" t="s">
        <v>250</v>
      </c>
      <c r="EI9" t="s">
        <v>250</v>
      </c>
      <c r="EJ9" t="s">
        <v>250</v>
      </c>
      <c r="EK9" t="s">
        <v>250</v>
      </c>
      <c r="EL9" t="s">
        <v>250</v>
      </c>
      <c r="EM9" t="s">
        <v>250</v>
      </c>
      <c r="EN9" t="s">
        <v>250</v>
      </c>
      <c r="EO9" t="s">
        <v>250</v>
      </c>
      <c r="EP9" t="s">
        <v>250</v>
      </c>
      <c r="EQ9" t="s">
        <v>250</v>
      </c>
      <c r="ER9" t="s">
        <v>250</v>
      </c>
      <c r="ES9" t="s">
        <v>250</v>
      </c>
      <c r="ET9" s="27">
        <v>40469</v>
      </c>
      <c r="EU9" s="27">
        <v>40469</v>
      </c>
      <c r="EV9" s="27">
        <v>40469</v>
      </c>
      <c r="EW9" s="9">
        <v>5</v>
      </c>
      <c r="EX9" t="s">
        <v>250</v>
      </c>
      <c r="EY9" t="s">
        <v>250</v>
      </c>
      <c r="EZ9" t="s">
        <v>250</v>
      </c>
      <c r="FA9" t="s">
        <v>250</v>
      </c>
    </row>
    <row r="10" spans="1:158" x14ac:dyDescent="0.3">
      <c r="A10" t="s">
        <v>259</v>
      </c>
      <c r="B10" s="7">
        <v>39595</v>
      </c>
      <c r="C10">
        <v>94</v>
      </c>
      <c r="D10">
        <v>100</v>
      </c>
      <c r="E10">
        <v>100</v>
      </c>
      <c r="F10">
        <v>100</v>
      </c>
      <c r="G10">
        <v>100</v>
      </c>
      <c r="H10" t="s">
        <v>250</v>
      </c>
      <c r="I10" t="s">
        <v>250</v>
      </c>
      <c r="J10">
        <v>33</v>
      </c>
      <c r="K10" s="9" t="s">
        <v>250</v>
      </c>
      <c r="L10" s="9" t="s">
        <v>250</v>
      </c>
      <c r="M10" s="9" t="s">
        <v>250</v>
      </c>
      <c r="N10" s="9" t="s">
        <v>250</v>
      </c>
      <c r="O10" s="9" t="s">
        <v>250</v>
      </c>
      <c r="P10" s="9" t="s">
        <v>250</v>
      </c>
      <c r="Q10" s="9" t="s">
        <v>250</v>
      </c>
      <c r="R10" s="9" t="s">
        <v>250</v>
      </c>
      <c r="S10" s="9" t="s">
        <v>250</v>
      </c>
      <c r="T10" s="9" t="s">
        <v>250</v>
      </c>
      <c r="U10" s="9" t="s">
        <v>250</v>
      </c>
      <c r="V10" s="9" t="s">
        <v>250</v>
      </c>
      <c r="W10" s="9" t="s">
        <v>250</v>
      </c>
      <c r="X10" s="9" t="s">
        <v>250</v>
      </c>
      <c r="Y10" s="9" t="s">
        <v>250</v>
      </c>
      <c r="Z10" s="9" t="s">
        <v>250</v>
      </c>
      <c r="AA10" s="9">
        <v>85</v>
      </c>
      <c r="AB10" s="9">
        <v>75</v>
      </c>
      <c r="AC10" s="9">
        <v>90</v>
      </c>
      <c r="AD10" s="9">
        <v>80</v>
      </c>
      <c r="AE10" s="9">
        <v>85</v>
      </c>
      <c r="AF10" s="9">
        <v>35</v>
      </c>
      <c r="AG10" s="9">
        <v>45</v>
      </c>
      <c r="AH10" s="9">
        <v>50</v>
      </c>
      <c r="AI10" s="9" t="s">
        <v>250</v>
      </c>
      <c r="AJ10" s="9">
        <v>18</v>
      </c>
      <c r="AK10" s="9">
        <v>18</v>
      </c>
      <c r="AL10" s="9" t="s">
        <v>250</v>
      </c>
      <c r="AM10" s="9" t="s">
        <v>250</v>
      </c>
      <c r="AN10" s="9">
        <v>16</v>
      </c>
      <c r="AO10" s="9">
        <v>15</v>
      </c>
      <c r="AP10" s="9" t="s">
        <v>250</v>
      </c>
      <c r="AQ10" s="9" t="s">
        <v>726</v>
      </c>
      <c r="AR10" s="9" t="s">
        <v>250</v>
      </c>
      <c r="AS10" s="9">
        <v>17</v>
      </c>
      <c r="AT10" s="9">
        <v>15</v>
      </c>
      <c r="AU10" s="9" t="s">
        <v>250</v>
      </c>
      <c r="AV10" s="9" t="s">
        <v>250</v>
      </c>
      <c r="AW10" s="9">
        <v>19</v>
      </c>
      <c r="AX10" s="9">
        <v>15</v>
      </c>
      <c r="AY10" s="9" t="s">
        <v>250</v>
      </c>
      <c r="AZ10" s="9" t="s">
        <v>250</v>
      </c>
      <c r="BA10" s="9">
        <v>17</v>
      </c>
      <c r="BB10" s="9">
        <v>18</v>
      </c>
      <c r="BC10" s="9" t="s">
        <v>250</v>
      </c>
      <c r="BD10" s="9" t="s">
        <v>250</v>
      </c>
      <c r="BE10" s="9">
        <v>15</v>
      </c>
      <c r="BF10" s="9">
        <v>14</v>
      </c>
      <c r="BG10" s="9" t="s">
        <v>250</v>
      </c>
      <c r="BH10" s="9" t="s">
        <v>250</v>
      </c>
      <c r="BI10" s="9">
        <v>11</v>
      </c>
      <c r="BJ10" s="9">
        <v>13</v>
      </c>
      <c r="BK10" s="9" t="s">
        <v>250</v>
      </c>
      <c r="BL10" s="9" t="s">
        <v>250</v>
      </c>
      <c r="BM10" s="9">
        <v>21</v>
      </c>
      <c r="BN10" s="9">
        <v>21</v>
      </c>
      <c r="BO10" s="9" t="s">
        <v>250</v>
      </c>
      <c r="BP10" s="9" t="s">
        <v>250</v>
      </c>
      <c r="BQ10" s="9">
        <v>15</v>
      </c>
      <c r="BR10" s="9">
        <v>14</v>
      </c>
      <c r="BS10" s="9" t="s">
        <v>250</v>
      </c>
      <c r="BT10" s="9" t="s">
        <v>250</v>
      </c>
      <c r="BU10" s="9">
        <v>17</v>
      </c>
      <c r="BV10" s="9">
        <v>17</v>
      </c>
      <c r="BW10" s="9" t="s">
        <v>250</v>
      </c>
      <c r="BX10" s="9" t="s">
        <v>250</v>
      </c>
      <c r="BY10" s="9">
        <v>109</v>
      </c>
      <c r="BZ10" s="9">
        <v>107</v>
      </c>
      <c r="CA10" s="9" t="s">
        <v>250</v>
      </c>
      <c r="CB10" s="9" t="s">
        <v>250</v>
      </c>
      <c r="CC10" s="9">
        <v>119</v>
      </c>
      <c r="CD10" s="9">
        <v>105</v>
      </c>
      <c r="CE10" s="9" t="s">
        <v>250</v>
      </c>
      <c r="CF10" s="9" t="s">
        <v>250</v>
      </c>
      <c r="CG10" s="9">
        <v>104</v>
      </c>
      <c r="CH10" s="9">
        <v>103</v>
      </c>
      <c r="CI10" s="9" t="s">
        <v>250</v>
      </c>
      <c r="CJ10" s="9" t="s">
        <v>250</v>
      </c>
      <c r="CK10" s="9">
        <v>104</v>
      </c>
      <c r="CL10" s="9">
        <v>102</v>
      </c>
      <c r="CM10" s="9" t="s">
        <v>250</v>
      </c>
      <c r="CN10" s="9" t="s">
        <v>250</v>
      </c>
      <c r="CO10" s="9">
        <v>111</v>
      </c>
      <c r="CP10" s="9">
        <v>105</v>
      </c>
      <c r="CQ10" s="9" t="s">
        <v>250</v>
      </c>
      <c r="CR10" s="9" t="s">
        <v>250</v>
      </c>
      <c r="CS10" s="9" t="s">
        <v>250</v>
      </c>
      <c r="CT10" s="9" t="s">
        <v>250</v>
      </c>
      <c r="CU10" s="9" t="s">
        <v>250</v>
      </c>
      <c r="CV10" s="9">
        <v>66</v>
      </c>
      <c r="CW10" s="9">
        <v>63</v>
      </c>
      <c r="CX10" s="9">
        <v>92</v>
      </c>
      <c r="CY10" s="9">
        <v>92</v>
      </c>
      <c r="CZ10" s="9">
        <v>73</v>
      </c>
      <c r="DA10" s="9">
        <v>85</v>
      </c>
      <c r="DB10" s="9" t="s">
        <v>250</v>
      </c>
      <c r="DC10" s="9" t="s">
        <v>250</v>
      </c>
      <c r="DD10" s="9" t="s">
        <v>250</v>
      </c>
      <c r="DE10" s="9" t="s">
        <v>250</v>
      </c>
      <c r="DF10" t="s">
        <v>726</v>
      </c>
      <c r="DG10" t="s">
        <v>726</v>
      </c>
      <c r="DH10" t="s">
        <v>726</v>
      </c>
      <c r="DI10" t="s">
        <v>726</v>
      </c>
      <c r="DJ10" t="s">
        <v>726</v>
      </c>
      <c r="DK10" t="s">
        <v>726</v>
      </c>
      <c r="DL10" t="s">
        <v>726</v>
      </c>
      <c r="DM10" t="s">
        <v>726</v>
      </c>
      <c r="DN10" t="s">
        <v>726</v>
      </c>
      <c r="DO10" t="s">
        <v>726</v>
      </c>
      <c r="DP10" t="s">
        <v>726</v>
      </c>
      <c r="DQ10" t="s">
        <v>726</v>
      </c>
      <c r="DR10" t="s">
        <v>726</v>
      </c>
      <c r="DS10" t="s">
        <v>726</v>
      </c>
      <c r="DT10" t="s">
        <v>250</v>
      </c>
      <c r="DU10" t="s">
        <v>250</v>
      </c>
      <c r="DV10" t="s">
        <v>250</v>
      </c>
      <c r="DW10" t="s">
        <v>250</v>
      </c>
      <c r="DX10" t="s">
        <v>250</v>
      </c>
      <c r="DY10" t="s">
        <v>250</v>
      </c>
      <c r="DZ10" t="s">
        <v>250</v>
      </c>
      <c r="EA10" t="s">
        <v>250</v>
      </c>
      <c r="EB10" t="s">
        <v>250</v>
      </c>
      <c r="EC10" t="s">
        <v>250</v>
      </c>
      <c r="ED10" t="s">
        <v>250</v>
      </c>
      <c r="EE10" t="s">
        <v>250</v>
      </c>
      <c r="EF10" t="s">
        <v>250</v>
      </c>
      <c r="EG10" t="s">
        <v>250</v>
      </c>
      <c r="EH10" t="s">
        <v>250</v>
      </c>
      <c r="EI10" t="s">
        <v>250</v>
      </c>
      <c r="EJ10" t="s">
        <v>250</v>
      </c>
      <c r="EK10" t="s">
        <v>250</v>
      </c>
      <c r="EL10" t="s">
        <v>250</v>
      </c>
      <c r="EM10" t="s">
        <v>250</v>
      </c>
      <c r="EN10" t="s">
        <v>250</v>
      </c>
      <c r="EO10" t="s">
        <v>250</v>
      </c>
      <c r="EP10" t="s">
        <v>250</v>
      </c>
      <c r="EQ10" t="s">
        <v>250</v>
      </c>
      <c r="ER10" t="s">
        <v>250</v>
      </c>
      <c r="ES10" t="s">
        <v>250</v>
      </c>
      <c r="ET10" s="9">
        <v>90</v>
      </c>
      <c r="EU10" s="26">
        <v>77.78</v>
      </c>
      <c r="EV10" s="9">
        <v>14</v>
      </c>
      <c r="EW10" s="9">
        <v>17</v>
      </c>
      <c r="EX10" t="s">
        <v>250</v>
      </c>
      <c r="EY10" t="s">
        <v>250</v>
      </c>
      <c r="EZ10" t="s">
        <v>250</v>
      </c>
      <c r="FA10" t="s">
        <v>250</v>
      </c>
    </row>
    <row r="11" spans="1:158" x14ac:dyDescent="0.3">
      <c r="A11" t="s">
        <v>260</v>
      </c>
      <c r="B11" s="7">
        <v>39856</v>
      </c>
      <c r="C11" t="s">
        <v>250</v>
      </c>
      <c r="D11" s="7">
        <v>40552</v>
      </c>
      <c r="E11" s="7">
        <v>40552</v>
      </c>
      <c r="F11" t="s">
        <v>730</v>
      </c>
      <c r="G11" t="s">
        <v>730</v>
      </c>
      <c r="H11" s="7">
        <v>40185</v>
      </c>
      <c r="I11">
        <v>22</v>
      </c>
      <c r="J11">
        <v>8</v>
      </c>
      <c r="K11" s="27">
        <v>40185</v>
      </c>
      <c r="L11" s="27">
        <v>40185</v>
      </c>
      <c r="M11" s="27">
        <v>40185</v>
      </c>
      <c r="N11" s="27">
        <v>40185</v>
      </c>
      <c r="O11" s="27">
        <v>40185</v>
      </c>
      <c r="P11" s="27">
        <v>40185</v>
      </c>
      <c r="Q11" s="9">
        <v>40</v>
      </c>
      <c r="R11" s="9">
        <v>20</v>
      </c>
      <c r="S11" s="9">
        <v>10</v>
      </c>
      <c r="T11" s="9">
        <v>5</v>
      </c>
      <c r="U11" s="9">
        <v>5</v>
      </c>
      <c r="V11" s="9">
        <v>5</v>
      </c>
      <c r="W11" s="9" t="s">
        <v>733</v>
      </c>
      <c r="X11" s="9" t="s">
        <v>733</v>
      </c>
      <c r="Y11" s="9" t="s">
        <v>733</v>
      </c>
      <c r="Z11" s="9" t="s">
        <v>733</v>
      </c>
      <c r="AA11" s="9">
        <v>10</v>
      </c>
      <c r="AB11" s="9">
        <v>5</v>
      </c>
      <c r="AC11" s="9">
        <v>5</v>
      </c>
      <c r="AD11" s="9">
        <v>5</v>
      </c>
      <c r="AE11" s="9">
        <v>5</v>
      </c>
      <c r="AF11" s="9" t="s">
        <v>250</v>
      </c>
      <c r="AG11" s="9" t="s">
        <v>250</v>
      </c>
      <c r="AH11" s="9" t="s">
        <v>250</v>
      </c>
      <c r="AI11" s="9">
        <v>15</v>
      </c>
      <c r="AJ11" s="9">
        <v>4</v>
      </c>
      <c r="AK11" s="9" t="s">
        <v>250</v>
      </c>
      <c r="AL11" s="9" t="s">
        <v>250</v>
      </c>
      <c r="AM11" s="9">
        <v>16</v>
      </c>
      <c r="AN11" s="9">
        <v>9</v>
      </c>
      <c r="AO11" s="9" t="s">
        <v>250</v>
      </c>
      <c r="AP11" s="9" t="s">
        <v>250</v>
      </c>
      <c r="AQ11" s="9" t="s">
        <v>250</v>
      </c>
      <c r="AR11" s="9">
        <v>15</v>
      </c>
      <c r="AS11" s="9">
        <v>11</v>
      </c>
      <c r="AT11" s="9" t="s">
        <v>250</v>
      </c>
      <c r="AU11" s="9" t="s">
        <v>250</v>
      </c>
      <c r="AV11" s="27">
        <v>40185</v>
      </c>
      <c r="AW11" s="9">
        <v>11</v>
      </c>
      <c r="AX11" s="9" t="s">
        <v>250</v>
      </c>
      <c r="AY11" s="9" t="s">
        <v>250</v>
      </c>
      <c r="AZ11" s="27">
        <v>40185</v>
      </c>
      <c r="BA11" s="9">
        <v>12</v>
      </c>
      <c r="BB11" s="9" t="s">
        <v>250</v>
      </c>
      <c r="BC11" s="9" t="s">
        <v>250</v>
      </c>
      <c r="BD11" s="9">
        <v>12</v>
      </c>
      <c r="BE11" s="9">
        <v>9</v>
      </c>
      <c r="BF11" s="9" t="s">
        <v>250</v>
      </c>
      <c r="BG11" s="9" t="s">
        <v>250</v>
      </c>
      <c r="BH11" s="9">
        <v>15</v>
      </c>
      <c r="BI11" s="9">
        <v>9</v>
      </c>
      <c r="BJ11" s="9" t="s">
        <v>250</v>
      </c>
      <c r="BK11" s="9" t="s">
        <v>250</v>
      </c>
      <c r="BL11" s="27">
        <v>40185</v>
      </c>
      <c r="BM11" s="9">
        <v>11</v>
      </c>
      <c r="BN11" s="9" t="s">
        <v>250</v>
      </c>
      <c r="BO11" s="9" t="s">
        <v>250</v>
      </c>
      <c r="BP11" s="9">
        <v>9</v>
      </c>
      <c r="BQ11" s="9">
        <v>12</v>
      </c>
      <c r="BR11" s="9" t="s">
        <v>250</v>
      </c>
      <c r="BS11" s="9" t="s">
        <v>250</v>
      </c>
      <c r="BT11" s="9">
        <v>12</v>
      </c>
      <c r="BU11" s="9">
        <v>12</v>
      </c>
      <c r="BV11" s="9" t="s">
        <v>250</v>
      </c>
      <c r="BW11" s="9" t="s">
        <v>250</v>
      </c>
      <c r="BX11" s="9">
        <v>103</v>
      </c>
      <c r="BY11" s="9">
        <v>54</v>
      </c>
      <c r="BZ11" s="9" t="s">
        <v>250</v>
      </c>
      <c r="CA11" s="9" t="s">
        <v>250</v>
      </c>
      <c r="CB11" s="9">
        <v>100</v>
      </c>
      <c r="CC11" s="9">
        <v>75</v>
      </c>
      <c r="CD11" s="9" t="s">
        <v>250</v>
      </c>
      <c r="CE11" s="9" t="s">
        <v>250</v>
      </c>
      <c r="CF11" s="9">
        <v>91</v>
      </c>
      <c r="CG11" s="9">
        <v>70</v>
      </c>
      <c r="CH11" s="9" t="s">
        <v>250</v>
      </c>
      <c r="CI11" s="9" t="s">
        <v>250</v>
      </c>
      <c r="CJ11" s="9">
        <v>66</v>
      </c>
      <c r="CK11" s="9">
        <v>76</v>
      </c>
      <c r="CL11" s="9" t="s">
        <v>250</v>
      </c>
      <c r="CM11" s="9" t="s">
        <v>250</v>
      </c>
      <c r="CN11" s="9">
        <v>88</v>
      </c>
      <c r="CO11" s="9">
        <v>65</v>
      </c>
      <c r="CP11" s="9" t="s">
        <v>250</v>
      </c>
      <c r="CQ11" s="9" t="s">
        <v>250</v>
      </c>
      <c r="CR11" s="9" t="s">
        <v>250</v>
      </c>
      <c r="CS11" s="9" t="s">
        <v>250</v>
      </c>
      <c r="CT11" s="9">
        <v>49</v>
      </c>
      <c r="CU11" s="9">
        <v>49</v>
      </c>
      <c r="CV11" s="9">
        <v>45</v>
      </c>
      <c r="CW11" s="9">
        <v>20</v>
      </c>
      <c r="CX11" s="9" t="s">
        <v>250</v>
      </c>
      <c r="CY11" s="9" t="s">
        <v>250</v>
      </c>
      <c r="CZ11" s="9" t="s">
        <v>250</v>
      </c>
      <c r="DA11" s="9" t="s">
        <v>250</v>
      </c>
      <c r="DB11" s="9" t="s">
        <v>250</v>
      </c>
      <c r="DC11" s="9" t="s">
        <v>250</v>
      </c>
      <c r="DD11" s="9" t="s">
        <v>250</v>
      </c>
      <c r="DE11" s="9" t="s">
        <v>250</v>
      </c>
      <c r="DF11" t="s">
        <v>250</v>
      </c>
      <c r="DG11" t="s">
        <v>250</v>
      </c>
      <c r="DH11" t="s">
        <v>250</v>
      </c>
      <c r="DI11" t="s">
        <v>250</v>
      </c>
      <c r="DJ11" t="s">
        <v>250</v>
      </c>
      <c r="DK11" t="s">
        <v>250</v>
      </c>
      <c r="DL11" t="s">
        <v>250</v>
      </c>
      <c r="DM11" t="s">
        <v>250</v>
      </c>
      <c r="DN11" t="s">
        <v>250</v>
      </c>
      <c r="DO11" t="s">
        <v>250</v>
      </c>
      <c r="DP11" t="s">
        <v>250</v>
      </c>
      <c r="DQ11" t="s">
        <v>250</v>
      </c>
      <c r="DR11" t="s">
        <v>250</v>
      </c>
      <c r="DS11" t="s">
        <v>250</v>
      </c>
      <c r="DT11" t="s">
        <v>250</v>
      </c>
      <c r="DU11" t="s">
        <v>250</v>
      </c>
      <c r="DV11" t="s">
        <v>250</v>
      </c>
      <c r="DW11" t="s">
        <v>250</v>
      </c>
      <c r="DX11" t="s">
        <v>250</v>
      </c>
      <c r="DY11" t="s">
        <v>250</v>
      </c>
      <c r="DZ11" t="s">
        <v>250</v>
      </c>
      <c r="EA11" t="s">
        <v>250</v>
      </c>
      <c r="EB11" t="s">
        <v>250</v>
      </c>
      <c r="EC11" t="s">
        <v>250</v>
      </c>
      <c r="ED11" t="s">
        <v>250</v>
      </c>
      <c r="EE11" t="s">
        <v>250</v>
      </c>
      <c r="EF11" t="s">
        <v>250</v>
      </c>
      <c r="EG11" t="s">
        <v>250</v>
      </c>
      <c r="EH11" t="s">
        <v>250</v>
      </c>
      <c r="EI11" t="s">
        <v>250</v>
      </c>
      <c r="EJ11" t="s">
        <v>250</v>
      </c>
      <c r="EK11" t="s">
        <v>250</v>
      </c>
      <c r="EL11" s="31">
        <v>0.4</v>
      </c>
      <c r="EM11" s="31">
        <v>44.4444444444444</v>
      </c>
      <c r="EN11" s="31">
        <v>0</v>
      </c>
      <c r="EO11" s="31">
        <v>0.32500000000000001</v>
      </c>
      <c r="EP11" s="31">
        <v>0.4</v>
      </c>
      <c r="EQ11" s="31">
        <v>50</v>
      </c>
      <c r="ER11" s="31">
        <v>0</v>
      </c>
      <c r="ES11" s="31">
        <v>0.375</v>
      </c>
      <c r="ET11" s="9">
        <v>0</v>
      </c>
      <c r="EU11" s="26">
        <v>5.56</v>
      </c>
      <c r="EV11" s="9">
        <v>0</v>
      </c>
      <c r="EW11" s="9">
        <v>6</v>
      </c>
      <c r="EX11" t="s">
        <v>250</v>
      </c>
      <c r="EY11" t="s">
        <v>250</v>
      </c>
      <c r="EZ11" t="s">
        <v>250</v>
      </c>
      <c r="FA11" t="s">
        <v>250</v>
      </c>
    </row>
    <row r="12" spans="1:158" x14ac:dyDescent="0.3">
      <c r="A12" t="s">
        <v>261</v>
      </c>
      <c r="B12" s="7">
        <v>39766</v>
      </c>
      <c r="C12" t="s">
        <v>250</v>
      </c>
      <c r="D12" s="7" t="s">
        <v>740</v>
      </c>
      <c r="E12" s="7" t="s">
        <v>740</v>
      </c>
      <c r="F12" s="7" t="s">
        <v>741</v>
      </c>
      <c r="G12" s="7" t="s">
        <v>741</v>
      </c>
      <c r="H12">
        <v>24</v>
      </c>
      <c r="I12">
        <v>31</v>
      </c>
      <c r="J12" s="7">
        <v>40496</v>
      </c>
      <c r="K12" s="9">
        <v>30</v>
      </c>
      <c r="L12" s="9">
        <v>60</v>
      </c>
      <c r="M12" s="9">
        <v>30</v>
      </c>
      <c r="N12" s="9">
        <v>65</v>
      </c>
      <c r="O12" s="9">
        <v>50</v>
      </c>
      <c r="P12" s="9">
        <v>50</v>
      </c>
      <c r="Q12" s="9">
        <v>15</v>
      </c>
      <c r="R12" s="9">
        <v>15</v>
      </c>
      <c r="S12" s="9">
        <v>45</v>
      </c>
      <c r="T12" s="9">
        <v>5</v>
      </c>
      <c r="U12" s="9">
        <v>10</v>
      </c>
      <c r="V12" s="9">
        <v>15</v>
      </c>
      <c r="W12" s="9" t="s">
        <v>733</v>
      </c>
      <c r="X12" s="9" t="s">
        <v>733</v>
      </c>
      <c r="Y12" s="9" t="s">
        <v>733</v>
      </c>
      <c r="Z12" s="9" t="s">
        <v>733</v>
      </c>
      <c r="AA12" s="27">
        <v>40496</v>
      </c>
      <c r="AB12" s="27">
        <v>40496</v>
      </c>
      <c r="AC12" s="27">
        <v>40496</v>
      </c>
      <c r="AD12" s="27">
        <v>40496</v>
      </c>
      <c r="AE12" s="27">
        <v>40496</v>
      </c>
      <c r="AF12" s="9" t="s">
        <v>724</v>
      </c>
      <c r="AG12" s="9" t="s">
        <v>724</v>
      </c>
      <c r="AH12" s="9" t="s">
        <v>724</v>
      </c>
      <c r="AI12" s="9">
        <v>13</v>
      </c>
      <c r="AJ12" s="27">
        <v>40496</v>
      </c>
      <c r="AK12" s="9" t="s">
        <v>724</v>
      </c>
      <c r="AL12" s="9" t="s">
        <v>250</v>
      </c>
      <c r="AM12" s="9">
        <v>12</v>
      </c>
      <c r="AN12" s="27">
        <v>40496</v>
      </c>
      <c r="AO12" s="9" t="s">
        <v>724</v>
      </c>
      <c r="AP12" s="9" t="s">
        <v>250</v>
      </c>
      <c r="AQ12" s="9" t="s">
        <v>724</v>
      </c>
      <c r="AR12" s="9">
        <v>11</v>
      </c>
      <c r="AS12" s="27">
        <v>40496</v>
      </c>
      <c r="AT12" s="9" t="s">
        <v>724</v>
      </c>
      <c r="AU12" s="9" t="s">
        <v>250</v>
      </c>
      <c r="AV12" s="9">
        <v>13</v>
      </c>
      <c r="AW12" s="27">
        <v>40496</v>
      </c>
      <c r="AX12" s="9" t="s">
        <v>724</v>
      </c>
      <c r="AY12" s="9" t="s">
        <v>250</v>
      </c>
      <c r="AZ12" s="9">
        <v>10</v>
      </c>
      <c r="BA12" s="27">
        <v>40496</v>
      </c>
      <c r="BB12" s="9" t="s">
        <v>724</v>
      </c>
      <c r="BC12" s="9" t="s">
        <v>250</v>
      </c>
      <c r="BD12" s="9">
        <v>15</v>
      </c>
      <c r="BE12" s="27">
        <v>40496</v>
      </c>
      <c r="BF12" s="9" t="s">
        <v>724</v>
      </c>
      <c r="BG12" s="9" t="s">
        <v>250</v>
      </c>
      <c r="BH12" s="9">
        <v>13</v>
      </c>
      <c r="BI12" s="27">
        <v>40496</v>
      </c>
      <c r="BJ12" s="9" t="s">
        <v>724</v>
      </c>
      <c r="BK12" s="9" t="s">
        <v>250</v>
      </c>
      <c r="BL12" s="9">
        <v>10</v>
      </c>
      <c r="BM12" s="27">
        <v>40496</v>
      </c>
      <c r="BN12" s="9" t="s">
        <v>724</v>
      </c>
      <c r="BO12" s="9" t="s">
        <v>250</v>
      </c>
      <c r="BP12" s="9">
        <v>14</v>
      </c>
      <c r="BQ12" s="27">
        <v>40496</v>
      </c>
      <c r="BR12" s="9" t="s">
        <v>724</v>
      </c>
      <c r="BS12" s="9" t="s">
        <v>250</v>
      </c>
      <c r="BT12" s="9">
        <v>14</v>
      </c>
      <c r="BU12" s="27">
        <v>40496</v>
      </c>
      <c r="BV12" s="9" t="s">
        <v>724</v>
      </c>
      <c r="BW12" s="9" t="s">
        <v>250</v>
      </c>
      <c r="BX12" s="9">
        <v>84</v>
      </c>
      <c r="BY12" s="27">
        <v>40496</v>
      </c>
      <c r="BZ12" s="9" t="s">
        <v>724</v>
      </c>
      <c r="CA12" s="9" t="s">
        <v>250</v>
      </c>
      <c r="CB12" s="9">
        <v>75</v>
      </c>
      <c r="CC12" s="27">
        <v>40496</v>
      </c>
      <c r="CD12" s="9" t="s">
        <v>724</v>
      </c>
      <c r="CE12" s="9" t="s">
        <v>250</v>
      </c>
      <c r="CF12" s="9">
        <v>86</v>
      </c>
      <c r="CG12" s="27">
        <v>40496</v>
      </c>
      <c r="CH12" s="9" t="s">
        <v>724</v>
      </c>
      <c r="CI12" s="9" t="s">
        <v>250</v>
      </c>
      <c r="CJ12" s="9">
        <v>90</v>
      </c>
      <c r="CK12" s="27">
        <v>40496</v>
      </c>
      <c r="CL12" s="9" t="s">
        <v>724</v>
      </c>
      <c r="CM12" s="9" t="s">
        <v>250</v>
      </c>
      <c r="CN12" s="9">
        <v>81</v>
      </c>
      <c r="CO12" s="27">
        <v>40496</v>
      </c>
      <c r="CP12" s="9" t="s">
        <v>724</v>
      </c>
      <c r="CQ12" s="9" t="s">
        <v>250</v>
      </c>
      <c r="CR12" s="9" t="s">
        <v>250</v>
      </c>
      <c r="CS12" s="9" t="s">
        <v>250</v>
      </c>
      <c r="CT12" s="9">
        <v>46</v>
      </c>
      <c r="CU12" s="9">
        <v>44</v>
      </c>
      <c r="CV12" s="9">
        <v>44</v>
      </c>
      <c r="CW12" s="9">
        <v>40</v>
      </c>
      <c r="CX12" s="9" t="s">
        <v>724</v>
      </c>
      <c r="CY12" s="9" t="s">
        <v>724</v>
      </c>
      <c r="CZ12" s="9" t="s">
        <v>724</v>
      </c>
      <c r="DA12" s="9" t="s">
        <v>724</v>
      </c>
      <c r="DB12" s="9" t="s">
        <v>250</v>
      </c>
      <c r="DC12" s="9" t="s">
        <v>250</v>
      </c>
      <c r="DD12" s="9" t="s">
        <v>250</v>
      </c>
      <c r="DE12" s="9" t="s">
        <v>250</v>
      </c>
      <c r="DF12" t="s">
        <v>724</v>
      </c>
      <c r="DG12" t="s">
        <v>724</v>
      </c>
      <c r="DH12" t="s">
        <v>724</v>
      </c>
      <c r="DI12" t="s">
        <v>724</v>
      </c>
      <c r="DJ12" t="s">
        <v>724</v>
      </c>
      <c r="DK12" t="s">
        <v>724</v>
      </c>
      <c r="DL12" t="s">
        <v>724</v>
      </c>
      <c r="DM12" t="s">
        <v>724</v>
      </c>
      <c r="DN12" t="s">
        <v>724</v>
      </c>
      <c r="DO12" t="s">
        <v>724</v>
      </c>
      <c r="DP12" t="s">
        <v>724</v>
      </c>
      <c r="DQ12" t="s">
        <v>724</v>
      </c>
      <c r="DR12" t="s">
        <v>724</v>
      </c>
      <c r="DS12" t="s">
        <v>724</v>
      </c>
      <c r="DT12" t="s">
        <v>250</v>
      </c>
      <c r="DU12" t="s">
        <v>250</v>
      </c>
      <c r="DV12" t="s">
        <v>250</v>
      </c>
      <c r="DW12" t="s">
        <v>250</v>
      </c>
      <c r="DX12" t="s">
        <v>250</v>
      </c>
      <c r="DY12" t="s">
        <v>250</v>
      </c>
      <c r="DZ12" t="s">
        <v>250</v>
      </c>
      <c r="EA12" t="s">
        <v>250</v>
      </c>
      <c r="EB12" t="s">
        <v>250</v>
      </c>
      <c r="EC12" t="s">
        <v>250</v>
      </c>
      <c r="ED12" t="s">
        <v>250</v>
      </c>
      <c r="EE12" t="s">
        <v>250</v>
      </c>
      <c r="EF12" t="s">
        <v>250</v>
      </c>
      <c r="EG12" t="s">
        <v>250</v>
      </c>
      <c r="EH12" t="s">
        <v>250</v>
      </c>
      <c r="EI12" t="s">
        <v>250</v>
      </c>
      <c r="EJ12" t="s">
        <v>250</v>
      </c>
      <c r="EK12" t="s">
        <v>250</v>
      </c>
      <c r="EL12" s="31">
        <v>0.6</v>
      </c>
      <c r="EM12" s="31">
        <v>66.6666666666667</v>
      </c>
      <c r="EN12" s="31">
        <v>0</v>
      </c>
      <c r="EO12" s="31">
        <v>0.5</v>
      </c>
      <c r="EP12" s="31">
        <v>0.6</v>
      </c>
      <c r="EQ12" s="31">
        <v>72.2222222222222</v>
      </c>
      <c r="ER12" s="31">
        <v>0.5</v>
      </c>
      <c r="ES12" s="31">
        <v>0.7</v>
      </c>
      <c r="ET12" s="9">
        <v>60</v>
      </c>
      <c r="EU12" s="26">
        <v>58.33</v>
      </c>
      <c r="EV12" s="9">
        <v>10</v>
      </c>
      <c r="EW12" s="9">
        <v>13</v>
      </c>
      <c r="EX12" t="s">
        <v>250</v>
      </c>
      <c r="EY12" t="s">
        <v>250</v>
      </c>
      <c r="EZ12" t="s">
        <v>250</v>
      </c>
      <c r="FA12" t="s">
        <v>250</v>
      </c>
    </row>
    <row r="13" spans="1:158" x14ac:dyDescent="0.3">
      <c r="A13" t="s">
        <v>262</v>
      </c>
      <c r="B13" s="7">
        <v>39533</v>
      </c>
      <c r="C13" s="9">
        <v>54</v>
      </c>
      <c r="D13" s="27">
        <v>40277</v>
      </c>
      <c r="E13" s="27">
        <v>40277</v>
      </c>
      <c r="F13" s="27">
        <v>40669</v>
      </c>
      <c r="G13" s="27">
        <v>40669</v>
      </c>
      <c r="H13" s="9" t="s">
        <v>250</v>
      </c>
      <c r="I13" s="9" t="s">
        <v>250</v>
      </c>
      <c r="J13" s="9">
        <v>26</v>
      </c>
      <c r="K13" s="9" t="s">
        <v>250</v>
      </c>
      <c r="L13" s="9" t="s">
        <v>250</v>
      </c>
      <c r="M13" s="9" t="s">
        <v>250</v>
      </c>
      <c r="N13" s="9" t="s">
        <v>250</v>
      </c>
      <c r="O13" s="9" t="s">
        <v>250</v>
      </c>
      <c r="P13" s="9" t="s">
        <v>250</v>
      </c>
      <c r="Q13" s="9" t="s">
        <v>250</v>
      </c>
      <c r="R13" s="9" t="s">
        <v>250</v>
      </c>
      <c r="S13" s="9" t="s">
        <v>250</v>
      </c>
      <c r="T13" s="9" t="s">
        <v>250</v>
      </c>
      <c r="U13" s="9" t="s">
        <v>250</v>
      </c>
      <c r="V13" s="9" t="s">
        <v>250</v>
      </c>
      <c r="W13" s="9" t="s">
        <v>250</v>
      </c>
      <c r="X13" s="9" t="s">
        <v>250</v>
      </c>
      <c r="Y13" s="9" t="s">
        <v>250</v>
      </c>
      <c r="Z13" s="9" t="s">
        <v>250</v>
      </c>
      <c r="AA13" s="9">
        <v>10</v>
      </c>
      <c r="AB13" s="9">
        <v>5</v>
      </c>
      <c r="AC13" s="9">
        <v>5</v>
      </c>
      <c r="AD13" s="9">
        <v>30</v>
      </c>
      <c r="AE13" s="9">
        <v>5</v>
      </c>
      <c r="AF13" s="9">
        <v>5</v>
      </c>
      <c r="AG13" s="9">
        <v>5</v>
      </c>
      <c r="AH13" s="9">
        <v>10</v>
      </c>
      <c r="AI13" s="9" t="s">
        <v>250</v>
      </c>
      <c r="AJ13" s="9">
        <v>12</v>
      </c>
      <c r="AK13" s="9">
        <v>9</v>
      </c>
      <c r="AL13" s="9" t="s">
        <v>250</v>
      </c>
      <c r="AM13" s="9" t="s">
        <v>250</v>
      </c>
      <c r="AN13" s="9">
        <v>12</v>
      </c>
      <c r="AO13" s="9">
        <v>11</v>
      </c>
      <c r="AP13" s="9" t="s">
        <v>250</v>
      </c>
      <c r="AQ13" s="9" t="s">
        <v>742</v>
      </c>
      <c r="AR13" s="9" t="s">
        <v>250</v>
      </c>
      <c r="AS13" s="9">
        <v>19</v>
      </c>
      <c r="AT13" s="9">
        <v>16</v>
      </c>
      <c r="AU13" s="9" t="s">
        <v>250</v>
      </c>
      <c r="AV13" s="9" t="s">
        <v>250</v>
      </c>
      <c r="AW13" s="9">
        <v>18</v>
      </c>
      <c r="AX13" s="9">
        <v>16</v>
      </c>
      <c r="AY13" s="9" t="s">
        <v>250</v>
      </c>
      <c r="AZ13" s="9" t="s">
        <v>250</v>
      </c>
      <c r="BA13" s="9">
        <v>14</v>
      </c>
      <c r="BB13" s="9">
        <v>15</v>
      </c>
      <c r="BC13" s="9" t="s">
        <v>250</v>
      </c>
      <c r="BD13" s="9" t="s">
        <v>250</v>
      </c>
      <c r="BE13" s="9">
        <v>15</v>
      </c>
      <c r="BF13" s="9">
        <v>11</v>
      </c>
      <c r="BG13" s="9" t="s">
        <v>250</v>
      </c>
      <c r="BH13" s="9" t="s">
        <v>250</v>
      </c>
      <c r="BI13" s="9">
        <v>14</v>
      </c>
      <c r="BJ13" s="9">
        <v>12</v>
      </c>
      <c r="BK13" s="9" t="s">
        <v>250</v>
      </c>
      <c r="BL13" s="9" t="s">
        <v>250</v>
      </c>
      <c r="BM13" s="9">
        <v>14</v>
      </c>
      <c r="BN13" s="9">
        <v>13</v>
      </c>
      <c r="BO13" s="9" t="s">
        <v>250</v>
      </c>
      <c r="BP13" s="9" t="s">
        <v>250</v>
      </c>
      <c r="BQ13" s="9">
        <v>17</v>
      </c>
      <c r="BR13" s="9">
        <v>15</v>
      </c>
      <c r="BS13" s="9" t="s">
        <v>250</v>
      </c>
      <c r="BT13" s="9" t="s">
        <v>250</v>
      </c>
      <c r="BU13" s="9">
        <v>16</v>
      </c>
      <c r="BV13" s="9">
        <v>13</v>
      </c>
      <c r="BW13" s="9" t="s">
        <v>250</v>
      </c>
      <c r="BX13" s="9" t="s">
        <v>250</v>
      </c>
      <c r="BY13" s="9">
        <v>84</v>
      </c>
      <c r="BZ13" s="9">
        <v>47</v>
      </c>
      <c r="CA13" s="9" t="s">
        <v>250</v>
      </c>
      <c r="CB13" s="9" t="s">
        <v>250</v>
      </c>
      <c r="CC13" s="9">
        <v>111</v>
      </c>
      <c r="CD13" s="9">
        <v>103</v>
      </c>
      <c r="CE13" s="9" t="s">
        <v>250</v>
      </c>
      <c r="CF13" s="9" t="s">
        <v>250</v>
      </c>
      <c r="CG13" s="9">
        <v>96</v>
      </c>
      <c r="CH13" s="9">
        <v>83</v>
      </c>
      <c r="CI13" s="9" t="s">
        <v>250</v>
      </c>
      <c r="CJ13" s="9" t="s">
        <v>250</v>
      </c>
      <c r="CK13" s="9">
        <v>108</v>
      </c>
      <c r="CL13" s="9">
        <v>94</v>
      </c>
      <c r="CM13" s="9" t="s">
        <v>250</v>
      </c>
      <c r="CN13" s="9" t="s">
        <v>250</v>
      </c>
      <c r="CO13" s="9">
        <v>99</v>
      </c>
      <c r="CP13" s="9">
        <v>78</v>
      </c>
      <c r="CQ13" s="9" t="s">
        <v>250</v>
      </c>
      <c r="CR13" s="9" t="s">
        <v>250</v>
      </c>
      <c r="CS13" s="9" t="s">
        <v>250</v>
      </c>
      <c r="CT13" s="9" t="s">
        <v>250</v>
      </c>
      <c r="CU13" s="9" t="s">
        <v>250</v>
      </c>
      <c r="CV13" s="9">
        <v>28</v>
      </c>
      <c r="CW13" s="9">
        <v>20</v>
      </c>
      <c r="CX13" s="27">
        <v>40669</v>
      </c>
      <c r="CY13" s="27">
        <v>40669</v>
      </c>
      <c r="CZ13" s="27">
        <v>40669</v>
      </c>
      <c r="DA13" s="27">
        <v>40669</v>
      </c>
      <c r="DB13" s="9" t="s">
        <v>250</v>
      </c>
      <c r="DC13" s="9" t="s">
        <v>250</v>
      </c>
      <c r="DD13" s="9" t="s">
        <v>250</v>
      </c>
      <c r="DE13" s="9" t="s">
        <v>250</v>
      </c>
      <c r="DF13" t="s">
        <v>742</v>
      </c>
      <c r="DG13" t="s">
        <v>742</v>
      </c>
      <c r="DH13" t="s">
        <v>742</v>
      </c>
      <c r="DI13" t="s">
        <v>742</v>
      </c>
      <c r="DJ13" t="s">
        <v>742</v>
      </c>
      <c r="DK13" t="s">
        <v>742</v>
      </c>
      <c r="DL13" t="s">
        <v>742</v>
      </c>
      <c r="DM13" t="s">
        <v>742</v>
      </c>
      <c r="DN13" t="s">
        <v>742</v>
      </c>
      <c r="DO13" t="s">
        <v>742</v>
      </c>
      <c r="DP13" t="s">
        <v>742</v>
      </c>
      <c r="DQ13" t="s">
        <v>742</v>
      </c>
      <c r="DR13" t="s">
        <v>742</v>
      </c>
      <c r="DS13" t="s">
        <v>742</v>
      </c>
      <c r="DT13" t="s">
        <v>250</v>
      </c>
      <c r="DU13" t="s">
        <v>250</v>
      </c>
      <c r="DV13" t="s">
        <v>250</v>
      </c>
      <c r="DW13" t="s">
        <v>250</v>
      </c>
      <c r="DX13" t="s">
        <v>250</v>
      </c>
      <c r="DY13" t="s">
        <v>250</v>
      </c>
      <c r="DZ13" t="s">
        <v>250</v>
      </c>
      <c r="EA13" t="s">
        <v>250</v>
      </c>
      <c r="EB13" t="s">
        <v>250</v>
      </c>
      <c r="EC13" t="s">
        <v>250</v>
      </c>
      <c r="ED13" t="s">
        <v>250</v>
      </c>
      <c r="EE13" t="s">
        <v>250</v>
      </c>
      <c r="EF13" t="s">
        <v>250</v>
      </c>
      <c r="EG13" t="s">
        <v>250</v>
      </c>
      <c r="EH13" t="s">
        <v>250</v>
      </c>
      <c r="EI13" t="s">
        <v>250</v>
      </c>
      <c r="EJ13" t="s">
        <v>250</v>
      </c>
      <c r="EK13" t="s">
        <v>250</v>
      </c>
      <c r="EL13" t="s">
        <v>250</v>
      </c>
      <c r="EM13" t="s">
        <v>250</v>
      </c>
      <c r="EN13" t="s">
        <v>250</v>
      </c>
      <c r="EO13" t="s">
        <v>250</v>
      </c>
      <c r="EP13" t="s">
        <v>250</v>
      </c>
      <c r="EQ13" t="s">
        <v>250</v>
      </c>
      <c r="ER13" t="s">
        <v>250</v>
      </c>
      <c r="ES13" t="s">
        <v>250</v>
      </c>
      <c r="ET13" s="9">
        <v>20</v>
      </c>
      <c r="EU13" s="26">
        <v>41.67</v>
      </c>
      <c r="EV13" s="9">
        <v>0</v>
      </c>
      <c r="EW13" s="9">
        <v>6</v>
      </c>
      <c r="EX13" t="s">
        <v>250</v>
      </c>
      <c r="EY13" t="s">
        <v>250</v>
      </c>
      <c r="EZ13" t="s">
        <v>250</v>
      </c>
      <c r="FA13" t="s">
        <v>250</v>
      </c>
    </row>
    <row r="14" spans="1:158" x14ac:dyDescent="0.3">
      <c r="A14" t="s">
        <v>263</v>
      </c>
      <c r="B14" s="7">
        <v>39553</v>
      </c>
      <c r="C14" s="9">
        <v>112</v>
      </c>
      <c r="D14" s="27">
        <v>40277</v>
      </c>
      <c r="E14" s="27">
        <v>40277</v>
      </c>
      <c r="F14" s="9">
        <v>100</v>
      </c>
      <c r="G14" s="9">
        <v>92</v>
      </c>
      <c r="H14" s="9" t="s">
        <v>250</v>
      </c>
      <c r="I14" s="9">
        <v>35</v>
      </c>
      <c r="J14" s="9">
        <v>35</v>
      </c>
      <c r="K14" s="9" t="s">
        <v>250</v>
      </c>
      <c r="L14" s="9" t="s">
        <v>250</v>
      </c>
      <c r="M14" s="9" t="s">
        <v>250</v>
      </c>
      <c r="N14" s="9" t="s">
        <v>250</v>
      </c>
      <c r="O14" s="9" t="s">
        <v>250</v>
      </c>
      <c r="P14" s="9" t="s">
        <v>250</v>
      </c>
      <c r="Q14" s="27">
        <v>40116</v>
      </c>
      <c r="R14" s="27">
        <v>40116</v>
      </c>
      <c r="S14" s="27">
        <v>40116</v>
      </c>
      <c r="T14" s="27">
        <v>40116</v>
      </c>
      <c r="U14" s="27">
        <v>40116</v>
      </c>
      <c r="V14" s="27">
        <v>40116</v>
      </c>
      <c r="W14" s="27">
        <v>40116</v>
      </c>
      <c r="X14" s="27">
        <v>40116</v>
      </c>
      <c r="Y14" s="27">
        <v>40116</v>
      </c>
      <c r="Z14" s="27">
        <v>40116</v>
      </c>
      <c r="AA14" s="26">
        <v>40</v>
      </c>
      <c r="AB14" s="9">
        <v>40</v>
      </c>
      <c r="AC14" s="9">
        <v>5</v>
      </c>
      <c r="AD14" s="9">
        <v>65</v>
      </c>
      <c r="AE14" s="9">
        <v>60</v>
      </c>
      <c r="AF14" s="9">
        <v>10</v>
      </c>
      <c r="AG14" s="9">
        <v>20</v>
      </c>
      <c r="AH14" s="9">
        <v>15</v>
      </c>
      <c r="AI14" s="9" t="s">
        <v>250</v>
      </c>
      <c r="AJ14" s="9">
        <v>16</v>
      </c>
      <c r="AK14" s="9">
        <v>17</v>
      </c>
      <c r="AL14" s="9" t="s">
        <v>250</v>
      </c>
      <c r="AM14" s="9" t="s">
        <v>250</v>
      </c>
      <c r="AN14" s="9">
        <v>16</v>
      </c>
      <c r="AO14" s="9">
        <v>16</v>
      </c>
      <c r="AP14" s="9" t="s">
        <v>250</v>
      </c>
      <c r="AQ14" s="27">
        <v>40639</v>
      </c>
      <c r="AR14" s="9" t="s">
        <v>250</v>
      </c>
      <c r="AS14" s="9">
        <v>15</v>
      </c>
      <c r="AT14" s="9">
        <v>16</v>
      </c>
      <c r="AU14" s="9" t="s">
        <v>250</v>
      </c>
      <c r="AV14" s="9" t="s">
        <v>250</v>
      </c>
      <c r="AW14" s="9">
        <v>15</v>
      </c>
      <c r="AX14" s="9">
        <v>20</v>
      </c>
      <c r="AY14" s="9" t="s">
        <v>250</v>
      </c>
      <c r="AZ14" s="9" t="s">
        <v>250</v>
      </c>
      <c r="BA14" s="9">
        <v>14</v>
      </c>
      <c r="BB14" s="9">
        <v>11</v>
      </c>
      <c r="BC14" s="9" t="s">
        <v>250</v>
      </c>
      <c r="BD14" s="9" t="s">
        <v>250</v>
      </c>
      <c r="BE14" s="9">
        <v>15</v>
      </c>
      <c r="BF14" s="9">
        <v>16</v>
      </c>
      <c r="BG14" s="9" t="s">
        <v>250</v>
      </c>
      <c r="BH14" s="9" t="s">
        <v>250</v>
      </c>
      <c r="BI14" s="9">
        <v>19</v>
      </c>
      <c r="BJ14" s="9">
        <v>16</v>
      </c>
      <c r="BK14" s="9" t="s">
        <v>250</v>
      </c>
      <c r="BL14" s="9" t="s">
        <v>250</v>
      </c>
      <c r="BM14" s="9">
        <v>17</v>
      </c>
      <c r="BN14" s="9">
        <v>16</v>
      </c>
      <c r="BO14" s="9" t="s">
        <v>250</v>
      </c>
      <c r="BP14" s="9" t="s">
        <v>250</v>
      </c>
      <c r="BQ14" s="9">
        <v>14</v>
      </c>
      <c r="BR14" s="9">
        <v>14</v>
      </c>
      <c r="BS14" s="9" t="s">
        <v>250</v>
      </c>
      <c r="BT14" s="9" t="s">
        <v>250</v>
      </c>
      <c r="BU14" s="9">
        <v>15</v>
      </c>
      <c r="BV14" s="9">
        <v>16</v>
      </c>
      <c r="BW14" s="9" t="s">
        <v>250</v>
      </c>
      <c r="BX14" s="9" t="s">
        <v>250</v>
      </c>
      <c r="BY14" s="9">
        <v>102</v>
      </c>
      <c r="BZ14" s="9">
        <v>107</v>
      </c>
      <c r="CA14" s="9" t="s">
        <v>250</v>
      </c>
      <c r="CB14" s="9" t="s">
        <v>250</v>
      </c>
      <c r="CC14" s="9">
        <v>99</v>
      </c>
      <c r="CD14" s="9">
        <v>104</v>
      </c>
      <c r="CE14" s="9" t="s">
        <v>250</v>
      </c>
      <c r="CF14" s="9" t="s">
        <v>250</v>
      </c>
      <c r="CG14" s="9">
        <v>113</v>
      </c>
      <c r="CH14" s="9">
        <v>105</v>
      </c>
      <c r="CI14" s="9" t="s">
        <v>250</v>
      </c>
      <c r="CJ14" s="9" t="s">
        <v>250</v>
      </c>
      <c r="CK14" s="9">
        <v>95</v>
      </c>
      <c r="CL14" s="9">
        <v>100</v>
      </c>
      <c r="CM14" s="9" t="s">
        <v>250</v>
      </c>
      <c r="CN14" s="9" t="s">
        <v>250</v>
      </c>
      <c r="CO14" s="9">
        <v>102</v>
      </c>
      <c r="CP14" s="9">
        <v>105</v>
      </c>
      <c r="CQ14" s="9" t="s">
        <v>250</v>
      </c>
      <c r="CR14" s="9" t="s">
        <v>250</v>
      </c>
      <c r="CS14" s="9" t="s">
        <v>250</v>
      </c>
      <c r="CT14" s="9" t="s">
        <v>250</v>
      </c>
      <c r="CU14" s="9" t="s">
        <v>250</v>
      </c>
      <c r="CV14" s="9">
        <v>38</v>
      </c>
      <c r="CW14" s="9">
        <v>47</v>
      </c>
      <c r="CX14" s="9">
        <v>92</v>
      </c>
      <c r="CY14" s="9">
        <v>107</v>
      </c>
      <c r="CZ14" s="9">
        <v>109</v>
      </c>
      <c r="DA14" s="9">
        <v>103</v>
      </c>
      <c r="DB14" s="9" t="s">
        <v>250</v>
      </c>
      <c r="DC14" s="9" t="s">
        <v>250</v>
      </c>
      <c r="DD14" s="9" t="s">
        <v>250</v>
      </c>
      <c r="DE14" s="9" t="s">
        <v>250</v>
      </c>
      <c r="DF14">
        <v>5</v>
      </c>
      <c r="DG14">
        <v>1</v>
      </c>
      <c r="DH14">
        <v>1</v>
      </c>
      <c r="DI14">
        <v>0</v>
      </c>
      <c r="DJ14">
        <v>4</v>
      </c>
      <c r="DK14">
        <v>0</v>
      </c>
      <c r="DL14">
        <v>3</v>
      </c>
      <c r="DM14">
        <v>7</v>
      </c>
      <c r="DN14">
        <v>6</v>
      </c>
      <c r="DO14">
        <v>2</v>
      </c>
      <c r="DP14">
        <v>15</v>
      </c>
      <c r="DQ14">
        <v>4</v>
      </c>
      <c r="DR14">
        <v>1</v>
      </c>
      <c r="DS14">
        <v>8</v>
      </c>
      <c r="DT14" t="s">
        <v>250</v>
      </c>
      <c r="DU14" t="s">
        <v>250</v>
      </c>
      <c r="DV14" t="s">
        <v>250</v>
      </c>
      <c r="DW14" t="s">
        <v>250</v>
      </c>
      <c r="DX14" t="s">
        <v>250</v>
      </c>
      <c r="DY14" t="s">
        <v>250</v>
      </c>
      <c r="DZ14" t="s">
        <v>250</v>
      </c>
      <c r="EA14" t="s">
        <v>250</v>
      </c>
      <c r="EB14" t="s">
        <v>250</v>
      </c>
      <c r="EC14" t="s">
        <v>250</v>
      </c>
      <c r="ED14" t="s">
        <v>250</v>
      </c>
      <c r="EE14" t="s">
        <v>250</v>
      </c>
      <c r="EF14" t="s">
        <v>250</v>
      </c>
      <c r="EG14" t="s">
        <v>250</v>
      </c>
      <c r="EH14" t="s">
        <v>250</v>
      </c>
      <c r="EI14" t="s">
        <v>250</v>
      </c>
      <c r="EJ14" t="s">
        <v>250</v>
      </c>
      <c r="EK14" t="s">
        <v>250</v>
      </c>
      <c r="EL14" t="s">
        <v>250</v>
      </c>
      <c r="EM14" t="s">
        <v>250</v>
      </c>
      <c r="EN14" t="s">
        <v>250</v>
      </c>
      <c r="EO14" t="s">
        <v>250</v>
      </c>
      <c r="EP14" s="31">
        <v>0.4</v>
      </c>
      <c r="EQ14" s="31">
        <v>66.6666666666667</v>
      </c>
      <c r="ER14" s="31">
        <v>1</v>
      </c>
      <c r="ES14" s="31">
        <v>0.65</v>
      </c>
      <c r="ET14" s="9">
        <v>80</v>
      </c>
      <c r="EU14" s="26">
        <v>69.44</v>
      </c>
      <c r="EV14" s="9">
        <v>7</v>
      </c>
      <c r="EW14" s="9">
        <v>10</v>
      </c>
      <c r="EX14" t="s">
        <v>250</v>
      </c>
      <c r="EY14" t="s">
        <v>250</v>
      </c>
      <c r="EZ14" t="s">
        <v>250</v>
      </c>
      <c r="FA14" t="s">
        <v>250</v>
      </c>
    </row>
    <row r="15" spans="1:158" x14ac:dyDescent="0.3">
      <c r="A15" t="s">
        <v>264</v>
      </c>
      <c r="B15" s="7">
        <v>39873</v>
      </c>
      <c r="C15" t="s">
        <v>250</v>
      </c>
      <c r="D15">
        <v>92</v>
      </c>
      <c r="E15">
        <v>75</v>
      </c>
      <c r="F15" t="s">
        <v>250</v>
      </c>
      <c r="G15" t="s">
        <v>250</v>
      </c>
      <c r="H15">
        <v>19</v>
      </c>
      <c r="I15">
        <v>30</v>
      </c>
      <c r="J15" s="7">
        <v>40602</v>
      </c>
      <c r="K15" s="9">
        <v>15</v>
      </c>
      <c r="L15" s="9">
        <v>15</v>
      </c>
      <c r="M15" s="9">
        <v>10</v>
      </c>
      <c r="N15" s="9">
        <v>85</v>
      </c>
      <c r="O15" s="9">
        <v>55</v>
      </c>
      <c r="P15" s="9">
        <v>65</v>
      </c>
      <c r="Q15" s="27">
        <v>40424</v>
      </c>
      <c r="R15" s="27">
        <v>40424</v>
      </c>
      <c r="S15" s="27">
        <v>40424</v>
      </c>
      <c r="T15" s="27">
        <v>40424</v>
      </c>
      <c r="U15" s="27">
        <v>40424</v>
      </c>
      <c r="V15" s="27">
        <v>40424</v>
      </c>
      <c r="W15" s="27">
        <v>40424</v>
      </c>
      <c r="X15" s="27">
        <v>40424</v>
      </c>
      <c r="Y15" s="27">
        <v>40424</v>
      </c>
      <c r="Z15" s="27">
        <v>40424</v>
      </c>
      <c r="AA15" s="9">
        <v>30</v>
      </c>
      <c r="AB15" s="9">
        <v>15</v>
      </c>
      <c r="AC15" s="9">
        <v>5</v>
      </c>
      <c r="AD15" s="9">
        <v>20</v>
      </c>
      <c r="AE15" s="9">
        <v>30</v>
      </c>
      <c r="AF15" s="9" t="s">
        <v>250</v>
      </c>
      <c r="AG15" s="9" t="s">
        <v>250</v>
      </c>
      <c r="AH15" s="9" t="s">
        <v>250</v>
      </c>
      <c r="AI15" s="9">
        <v>14</v>
      </c>
      <c r="AJ15" s="9">
        <v>17</v>
      </c>
      <c r="AK15" s="9" t="s">
        <v>250</v>
      </c>
      <c r="AL15" s="9" t="s">
        <v>250</v>
      </c>
      <c r="AM15" s="9">
        <v>14</v>
      </c>
      <c r="AN15" s="9">
        <v>16</v>
      </c>
      <c r="AO15" s="9" t="s">
        <v>250</v>
      </c>
      <c r="AP15" s="9" t="s">
        <v>250</v>
      </c>
      <c r="AQ15" s="9" t="s">
        <v>250</v>
      </c>
      <c r="AR15" s="9">
        <v>15</v>
      </c>
      <c r="AS15" s="9">
        <v>19</v>
      </c>
      <c r="AT15" s="9" t="s">
        <v>250</v>
      </c>
      <c r="AU15" s="9" t="s">
        <v>250</v>
      </c>
      <c r="AV15" s="9">
        <v>16</v>
      </c>
      <c r="AW15" s="9">
        <v>18</v>
      </c>
      <c r="AX15" s="9" t="s">
        <v>250</v>
      </c>
      <c r="AY15" s="9" t="s">
        <v>250</v>
      </c>
      <c r="AZ15" s="9">
        <v>13</v>
      </c>
      <c r="BA15" s="9">
        <v>17</v>
      </c>
      <c r="BB15" s="9" t="s">
        <v>250</v>
      </c>
      <c r="BC15" s="9" t="s">
        <v>250</v>
      </c>
      <c r="BD15" s="9">
        <v>14</v>
      </c>
      <c r="BE15" s="9">
        <v>13</v>
      </c>
      <c r="BF15" s="9" t="s">
        <v>250</v>
      </c>
      <c r="BG15" s="9" t="s">
        <v>250</v>
      </c>
      <c r="BH15" s="9">
        <v>13</v>
      </c>
      <c r="BI15" s="9">
        <v>12</v>
      </c>
      <c r="BJ15" s="9" t="s">
        <v>250</v>
      </c>
      <c r="BK15" s="9" t="s">
        <v>250</v>
      </c>
      <c r="BL15" s="9">
        <v>13</v>
      </c>
      <c r="BM15" s="9">
        <v>15</v>
      </c>
      <c r="BN15" s="9" t="s">
        <v>250</v>
      </c>
      <c r="BO15" s="9" t="s">
        <v>250</v>
      </c>
      <c r="BP15" s="9">
        <v>15</v>
      </c>
      <c r="BQ15" s="9">
        <v>13</v>
      </c>
      <c r="BR15" s="9" t="s">
        <v>250</v>
      </c>
      <c r="BS15" s="9" t="s">
        <v>250</v>
      </c>
      <c r="BT15" s="9">
        <v>15</v>
      </c>
      <c r="BU15" s="9">
        <v>15</v>
      </c>
      <c r="BV15" s="9" t="s">
        <v>250</v>
      </c>
      <c r="BW15" s="9" t="s">
        <v>250</v>
      </c>
      <c r="BX15" s="9">
        <v>94</v>
      </c>
      <c r="BY15" s="9">
        <v>107</v>
      </c>
      <c r="BZ15" s="9" t="s">
        <v>250</v>
      </c>
      <c r="CA15" s="9" t="s">
        <v>250</v>
      </c>
      <c r="CB15" s="9">
        <v>99</v>
      </c>
      <c r="CC15" s="9">
        <v>117</v>
      </c>
      <c r="CD15" s="9" t="s">
        <v>250</v>
      </c>
      <c r="CE15" s="9" t="s">
        <v>250</v>
      </c>
      <c r="CF15" s="9">
        <v>90</v>
      </c>
      <c r="CG15" s="9">
        <v>91</v>
      </c>
      <c r="CH15" s="9" t="s">
        <v>250</v>
      </c>
      <c r="CI15" s="9" t="s">
        <v>250</v>
      </c>
      <c r="CJ15" s="9">
        <v>100</v>
      </c>
      <c r="CK15" s="9">
        <v>93</v>
      </c>
      <c r="CL15" s="9" t="s">
        <v>250</v>
      </c>
      <c r="CM15" s="9" t="s">
        <v>250</v>
      </c>
      <c r="CN15" s="9">
        <v>94</v>
      </c>
      <c r="CO15" s="9">
        <v>102</v>
      </c>
      <c r="CP15" s="9" t="s">
        <v>250</v>
      </c>
      <c r="CQ15" s="9" t="s">
        <v>250</v>
      </c>
      <c r="CR15" s="9" t="s">
        <v>250</v>
      </c>
      <c r="CS15" s="9" t="s">
        <v>250</v>
      </c>
      <c r="CT15" s="9">
        <v>31</v>
      </c>
      <c r="CU15" s="9">
        <v>27</v>
      </c>
      <c r="CV15" s="9">
        <v>42</v>
      </c>
      <c r="CW15" s="9">
        <v>46</v>
      </c>
      <c r="CX15" s="9" t="s">
        <v>250</v>
      </c>
      <c r="CY15" s="9" t="s">
        <v>250</v>
      </c>
      <c r="CZ15" s="9" t="s">
        <v>250</v>
      </c>
      <c r="DA15" s="9" t="s">
        <v>250</v>
      </c>
      <c r="DB15" s="9" t="s">
        <v>250</v>
      </c>
      <c r="DC15" s="9" t="s">
        <v>250</v>
      </c>
      <c r="DD15" s="9" t="s">
        <v>250</v>
      </c>
      <c r="DE15" s="9" t="s">
        <v>250</v>
      </c>
      <c r="DF15" t="s">
        <v>250</v>
      </c>
      <c r="DG15" t="s">
        <v>250</v>
      </c>
      <c r="DH15" t="s">
        <v>250</v>
      </c>
      <c r="DI15" t="s">
        <v>250</v>
      </c>
      <c r="DJ15" t="s">
        <v>250</v>
      </c>
      <c r="DK15" t="s">
        <v>250</v>
      </c>
      <c r="DL15" t="s">
        <v>250</v>
      </c>
      <c r="DM15" t="s">
        <v>250</v>
      </c>
      <c r="DN15" t="s">
        <v>250</v>
      </c>
      <c r="DO15" t="s">
        <v>250</v>
      </c>
      <c r="DP15" t="s">
        <v>250</v>
      </c>
      <c r="DQ15" t="s">
        <v>250</v>
      </c>
      <c r="DR15" t="s">
        <v>250</v>
      </c>
      <c r="DS15" t="s">
        <v>250</v>
      </c>
      <c r="DT15" t="s">
        <v>250</v>
      </c>
      <c r="DU15" t="s">
        <v>250</v>
      </c>
      <c r="DV15" t="s">
        <v>250</v>
      </c>
      <c r="DW15" t="s">
        <v>250</v>
      </c>
      <c r="DX15" t="s">
        <v>250</v>
      </c>
      <c r="DY15" t="s">
        <v>250</v>
      </c>
      <c r="DZ15" t="s">
        <v>250</v>
      </c>
      <c r="EA15" t="s">
        <v>250</v>
      </c>
      <c r="EB15" t="s">
        <v>250</v>
      </c>
      <c r="EC15" t="s">
        <v>250</v>
      </c>
      <c r="ED15" t="s">
        <v>250</v>
      </c>
      <c r="EE15" t="s">
        <v>250</v>
      </c>
      <c r="EF15" t="s">
        <v>250</v>
      </c>
      <c r="EG15" t="s">
        <v>250</v>
      </c>
      <c r="EH15" t="s">
        <v>250</v>
      </c>
      <c r="EI15" t="s">
        <v>250</v>
      </c>
      <c r="EJ15" t="s">
        <v>250</v>
      </c>
      <c r="EK15" t="s">
        <v>250</v>
      </c>
      <c r="EL15" s="31">
        <v>0.46666666666666701</v>
      </c>
      <c r="EM15" s="31">
        <v>38.8888888888889</v>
      </c>
      <c r="EN15" s="31">
        <v>0.33333333333333298</v>
      </c>
      <c r="EO15" s="31">
        <v>0.4</v>
      </c>
      <c r="EP15" s="7">
        <v>40424</v>
      </c>
      <c r="EQ15" s="7">
        <v>40424</v>
      </c>
      <c r="ER15" s="7">
        <v>40424</v>
      </c>
      <c r="ES15" s="7">
        <v>40424</v>
      </c>
      <c r="ET15" s="27">
        <v>40602</v>
      </c>
      <c r="EU15" s="27">
        <v>40602</v>
      </c>
      <c r="EV15" s="27">
        <v>40602</v>
      </c>
      <c r="EW15" s="27">
        <v>40602</v>
      </c>
      <c r="EX15" t="s">
        <v>250</v>
      </c>
      <c r="EY15" t="s">
        <v>250</v>
      </c>
      <c r="EZ15" t="s">
        <v>250</v>
      </c>
      <c r="FA15" t="s">
        <v>250</v>
      </c>
    </row>
    <row r="16" spans="1:158" x14ac:dyDescent="0.3">
      <c r="A16" t="s">
        <v>265</v>
      </c>
      <c r="B16" s="7">
        <v>39424</v>
      </c>
      <c r="C16" s="7">
        <v>40520</v>
      </c>
      <c r="D16" s="7" t="s">
        <v>743</v>
      </c>
      <c r="E16" s="7" t="s">
        <v>743</v>
      </c>
      <c r="F16" s="7">
        <v>40520</v>
      </c>
      <c r="G16" s="7">
        <v>40520</v>
      </c>
      <c r="H16" t="s">
        <v>250</v>
      </c>
      <c r="I16" t="s">
        <v>250</v>
      </c>
      <c r="J16">
        <v>23</v>
      </c>
      <c r="K16" s="9" t="s">
        <v>250</v>
      </c>
      <c r="L16" s="9" t="s">
        <v>250</v>
      </c>
      <c r="M16" s="9" t="s">
        <v>250</v>
      </c>
      <c r="N16" s="9" t="s">
        <v>250</v>
      </c>
      <c r="O16" s="9" t="s">
        <v>250</v>
      </c>
      <c r="P16" s="9" t="s">
        <v>250</v>
      </c>
      <c r="Q16" s="9" t="s">
        <v>250</v>
      </c>
      <c r="R16" s="9" t="s">
        <v>250</v>
      </c>
      <c r="S16" s="9" t="s">
        <v>250</v>
      </c>
      <c r="T16" s="9" t="s">
        <v>250</v>
      </c>
      <c r="U16" s="9" t="s">
        <v>250</v>
      </c>
      <c r="V16" s="9" t="s">
        <v>250</v>
      </c>
      <c r="W16" s="9" t="s">
        <v>250</v>
      </c>
      <c r="X16" s="9" t="s">
        <v>250</v>
      </c>
      <c r="Y16" s="9" t="s">
        <v>250</v>
      </c>
      <c r="Z16" s="9" t="s">
        <v>250</v>
      </c>
      <c r="AA16" s="27">
        <v>40147</v>
      </c>
      <c r="AB16" s="27">
        <v>40147</v>
      </c>
      <c r="AC16" s="27">
        <v>40147</v>
      </c>
      <c r="AD16" s="27">
        <v>40147</v>
      </c>
      <c r="AE16" s="27">
        <v>40147</v>
      </c>
      <c r="AF16" s="27">
        <v>40520</v>
      </c>
      <c r="AG16" s="27">
        <v>40520</v>
      </c>
      <c r="AH16" s="27">
        <v>40520</v>
      </c>
      <c r="AI16" s="9" t="s">
        <v>250</v>
      </c>
      <c r="AJ16" s="9">
        <v>12</v>
      </c>
      <c r="AK16" s="9">
        <v>15</v>
      </c>
      <c r="AL16" s="9" t="s">
        <v>744</v>
      </c>
      <c r="AM16" s="9" t="s">
        <v>250</v>
      </c>
      <c r="AN16" s="9">
        <v>11</v>
      </c>
      <c r="AO16" s="9">
        <v>10</v>
      </c>
      <c r="AP16" s="9" t="s">
        <v>744</v>
      </c>
      <c r="AQ16" s="27">
        <v>40520</v>
      </c>
      <c r="AR16" s="9" t="s">
        <v>250</v>
      </c>
      <c r="AS16" s="9">
        <v>13</v>
      </c>
      <c r="AT16" s="9">
        <v>12</v>
      </c>
      <c r="AU16" s="9" t="s">
        <v>744</v>
      </c>
      <c r="AV16" s="9" t="s">
        <v>250</v>
      </c>
      <c r="AW16" s="9">
        <v>14</v>
      </c>
      <c r="AX16" s="9">
        <v>17</v>
      </c>
      <c r="AY16" s="9" t="s">
        <v>744</v>
      </c>
      <c r="AZ16" s="9" t="s">
        <v>250</v>
      </c>
      <c r="BA16" s="9">
        <v>16</v>
      </c>
      <c r="BB16" s="9">
        <v>14</v>
      </c>
      <c r="BC16" s="9" t="s">
        <v>744</v>
      </c>
      <c r="BD16" s="9" t="s">
        <v>250</v>
      </c>
      <c r="BE16" s="9">
        <v>13</v>
      </c>
      <c r="BF16" s="9">
        <v>11</v>
      </c>
      <c r="BG16" s="9" t="s">
        <v>744</v>
      </c>
      <c r="BH16" s="9" t="s">
        <v>250</v>
      </c>
      <c r="BI16" s="9">
        <v>13</v>
      </c>
      <c r="BJ16" s="9">
        <v>12</v>
      </c>
      <c r="BK16" s="9" t="s">
        <v>744</v>
      </c>
      <c r="BL16" s="9" t="s">
        <v>250</v>
      </c>
      <c r="BM16" s="9">
        <v>11</v>
      </c>
      <c r="BN16" s="9">
        <v>13</v>
      </c>
      <c r="BO16" s="9" t="s">
        <v>744</v>
      </c>
      <c r="BP16" s="9" t="s">
        <v>250</v>
      </c>
      <c r="BQ16" s="9">
        <v>12</v>
      </c>
      <c r="BR16" s="9">
        <v>9</v>
      </c>
      <c r="BS16" s="9" t="s">
        <v>744</v>
      </c>
      <c r="BT16" s="9" t="s">
        <v>250</v>
      </c>
      <c r="BU16" s="9">
        <v>14</v>
      </c>
      <c r="BV16" s="9">
        <v>13</v>
      </c>
      <c r="BW16" s="9" t="s">
        <v>744</v>
      </c>
      <c r="BX16" s="9" t="s">
        <v>250</v>
      </c>
      <c r="BY16" s="9">
        <v>77</v>
      </c>
      <c r="BZ16" s="9">
        <v>59</v>
      </c>
      <c r="CA16" s="9" t="s">
        <v>744</v>
      </c>
      <c r="CB16" s="9" t="s">
        <v>250</v>
      </c>
      <c r="CC16" s="9">
        <v>98</v>
      </c>
      <c r="CD16" s="9">
        <v>95</v>
      </c>
      <c r="CE16" s="9" t="s">
        <v>744</v>
      </c>
      <c r="CF16" s="9" t="s">
        <v>250</v>
      </c>
      <c r="CG16" s="9">
        <v>84</v>
      </c>
      <c r="CH16" s="9">
        <v>83</v>
      </c>
      <c r="CI16" s="9" t="s">
        <v>744</v>
      </c>
      <c r="CJ16" s="9" t="s">
        <v>250</v>
      </c>
      <c r="CK16" s="9">
        <v>81</v>
      </c>
      <c r="CL16" s="9">
        <v>75</v>
      </c>
      <c r="CM16" s="9" t="s">
        <v>744</v>
      </c>
      <c r="CN16" s="9" t="s">
        <v>250</v>
      </c>
      <c r="CO16" s="9">
        <v>82</v>
      </c>
      <c r="CP16" s="9">
        <v>74</v>
      </c>
      <c r="CQ16" s="9" t="s">
        <v>744</v>
      </c>
      <c r="CR16" s="9" t="s">
        <v>744</v>
      </c>
      <c r="CS16" s="9" t="s">
        <v>744</v>
      </c>
      <c r="CT16" s="9" t="s">
        <v>250</v>
      </c>
      <c r="CU16" s="9" t="s">
        <v>250</v>
      </c>
      <c r="CV16" s="9">
        <v>30</v>
      </c>
      <c r="CW16" s="9">
        <v>20</v>
      </c>
      <c r="CX16" s="9">
        <v>71</v>
      </c>
      <c r="CY16" s="9">
        <v>84</v>
      </c>
      <c r="CZ16" s="9">
        <v>73</v>
      </c>
      <c r="DA16" s="9">
        <v>73</v>
      </c>
      <c r="DB16" s="9" t="s">
        <v>744</v>
      </c>
      <c r="DC16" s="9" t="s">
        <v>744</v>
      </c>
      <c r="DD16" s="9" t="s">
        <v>744</v>
      </c>
      <c r="DE16" s="9" t="s">
        <v>744</v>
      </c>
      <c r="DF16" s="7">
        <v>40520</v>
      </c>
      <c r="DG16" s="7">
        <v>40520</v>
      </c>
      <c r="DH16" s="7">
        <v>40520</v>
      </c>
      <c r="DI16" s="7">
        <v>40520</v>
      </c>
      <c r="DJ16" s="7">
        <v>40520</v>
      </c>
      <c r="DK16" s="7">
        <v>40520</v>
      </c>
      <c r="DL16" s="7">
        <v>40520</v>
      </c>
      <c r="DM16" s="7">
        <v>40520</v>
      </c>
      <c r="DN16" s="7">
        <v>40520</v>
      </c>
      <c r="DO16" s="7">
        <v>40520</v>
      </c>
      <c r="DP16" s="7">
        <v>40520</v>
      </c>
      <c r="DQ16" s="7">
        <v>40520</v>
      </c>
      <c r="DR16" s="7">
        <v>40520</v>
      </c>
      <c r="DS16" s="7">
        <v>40520</v>
      </c>
      <c r="DT16" s="7" t="s">
        <v>744</v>
      </c>
      <c r="DU16" s="7" t="s">
        <v>744</v>
      </c>
      <c r="DV16" s="7" t="s">
        <v>744</v>
      </c>
      <c r="DW16" s="7" t="s">
        <v>744</v>
      </c>
      <c r="DX16" s="7" t="s">
        <v>744</v>
      </c>
      <c r="DY16" s="7" t="s">
        <v>744</v>
      </c>
      <c r="DZ16" s="7" t="s">
        <v>744</v>
      </c>
      <c r="EA16" s="7" t="s">
        <v>744</v>
      </c>
      <c r="EB16" s="7" t="s">
        <v>744</v>
      </c>
      <c r="EC16" s="7" t="s">
        <v>744</v>
      </c>
      <c r="ED16" s="7" t="s">
        <v>744</v>
      </c>
      <c r="EE16" s="7" t="s">
        <v>744</v>
      </c>
      <c r="EF16" s="7" t="s">
        <v>744</v>
      </c>
      <c r="EG16" s="7" t="s">
        <v>744</v>
      </c>
      <c r="EH16" s="7" t="s">
        <v>250</v>
      </c>
      <c r="EI16" s="7" t="s">
        <v>250</v>
      </c>
      <c r="EJ16" s="7" t="s">
        <v>250</v>
      </c>
      <c r="EK16" s="7" t="s">
        <v>250</v>
      </c>
      <c r="EL16" s="7" t="s">
        <v>250</v>
      </c>
      <c r="EM16" s="7" t="s">
        <v>250</v>
      </c>
      <c r="EN16" s="7" t="s">
        <v>250</v>
      </c>
      <c r="EO16" s="7" t="s">
        <v>250</v>
      </c>
      <c r="EP16" s="7" t="s">
        <v>250</v>
      </c>
      <c r="EQ16" s="7" t="s">
        <v>250</v>
      </c>
      <c r="ER16" s="7" t="s">
        <v>250</v>
      </c>
      <c r="ES16" s="7" t="s">
        <v>250</v>
      </c>
      <c r="ET16" s="27">
        <v>40147</v>
      </c>
      <c r="EU16" s="27">
        <v>40147</v>
      </c>
      <c r="EV16" s="27">
        <v>40147</v>
      </c>
      <c r="EW16" s="27">
        <v>40147</v>
      </c>
      <c r="EX16" t="s">
        <v>744</v>
      </c>
      <c r="EY16" t="s">
        <v>744</v>
      </c>
      <c r="EZ16" t="s">
        <v>744</v>
      </c>
      <c r="FA16" t="s">
        <v>744</v>
      </c>
    </row>
    <row r="17" spans="1:157" x14ac:dyDescent="0.3">
      <c r="A17" t="s">
        <v>441</v>
      </c>
      <c r="B17" s="7">
        <v>39602</v>
      </c>
      <c r="C17" t="s">
        <v>250</v>
      </c>
      <c r="D17">
        <v>100</v>
      </c>
      <c r="E17">
        <v>100</v>
      </c>
      <c r="F17">
        <v>100</v>
      </c>
      <c r="G17">
        <v>100</v>
      </c>
      <c r="H17" t="s">
        <v>250</v>
      </c>
      <c r="I17" t="s">
        <v>250</v>
      </c>
      <c r="J17">
        <v>35</v>
      </c>
      <c r="K17" s="9" t="s">
        <v>250</v>
      </c>
      <c r="L17" s="9" t="s">
        <v>250</v>
      </c>
      <c r="M17" s="9" t="s">
        <v>250</v>
      </c>
      <c r="N17" s="9" t="s">
        <v>250</v>
      </c>
      <c r="O17" s="9" t="s">
        <v>250</v>
      </c>
      <c r="P17" s="9" t="s">
        <v>250</v>
      </c>
      <c r="Q17" s="9" t="s">
        <v>250</v>
      </c>
      <c r="R17" s="9" t="s">
        <v>250</v>
      </c>
      <c r="S17" s="9" t="s">
        <v>250</v>
      </c>
      <c r="T17" s="9" t="s">
        <v>250</v>
      </c>
      <c r="U17" s="9" t="s">
        <v>250</v>
      </c>
      <c r="V17" s="9" t="s">
        <v>250</v>
      </c>
      <c r="W17" s="9" t="s">
        <v>250</v>
      </c>
      <c r="X17" s="9" t="s">
        <v>250</v>
      </c>
      <c r="Y17" s="9" t="s">
        <v>250</v>
      </c>
      <c r="Z17" s="9" t="s">
        <v>250</v>
      </c>
      <c r="AA17" s="9">
        <v>80</v>
      </c>
      <c r="AB17" s="9">
        <v>30</v>
      </c>
      <c r="AC17" s="9">
        <v>80</v>
      </c>
      <c r="AD17" s="9">
        <v>99</v>
      </c>
      <c r="AE17" s="9">
        <v>75</v>
      </c>
      <c r="AF17" s="9">
        <v>80</v>
      </c>
      <c r="AG17" s="9">
        <v>75</v>
      </c>
      <c r="AH17" s="9">
        <v>50</v>
      </c>
      <c r="AI17" s="9" t="s">
        <v>250</v>
      </c>
      <c r="AJ17" s="9">
        <v>15</v>
      </c>
      <c r="AK17" s="9">
        <v>19</v>
      </c>
      <c r="AL17" s="9" t="s">
        <v>250</v>
      </c>
      <c r="AM17" s="9" t="s">
        <v>250</v>
      </c>
      <c r="AN17" s="9">
        <v>19</v>
      </c>
      <c r="AO17" s="9">
        <v>20</v>
      </c>
      <c r="AP17" s="9" t="s">
        <v>250</v>
      </c>
      <c r="AQ17" s="9" t="s">
        <v>725</v>
      </c>
      <c r="AR17" s="9" t="s">
        <v>250</v>
      </c>
      <c r="AS17" s="9">
        <v>13</v>
      </c>
      <c r="AT17" s="9">
        <v>12</v>
      </c>
      <c r="AU17" s="9" t="s">
        <v>250</v>
      </c>
      <c r="AV17" s="9" t="s">
        <v>250</v>
      </c>
      <c r="AW17" s="9">
        <v>16</v>
      </c>
      <c r="AX17" s="9">
        <v>18</v>
      </c>
      <c r="AY17" s="9" t="s">
        <v>250</v>
      </c>
      <c r="AZ17" s="9" t="s">
        <v>250</v>
      </c>
      <c r="BA17" s="9">
        <v>16</v>
      </c>
      <c r="BB17" s="9">
        <v>16</v>
      </c>
      <c r="BC17" s="9" t="s">
        <v>250</v>
      </c>
      <c r="BD17" s="9" t="s">
        <v>250</v>
      </c>
      <c r="BE17" s="9">
        <v>17</v>
      </c>
      <c r="BF17" s="9">
        <v>16</v>
      </c>
      <c r="BG17" s="9" t="s">
        <v>250</v>
      </c>
      <c r="BH17" s="9" t="s">
        <v>250</v>
      </c>
      <c r="BI17" s="9">
        <v>15</v>
      </c>
      <c r="BJ17" s="9">
        <v>13</v>
      </c>
      <c r="BK17" s="9" t="s">
        <v>250</v>
      </c>
      <c r="BL17" s="9" t="s">
        <v>250</v>
      </c>
      <c r="BM17" s="9">
        <v>17</v>
      </c>
      <c r="BN17" s="9">
        <v>17</v>
      </c>
      <c r="BO17" s="9" t="s">
        <v>250</v>
      </c>
      <c r="BP17" s="9" t="s">
        <v>250</v>
      </c>
      <c r="BQ17" s="9">
        <v>15</v>
      </c>
      <c r="BR17" s="9">
        <v>14</v>
      </c>
      <c r="BS17" s="9" t="s">
        <v>250</v>
      </c>
      <c r="BT17" s="9" t="s">
        <v>250</v>
      </c>
      <c r="BU17" s="9">
        <v>14</v>
      </c>
      <c r="BV17" s="9">
        <v>13</v>
      </c>
      <c r="BW17" s="9" t="s">
        <v>250</v>
      </c>
      <c r="BX17" s="9" t="s">
        <v>250</v>
      </c>
      <c r="BY17" s="9">
        <v>110</v>
      </c>
      <c r="BZ17" s="9">
        <v>87</v>
      </c>
      <c r="CA17" s="9" t="s">
        <v>250</v>
      </c>
      <c r="CB17" s="9" t="s">
        <v>250</v>
      </c>
      <c r="CC17" s="9">
        <v>100</v>
      </c>
      <c r="CD17" s="9">
        <v>101</v>
      </c>
      <c r="CE17" s="9" t="s">
        <v>250</v>
      </c>
      <c r="CF17" s="9" t="s">
        <v>250</v>
      </c>
      <c r="CG17" s="9">
        <v>107</v>
      </c>
      <c r="CH17" s="9">
        <v>101</v>
      </c>
      <c r="CI17" s="9" t="s">
        <v>250</v>
      </c>
      <c r="CJ17" s="9" t="s">
        <v>250</v>
      </c>
      <c r="CK17" s="9">
        <v>96</v>
      </c>
      <c r="CL17" s="9">
        <v>91</v>
      </c>
      <c r="CM17" s="9" t="s">
        <v>250</v>
      </c>
      <c r="CN17" s="9" t="s">
        <v>250</v>
      </c>
      <c r="CO17" s="9">
        <v>104</v>
      </c>
      <c r="CP17" s="9">
        <v>94</v>
      </c>
      <c r="CQ17" s="9" t="s">
        <v>250</v>
      </c>
      <c r="CR17" s="9" t="s">
        <v>250</v>
      </c>
      <c r="CS17" s="9" t="s">
        <v>250</v>
      </c>
      <c r="CT17" s="9" t="s">
        <v>250</v>
      </c>
      <c r="CU17" s="9" t="s">
        <v>250</v>
      </c>
      <c r="CV17" s="9">
        <v>66</v>
      </c>
      <c r="CW17" s="9">
        <v>58</v>
      </c>
      <c r="CX17" s="9">
        <v>114</v>
      </c>
      <c r="CY17" s="9">
        <v>133</v>
      </c>
      <c r="CZ17" s="9">
        <v>104</v>
      </c>
      <c r="DA17" s="9">
        <v>120</v>
      </c>
      <c r="DB17" s="9" t="s">
        <v>250</v>
      </c>
      <c r="DC17" s="9" t="s">
        <v>250</v>
      </c>
      <c r="DD17" s="9" t="s">
        <v>250</v>
      </c>
      <c r="DE17" s="9" t="s">
        <v>250</v>
      </c>
      <c r="DF17" t="s">
        <v>724</v>
      </c>
      <c r="DG17" t="s">
        <v>724</v>
      </c>
      <c r="DH17" t="s">
        <v>724</v>
      </c>
      <c r="DI17" t="s">
        <v>724</v>
      </c>
      <c r="DJ17" t="s">
        <v>724</v>
      </c>
      <c r="DK17" t="s">
        <v>724</v>
      </c>
      <c r="DL17" t="s">
        <v>724</v>
      </c>
      <c r="DM17" t="s">
        <v>724</v>
      </c>
      <c r="DN17" t="s">
        <v>724</v>
      </c>
      <c r="DO17" t="s">
        <v>724</v>
      </c>
      <c r="DP17" t="s">
        <v>724</v>
      </c>
      <c r="DQ17" t="s">
        <v>724</v>
      </c>
      <c r="DR17" t="s">
        <v>724</v>
      </c>
      <c r="DS17" t="s">
        <v>724</v>
      </c>
      <c r="DT17" t="s">
        <v>250</v>
      </c>
      <c r="DU17" t="s">
        <v>250</v>
      </c>
      <c r="DV17" t="s">
        <v>250</v>
      </c>
      <c r="DW17" t="s">
        <v>250</v>
      </c>
      <c r="DX17" t="s">
        <v>250</v>
      </c>
      <c r="DY17" t="s">
        <v>250</v>
      </c>
      <c r="DZ17" t="s">
        <v>250</v>
      </c>
      <c r="EA17" t="s">
        <v>250</v>
      </c>
      <c r="EB17" t="s">
        <v>250</v>
      </c>
      <c r="EC17" t="s">
        <v>250</v>
      </c>
      <c r="ED17" t="s">
        <v>250</v>
      </c>
      <c r="EE17" t="s">
        <v>250</v>
      </c>
      <c r="EF17" t="s">
        <v>250</v>
      </c>
      <c r="EG17" t="s">
        <v>250</v>
      </c>
      <c r="EH17" t="s">
        <v>250</v>
      </c>
      <c r="EI17" t="s">
        <v>250</v>
      </c>
      <c r="EJ17" t="s">
        <v>250</v>
      </c>
      <c r="EK17" t="s">
        <v>250</v>
      </c>
      <c r="EL17" t="s">
        <v>250</v>
      </c>
      <c r="EM17" t="s">
        <v>250</v>
      </c>
      <c r="EN17" t="s">
        <v>250</v>
      </c>
      <c r="EO17" t="s">
        <v>250</v>
      </c>
      <c r="EP17" t="s">
        <v>250</v>
      </c>
      <c r="EQ17" t="s">
        <v>250</v>
      </c>
      <c r="ER17" t="s">
        <v>250</v>
      </c>
      <c r="ES17" t="s">
        <v>250</v>
      </c>
      <c r="ET17" s="9">
        <v>100</v>
      </c>
      <c r="EU17" s="26">
        <v>83.33</v>
      </c>
      <c r="EV17" s="9">
        <v>20</v>
      </c>
      <c r="EW17" s="9">
        <v>20</v>
      </c>
      <c r="EX17" t="s">
        <v>250</v>
      </c>
      <c r="EY17" t="s">
        <v>250</v>
      </c>
      <c r="EZ17" t="s">
        <v>250</v>
      </c>
      <c r="FA17" t="s">
        <v>250</v>
      </c>
    </row>
    <row r="18" spans="1:157" x14ac:dyDescent="0.3">
      <c r="A18" t="s">
        <v>267</v>
      </c>
      <c r="B18" s="7">
        <v>39394</v>
      </c>
      <c r="C18" s="9">
        <v>93</v>
      </c>
      <c r="D18" s="9">
        <v>100</v>
      </c>
      <c r="E18" s="9">
        <v>100</v>
      </c>
      <c r="F18" s="9">
        <v>100</v>
      </c>
      <c r="G18" s="9">
        <v>100</v>
      </c>
      <c r="H18" s="9" t="s">
        <v>250</v>
      </c>
      <c r="I18" s="9" t="s">
        <v>250</v>
      </c>
      <c r="J18" s="9">
        <v>33</v>
      </c>
      <c r="K18" s="9" t="s">
        <v>250</v>
      </c>
      <c r="L18" s="9" t="s">
        <v>250</v>
      </c>
      <c r="M18" s="9" t="s">
        <v>250</v>
      </c>
      <c r="N18" s="9" t="s">
        <v>250</v>
      </c>
      <c r="O18" s="9" t="s">
        <v>250</v>
      </c>
      <c r="P18" s="9" t="s">
        <v>250</v>
      </c>
      <c r="Q18" s="9" t="s">
        <v>250</v>
      </c>
      <c r="R18" s="9" t="s">
        <v>250</v>
      </c>
      <c r="S18" s="9" t="s">
        <v>250</v>
      </c>
      <c r="T18" s="9" t="s">
        <v>250</v>
      </c>
      <c r="U18" s="9" t="s">
        <v>250</v>
      </c>
      <c r="V18" s="9" t="s">
        <v>250</v>
      </c>
      <c r="W18" s="9" t="s">
        <v>250</v>
      </c>
      <c r="X18" s="9" t="s">
        <v>250</v>
      </c>
      <c r="Y18" s="9" t="s">
        <v>250</v>
      </c>
      <c r="Z18" s="9" t="s">
        <v>250</v>
      </c>
      <c r="AA18" s="9">
        <v>50</v>
      </c>
      <c r="AB18" s="9">
        <v>20</v>
      </c>
      <c r="AC18" s="9">
        <v>50</v>
      </c>
      <c r="AD18" s="9">
        <v>85</v>
      </c>
      <c r="AE18" s="9">
        <v>45</v>
      </c>
      <c r="AF18" s="9">
        <v>55</v>
      </c>
      <c r="AG18" s="9">
        <v>10</v>
      </c>
      <c r="AH18" s="9">
        <v>25</v>
      </c>
      <c r="AI18" s="9" t="s">
        <v>250</v>
      </c>
      <c r="AJ18" s="9">
        <v>21</v>
      </c>
      <c r="AK18" s="9">
        <v>18</v>
      </c>
      <c r="AL18" s="9" t="s">
        <v>724</v>
      </c>
      <c r="AM18" s="9" t="s">
        <v>250</v>
      </c>
      <c r="AN18" s="9">
        <v>18</v>
      </c>
      <c r="AO18" s="9">
        <v>17</v>
      </c>
      <c r="AP18" s="9" t="s">
        <v>724</v>
      </c>
      <c r="AQ18" s="27">
        <v>40494</v>
      </c>
      <c r="AR18" s="9" t="s">
        <v>250</v>
      </c>
      <c r="AS18" s="9">
        <v>13</v>
      </c>
      <c r="AT18" s="9">
        <v>14</v>
      </c>
      <c r="AU18" s="9" t="s">
        <v>724</v>
      </c>
      <c r="AV18" s="9" t="s">
        <v>250</v>
      </c>
      <c r="AW18" s="9">
        <v>19</v>
      </c>
      <c r="AX18" s="9">
        <v>19</v>
      </c>
      <c r="AY18" s="9" t="s">
        <v>724</v>
      </c>
      <c r="AZ18" s="9" t="s">
        <v>250</v>
      </c>
      <c r="BA18" s="9">
        <v>15</v>
      </c>
      <c r="BB18" s="9">
        <v>15</v>
      </c>
      <c r="BC18" s="9" t="s">
        <v>724</v>
      </c>
      <c r="BD18" s="9" t="s">
        <v>250</v>
      </c>
      <c r="BE18" s="9">
        <v>16</v>
      </c>
      <c r="BF18" s="9">
        <v>18</v>
      </c>
      <c r="BG18" s="9" t="s">
        <v>724</v>
      </c>
      <c r="BH18" s="9" t="s">
        <v>250</v>
      </c>
      <c r="BI18" s="9">
        <v>19</v>
      </c>
      <c r="BJ18" s="9">
        <v>21</v>
      </c>
      <c r="BK18" s="9" t="s">
        <v>724</v>
      </c>
      <c r="BL18" s="9" t="s">
        <v>250</v>
      </c>
      <c r="BM18" s="9">
        <v>18</v>
      </c>
      <c r="BN18" s="9">
        <v>20</v>
      </c>
      <c r="BO18" s="9" t="s">
        <v>724</v>
      </c>
      <c r="BP18" s="9" t="s">
        <v>250</v>
      </c>
      <c r="BQ18" s="9">
        <v>15</v>
      </c>
      <c r="BR18" s="9">
        <v>14</v>
      </c>
      <c r="BS18" s="9" t="s">
        <v>724</v>
      </c>
      <c r="BT18" s="9" t="s">
        <v>250</v>
      </c>
      <c r="BU18" s="9">
        <v>18</v>
      </c>
      <c r="BV18" s="9">
        <v>15</v>
      </c>
      <c r="BW18" s="9" t="s">
        <v>724</v>
      </c>
      <c r="BX18" s="9" t="s">
        <v>250</v>
      </c>
      <c r="BY18" s="9">
        <v>125</v>
      </c>
      <c r="BZ18" s="9">
        <v>79</v>
      </c>
      <c r="CA18" s="9" t="s">
        <v>724</v>
      </c>
      <c r="CB18" s="9" t="s">
        <v>250</v>
      </c>
      <c r="CC18" s="9">
        <v>104</v>
      </c>
      <c r="CD18" s="9">
        <v>105</v>
      </c>
      <c r="CE18" s="9" t="s">
        <v>724</v>
      </c>
      <c r="CF18" s="9" t="s">
        <v>250</v>
      </c>
      <c r="CG18" s="9">
        <v>114</v>
      </c>
      <c r="CH18" s="9">
        <v>126</v>
      </c>
      <c r="CI18" s="9" t="s">
        <v>724</v>
      </c>
      <c r="CJ18" s="9" t="s">
        <v>250</v>
      </c>
      <c r="CK18" s="9">
        <v>108</v>
      </c>
      <c r="CL18" s="9">
        <v>97</v>
      </c>
      <c r="CM18" s="9" t="s">
        <v>724</v>
      </c>
      <c r="CN18" s="9" t="s">
        <v>250</v>
      </c>
      <c r="CO18" s="9">
        <v>115</v>
      </c>
      <c r="CP18" s="9">
        <v>102</v>
      </c>
      <c r="CQ18" s="9" t="s">
        <v>724</v>
      </c>
      <c r="CR18" s="9" t="s">
        <v>724</v>
      </c>
      <c r="CS18" s="9" t="s">
        <v>724</v>
      </c>
      <c r="CT18" s="9" t="s">
        <v>250</v>
      </c>
      <c r="CU18" s="9" t="s">
        <v>250</v>
      </c>
      <c r="CV18" s="9">
        <v>52</v>
      </c>
      <c r="CW18" s="9">
        <v>72</v>
      </c>
      <c r="CX18" s="9">
        <v>87</v>
      </c>
      <c r="CY18" s="9">
        <v>105</v>
      </c>
      <c r="CZ18" s="9">
        <v>94</v>
      </c>
      <c r="DA18" s="9">
        <v>94</v>
      </c>
      <c r="DB18" s="9" t="s">
        <v>724</v>
      </c>
      <c r="DC18" s="9" t="s">
        <v>724</v>
      </c>
      <c r="DD18" s="9" t="s">
        <v>724</v>
      </c>
      <c r="DE18" s="9" t="s">
        <v>724</v>
      </c>
      <c r="DF18">
        <v>4</v>
      </c>
      <c r="DG18">
        <v>3</v>
      </c>
      <c r="DH18">
        <v>2</v>
      </c>
      <c r="DI18">
        <v>4</v>
      </c>
      <c r="DJ18">
        <v>6</v>
      </c>
      <c r="DK18">
        <v>6</v>
      </c>
      <c r="DL18">
        <v>6</v>
      </c>
      <c r="DM18">
        <v>7</v>
      </c>
      <c r="DN18">
        <v>6</v>
      </c>
      <c r="DO18">
        <v>2</v>
      </c>
      <c r="DP18">
        <v>15</v>
      </c>
      <c r="DQ18">
        <v>5</v>
      </c>
      <c r="DR18">
        <v>3</v>
      </c>
      <c r="DS18">
        <v>11</v>
      </c>
      <c r="DT18" t="s">
        <v>724</v>
      </c>
      <c r="DU18" t="s">
        <v>724</v>
      </c>
      <c r="DV18" t="s">
        <v>724</v>
      </c>
      <c r="DW18" t="s">
        <v>724</v>
      </c>
      <c r="DX18" t="s">
        <v>724</v>
      </c>
      <c r="DY18" t="s">
        <v>724</v>
      </c>
      <c r="DZ18" t="s">
        <v>724</v>
      </c>
      <c r="EA18" t="s">
        <v>724</v>
      </c>
      <c r="EB18" t="s">
        <v>724</v>
      </c>
      <c r="EC18" t="s">
        <v>724</v>
      </c>
      <c r="ED18" t="s">
        <v>724</v>
      </c>
      <c r="EE18" t="s">
        <v>724</v>
      </c>
      <c r="EF18" t="s">
        <v>724</v>
      </c>
      <c r="EG18" t="s">
        <v>724</v>
      </c>
      <c r="EH18" t="s">
        <v>250</v>
      </c>
      <c r="EI18" t="s">
        <v>250</v>
      </c>
      <c r="EJ18" s="7" t="s">
        <v>250</v>
      </c>
      <c r="EK18" t="s">
        <v>250</v>
      </c>
      <c r="EL18" t="s">
        <v>250</v>
      </c>
      <c r="EM18" t="s">
        <v>250</v>
      </c>
      <c r="EN18" t="s">
        <v>250</v>
      </c>
      <c r="EO18" t="s">
        <v>250</v>
      </c>
      <c r="EP18" t="s">
        <v>250</v>
      </c>
      <c r="EQ18" t="s">
        <v>250</v>
      </c>
      <c r="ER18" t="s">
        <v>250</v>
      </c>
      <c r="ES18" t="s">
        <v>250</v>
      </c>
      <c r="ET18" s="9">
        <v>80</v>
      </c>
      <c r="EU18" s="26">
        <v>86.11</v>
      </c>
      <c r="EV18" s="9">
        <v>18</v>
      </c>
      <c r="EW18" s="9">
        <v>18</v>
      </c>
      <c r="EX18" t="s">
        <v>724</v>
      </c>
      <c r="EY18" t="s">
        <v>724</v>
      </c>
      <c r="EZ18" t="s">
        <v>724</v>
      </c>
      <c r="FA18" t="s">
        <v>724</v>
      </c>
    </row>
    <row r="19" spans="1:157" x14ac:dyDescent="0.3">
      <c r="A19" t="s">
        <v>268</v>
      </c>
      <c r="B19" s="7">
        <v>39418</v>
      </c>
      <c r="C19" s="9">
        <v>101</v>
      </c>
      <c r="D19" s="9" t="s">
        <v>250</v>
      </c>
      <c r="E19" s="9" t="s">
        <v>250</v>
      </c>
      <c r="F19" s="9">
        <v>100</v>
      </c>
      <c r="G19" s="9">
        <v>100</v>
      </c>
      <c r="H19" s="9" t="s">
        <v>250</v>
      </c>
      <c r="I19" s="9" t="s">
        <v>250</v>
      </c>
      <c r="J19" s="9">
        <v>35</v>
      </c>
      <c r="K19" s="9" t="s">
        <v>250</v>
      </c>
      <c r="L19" s="9" t="s">
        <v>250</v>
      </c>
      <c r="M19" s="9" t="s">
        <v>250</v>
      </c>
      <c r="N19" s="9" t="s">
        <v>250</v>
      </c>
      <c r="O19" s="9" t="s">
        <v>250</v>
      </c>
      <c r="P19" s="9" t="s">
        <v>250</v>
      </c>
      <c r="Q19" s="9" t="s">
        <v>250</v>
      </c>
      <c r="R19" s="9" t="s">
        <v>250</v>
      </c>
      <c r="S19" s="9" t="s">
        <v>250</v>
      </c>
      <c r="T19" s="9" t="s">
        <v>250</v>
      </c>
      <c r="U19" s="9" t="s">
        <v>250</v>
      </c>
      <c r="V19" s="9" t="s">
        <v>250</v>
      </c>
      <c r="W19" s="9" t="s">
        <v>250</v>
      </c>
      <c r="X19" s="9" t="s">
        <v>250</v>
      </c>
      <c r="Y19" s="9" t="s">
        <v>250</v>
      </c>
      <c r="Z19" s="9" t="s">
        <v>250</v>
      </c>
      <c r="AA19" s="9">
        <v>15</v>
      </c>
      <c r="AB19" s="9">
        <v>25</v>
      </c>
      <c r="AC19" s="9">
        <v>80</v>
      </c>
      <c r="AD19" s="9">
        <v>60</v>
      </c>
      <c r="AE19" s="9">
        <v>40</v>
      </c>
      <c r="AF19" s="9">
        <v>5</v>
      </c>
      <c r="AG19" s="9">
        <v>10</v>
      </c>
      <c r="AH19" s="9">
        <v>10</v>
      </c>
      <c r="AI19" s="9" t="s">
        <v>250</v>
      </c>
      <c r="AJ19" s="9">
        <v>15</v>
      </c>
      <c r="AK19" s="9">
        <v>14</v>
      </c>
      <c r="AL19" s="9" t="s">
        <v>744</v>
      </c>
      <c r="AM19" s="9" t="s">
        <v>250</v>
      </c>
      <c r="AN19" s="9">
        <v>15</v>
      </c>
      <c r="AO19" s="9">
        <v>13</v>
      </c>
      <c r="AP19" s="9" t="s">
        <v>744</v>
      </c>
      <c r="AQ19" s="27">
        <v>40515</v>
      </c>
      <c r="AR19" s="9" t="s">
        <v>250</v>
      </c>
      <c r="AS19" s="9">
        <v>16</v>
      </c>
      <c r="AT19" s="9">
        <v>13</v>
      </c>
      <c r="AU19" s="9" t="s">
        <v>744</v>
      </c>
      <c r="AV19" s="9" t="s">
        <v>250</v>
      </c>
      <c r="AW19" s="9">
        <v>15</v>
      </c>
      <c r="AX19" s="9">
        <v>14</v>
      </c>
      <c r="AY19" s="9" t="s">
        <v>744</v>
      </c>
      <c r="AZ19" s="9" t="s">
        <v>250</v>
      </c>
      <c r="BA19" s="9">
        <v>15</v>
      </c>
      <c r="BB19" s="9">
        <v>15</v>
      </c>
      <c r="BC19" s="9" t="s">
        <v>744</v>
      </c>
      <c r="BD19" s="9" t="s">
        <v>250</v>
      </c>
      <c r="BE19" s="9">
        <v>13</v>
      </c>
      <c r="BF19" s="9">
        <v>11</v>
      </c>
      <c r="BG19" s="9" t="s">
        <v>744</v>
      </c>
      <c r="BH19" s="9" t="s">
        <v>250</v>
      </c>
      <c r="BI19" s="9">
        <v>14</v>
      </c>
      <c r="BJ19" s="9">
        <v>13</v>
      </c>
      <c r="BK19" s="9" t="s">
        <v>744</v>
      </c>
      <c r="BL19" s="9" t="s">
        <v>250</v>
      </c>
      <c r="BM19" s="9">
        <v>15</v>
      </c>
      <c r="BN19" s="9">
        <v>14</v>
      </c>
      <c r="BO19" s="9" t="s">
        <v>744</v>
      </c>
      <c r="BP19" s="9" t="s">
        <v>250</v>
      </c>
      <c r="BQ19" s="9">
        <v>14</v>
      </c>
      <c r="BR19" s="9">
        <v>15</v>
      </c>
      <c r="BS19" s="9" t="s">
        <v>744</v>
      </c>
      <c r="BT19" s="9" t="s">
        <v>250</v>
      </c>
      <c r="BU19" s="9">
        <v>15</v>
      </c>
      <c r="BV19" s="9">
        <v>12</v>
      </c>
      <c r="BW19" s="9" t="s">
        <v>744</v>
      </c>
      <c r="BX19" s="9" t="s">
        <v>250</v>
      </c>
      <c r="BY19" s="9">
        <v>100</v>
      </c>
      <c r="BZ19" s="9">
        <v>63</v>
      </c>
      <c r="CA19" s="9" t="s">
        <v>744</v>
      </c>
      <c r="CB19" s="9" t="s">
        <v>250</v>
      </c>
      <c r="CC19" s="9">
        <v>102</v>
      </c>
      <c r="CD19" s="9">
        <v>93</v>
      </c>
      <c r="CE19" s="9" t="s">
        <v>744</v>
      </c>
      <c r="CF19" s="9" t="s">
        <v>250</v>
      </c>
      <c r="CG19" s="9">
        <v>95</v>
      </c>
      <c r="CH19" s="9">
        <v>86</v>
      </c>
      <c r="CI19" s="9" t="s">
        <v>744</v>
      </c>
      <c r="CJ19" s="9" t="s">
        <v>250</v>
      </c>
      <c r="CK19" s="9">
        <v>96</v>
      </c>
      <c r="CL19" s="9">
        <v>91</v>
      </c>
      <c r="CM19" s="9" t="s">
        <v>744</v>
      </c>
      <c r="CN19" s="9" t="s">
        <v>250</v>
      </c>
      <c r="CO19" s="9">
        <v>97</v>
      </c>
      <c r="CP19" s="9">
        <v>80</v>
      </c>
      <c r="CQ19" s="9" t="s">
        <v>744</v>
      </c>
      <c r="CR19" s="9" t="s">
        <v>744</v>
      </c>
      <c r="CS19" s="9" t="s">
        <v>744</v>
      </c>
      <c r="CT19" s="9" t="s">
        <v>250</v>
      </c>
      <c r="CU19" s="9" t="s">
        <v>250</v>
      </c>
      <c r="CV19" s="9">
        <v>42</v>
      </c>
      <c r="CW19" s="9">
        <v>46</v>
      </c>
      <c r="CX19" s="9">
        <v>95</v>
      </c>
      <c r="CY19" s="9">
        <v>94</v>
      </c>
      <c r="CZ19" s="9">
        <v>99</v>
      </c>
      <c r="DA19" s="9">
        <v>95</v>
      </c>
      <c r="DB19" s="9" t="s">
        <v>744</v>
      </c>
      <c r="DC19" s="9" t="s">
        <v>744</v>
      </c>
      <c r="DD19" s="9" t="s">
        <v>744</v>
      </c>
      <c r="DE19" s="9" t="s">
        <v>744</v>
      </c>
      <c r="DF19">
        <v>4</v>
      </c>
      <c r="DG19">
        <v>1</v>
      </c>
      <c r="DH19">
        <v>0.5</v>
      </c>
      <c r="DI19">
        <v>0</v>
      </c>
      <c r="DJ19">
        <v>6</v>
      </c>
      <c r="DK19">
        <v>5</v>
      </c>
      <c r="DL19">
        <v>6</v>
      </c>
      <c r="DM19">
        <v>7</v>
      </c>
      <c r="DN19">
        <v>6</v>
      </c>
      <c r="DO19">
        <v>2</v>
      </c>
      <c r="DP19">
        <v>15</v>
      </c>
      <c r="DQ19">
        <v>5</v>
      </c>
      <c r="DR19">
        <v>2.5</v>
      </c>
      <c r="DS19">
        <v>10.5</v>
      </c>
      <c r="DT19" t="s">
        <v>744</v>
      </c>
      <c r="DU19" t="s">
        <v>744</v>
      </c>
      <c r="DV19" t="s">
        <v>744</v>
      </c>
      <c r="DW19" t="s">
        <v>744</v>
      </c>
      <c r="DX19" t="s">
        <v>744</v>
      </c>
      <c r="DY19" t="s">
        <v>744</v>
      </c>
      <c r="DZ19" t="s">
        <v>744</v>
      </c>
      <c r="EA19" t="s">
        <v>744</v>
      </c>
      <c r="EB19" t="s">
        <v>744</v>
      </c>
      <c r="EC19" t="s">
        <v>744</v>
      </c>
      <c r="ED19" t="s">
        <v>744</v>
      </c>
      <c r="EE19" t="s">
        <v>744</v>
      </c>
      <c r="EF19" t="s">
        <v>744</v>
      </c>
      <c r="EG19" t="s">
        <v>744</v>
      </c>
      <c r="EH19" t="s">
        <v>250</v>
      </c>
      <c r="EI19" t="s">
        <v>250</v>
      </c>
      <c r="EJ19" t="s">
        <v>250</v>
      </c>
      <c r="EK19" t="s">
        <v>250</v>
      </c>
      <c r="EL19" t="s">
        <v>250</v>
      </c>
      <c r="EM19" t="s">
        <v>250</v>
      </c>
      <c r="EN19" t="s">
        <v>250</v>
      </c>
      <c r="EO19" t="s">
        <v>250</v>
      </c>
      <c r="EP19" t="s">
        <v>250</v>
      </c>
      <c r="EQ19" t="s">
        <v>250</v>
      </c>
      <c r="ER19" t="s">
        <v>250</v>
      </c>
      <c r="ES19" t="s">
        <v>250</v>
      </c>
      <c r="ET19" s="9">
        <v>100</v>
      </c>
      <c r="EU19" s="26">
        <v>83.33</v>
      </c>
      <c r="EV19" s="9">
        <v>18</v>
      </c>
      <c r="EW19" s="9">
        <v>20</v>
      </c>
      <c r="EX19" t="s">
        <v>744</v>
      </c>
      <c r="EY19" t="s">
        <v>744</v>
      </c>
      <c r="EZ19" t="s">
        <v>744</v>
      </c>
      <c r="FA19" t="s">
        <v>744</v>
      </c>
    </row>
    <row r="20" spans="1:157" x14ac:dyDescent="0.3">
      <c r="A20" t="s">
        <v>269</v>
      </c>
      <c r="B20" s="7">
        <v>39913</v>
      </c>
      <c r="C20" t="s">
        <v>250</v>
      </c>
      <c r="D20">
        <v>100</v>
      </c>
      <c r="E20">
        <v>100</v>
      </c>
      <c r="F20">
        <v>100</v>
      </c>
      <c r="G20">
        <v>100</v>
      </c>
      <c r="H20">
        <v>24</v>
      </c>
      <c r="I20">
        <v>34</v>
      </c>
      <c r="J20">
        <v>35</v>
      </c>
      <c r="K20" s="9">
        <v>60</v>
      </c>
      <c r="L20" s="9">
        <v>65</v>
      </c>
      <c r="M20" s="9">
        <v>40</v>
      </c>
      <c r="N20" s="9">
        <v>50</v>
      </c>
      <c r="O20" s="9">
        <v>90</v>
      </c>
      <c r="P20" s="9">
        <v>80</v>
      </c>
      <c r="Q20" s="9">
        <v>50</v>
      </c>
      <c r="R20" s="9">
        <v>70</v>
      </c>
      <c r="S20" s="9">
        <v>55</v>
      </c>
      <c r="T20" s="9">
        <v>85</v>
      </c>
      <c r="U20" s="9">
        <v>65</v>
      </c>
      <c r="V20" s="9">
        <v>75</v>
      </c>
      <c r="W20" s="9" t="s">
        <v>733</v>
      </c>
      <c r="X20" s="9" t="s">
        <v>733</v>
      </c>
      <c r="Y20" s="9" t="s">
        <v>733</v>
      </c>
      <c r="Z20" s="9" t="s">
        <v>733</v>
      </c>
      <c r="AA20" s="9">
        <v>65</v>
      </c>
      <c r="AB20" s="9">
        <v>55</v>
      </c>
      <c r="AC20" s="9">
        <v>5</v>
      </c>
      <c r="AD20" s="9">
        <v>75</v>
      </c>
      <c r="AE20" s="9">
        <v>75</v>
      </c>
      <c r="AF20" s="9" t="s">
        <v>250</v>
      </c>
      <c r="AG20" s="9" t="s">
        <v>250</v>
      </c>
      <c r="AH20" s="9" t="s">
        <v>250</v>
      </c>
      <c r="AI20" s="9">
        <v>17</v>
      </c>
      <c r="AJ20" s="9">
        <v>17</v>
      </c>
      <c r="AK20" s="9" t="s">
        <v>250</v>
      </c>
      <c r="AL20" s="9" t="s">
        <v>250</v>
      </c>
      <c r="AM20" s="9">
        <v>18</v>
      </c>
      <c r="AN20" s="9">
        <v>18</v>
      </c>
      <c r="AO20" s="9" t="s">
        <v>250</v>
      </c>
      <c r="AP20" s="9" t="s">
        <v>250</v>
      </c>
      <c r="AQ20" s="9" t="s">
        <v>250</v>
      </c>
      <c r="AR20" s="9">
        <v>19</v>
      </c>
      <c r="AS20" s="9">
        <v>17</v>
      </c>
      <c r="AT20" s="9" t="s">
        <v>250</v>
      </c>
      <c r="AU20" s="9" t="s">
        <v>250</v>
      </c>
      <c r="AV20" s="27">
        <v>40248</v>
      </c>
      <c r="AW20" s="9">
        <v>14</v>
      </c>
      <c r="AX20" s="9" t="s">
        <v>250</v>
      </c>
      <c r="AY20" s="9" t="s">
        <v>250</v>
      </c>
      <c r="AZ20" s="27">
        <v>40248</v>
      </c>
      <c r="BA20" s="9">
        <v>14</v>
      </c>
      <c r="BB20" s="9" t="s">
        <v>250</v>
      </c>
      <c r="BC20" s="9" t="s">
        <v>250</v>
      </c>
      <c r="BD20" s="9">
        <v>17</v>
      </c>
      <c r="BE20" s="9">
        <v>13</v>
      </c>
      <c r="BF20" s="9" t="s">
        <v>250</v>
      </c>
      <c r="BG20" s="9" t="s">
        <v>250</v>
      </c>
      <c r="BH20" s="9">
        <v>16</v>
      </c>
      <c r="BI20" s="9">
        <v>13</v>
      </c>
      <c r="BJ20" s="9" t="s">
        <v>250</v>
      </c>
      <c r="BK20" s="9" t="s">
        <v>250</v>
      </c>
      <c r="BL20" s="27">
        <v>40248</v>
      </c>
      <c r="BM20" s="9">
        <v>15</v>
      </c>
      <c r="BN20" s="9" t="s">
        <v>250</v>
      </c>
      <c r="BO20" s="9" t="s">
        <v>250</v>
      </c>
      <c r="BP20" s="9">
        <v>15</v>
      </c>
      <c r="BQ20" s="9">
        <v>14</v>
      </c>
      <c r="BR20" s="9" t="s">
        <v>250</v>
      </c>
      <c r="BS20" s="9" t="s">
        <v>250</v>
      </c>
      <c r="BT20" s="9">
        <v>19</v>
      </c>
      <c r="BU20" s="9">
        <v>15</v>
      </c>
      <c r="BV20" s="9" t="s">
        <v>250</v>
      </c>
      <c r="BW20" s="9" t="s">
        <v>250</v>
      </c>
      <c r="BX20" s="9">
        <v>115</v>
      </c>
      <c r="BY20" s="9">
        <v>113</v>
      </c>
      <c r="BZ20" s="9" t="s">
        <v>250</v>
      </c>
      <c r="CA20" s="9" t="s">
        <v>250</v>
      </c>
      <c r="CB20" s="9">
        <v>122</v>
      </c>
      <c r="CC20" s="9">
        <v>100</v>
      </c>
      <c r="CD20" s="9" t="s">
        <v>250</v>
      </c>
      <c r="CE20" s="9" t="s">
        <v>250</v>
      </c>
      <c r="CF20" s="9">
        <v>109</v>
      </c>
      <c r="CG20" s="9">
        <v>93</v>
      </c>
      <c r="CH20" s="9" t="s">
        <v>250</v>
      </c>
      <c r="CI20" s="9" t="s">
        <v>250</v>
      </c>
      <c r="CJ20" s="9">
        <v>113</v>
      </c>
      <c r="CK20" s="9">
        <v>96</v>
      </c>
      <c r="CL20" s="9" t="s">
        <v>250</v>
      </c>
      <c r="CM20" s="9" t="s">
        <v>250</v>
      </c>
      <c r="CN20" s="9">
        <v>118</v>
      </c>
      <c r="CO20" s="9">
        <v>100</v>
      </c>
      <c r="CP20" s="9" t="s">
        <v>250</v>
      </c>
      <c r="CQ20" s="9" t="s">
        <v>250</v>
      </c>
      <c r="CR20" s="9" t="s">
        <v>250</v>
      </c>
      <c r="CS20" s="9" t="s">
        <v>250</v>
      </c>
      <c r="CT20" s="9">
        <v>57</v>
      </c>
      <c r="CU20" s="9">
        <v>45</v>
      </c>
      <c r="CV20" s="9">
        <v>72</v>
      </c>
      <c r="CW20" s="9">
        <v>71</v>
      </c>
      <c r="CX20" s="9" t="s">
        <v>250</v>
      </c>
      <c r="CY20" s="9" t="s">
        <v>250</v>
      </c>
      <c r="CZ20" s="9" t="s">
        <v>250</v>
      </c>
      <c r="DA20" s="9" t="s">
        <v>250</v>
      </c>
      <c r="DB20" s="9" t="s">
        <v>250</v>
      </c>
      <c r="DC20" s="9" t="s">
        <v>250</v>
      </c>
      <c r="DD20" s="9" t="s">
        <v>250</v>
      </c>
      <c r="DE20" s="9" t="s">
        <v>250</v>
      </c>
      <c r="DF20" t="s">
        <v>250</v>
      </c>
      <c r="DG20" t="s">
        <v>250</v>
      </c>
      <c r="DH20" t="s">
        <v>250</v>
      </c>
      <c r="DI20" t="s">
        <v>250</v>
      </c>
      <c r="DJ20" t="s">
        <v>250</v>
      </c>
      <c r="DK20" t="s">
        <v>250</v>
      </c>
      <c r="DL20" t="s">
        <v>250</v>
      </c>
      <c r="DM20" t="s">
        <v>250</v>
      </c>
      <c r="DN20" t="s">
        <v>250</v>
      </c>
      <c r="DO20" t="s">
        <v>250</v>
      </c>
      <c r="DP20" t="s">
        <v>250</v>
      </c>
      <c r="DQ20" t="s">
        <v>250</v>
      </c>
      <c r="DR20" t="s">
        <v>250</v>
      </c>
      <c r="DS20" t="s">
        <v>250</v>
      </c>
      <c r="DT20" t="s">
        <v>250</v>
      </c>
      <c r="DU20" t="s">
        <v>250</v>
      </c>
      <c r="DV20" t="s">
        <v>250</v>
      </c>
      <c r="DW20" t="s">
        <v>250</v>
      </c>
      <c r="DX20" t="s">
        <v>250</v>
      </c>
      <c r="DY20" t="s">
        <v>250</v>
      </c>
      <c r="DZ20" t="s">
        <v>250</v>
      </c>
      <c r="EA20" t="s">
        <v>250</v>
      </c>
      <c r="EB20" t="s">
        <v>250</v>
      </c>
      <c r="EC20" t="s">
        <v>250</v>
      </c>
      <c r="ED20" t="s">
        <v>250</v>
      </c>
      <c r="EE20" t="s">
        <v>250</v>
      </c>
      <c r="EF20" t="s">
        <v>250</v>
      </c>
      <c r="EG20" t="s">
        <v>250</v>
      </c>
      <c r="EH20" s="31">
        <v>0.6</v>
      </c>
      <c r="EI20" s="31">
        <v>50</v>
      </c>
      <c r="EJ20" s="31">
        <v>0</v>
      </c>
      <c r="EK20" s="31">
        <v>0.5</v>
      </c>
      <c r="EL20" s="31">
        <v>0.6</v>
      </c>
      <c r="EM20" s="31">
        <v>72.2222222222222</v>
      </c>
      <c r="EN20" s="31">
        <v>0.33333333333333298</v>
      </c>
      <c r="EO20" s="31">
        <v>0.6</v>
      </c>
      <c r="EP20" s="31">
        <v>0.6</v>
      </c>
      <c r="EQ20" s="31">
        <v>77.7777777777778</v>
      </c>
      <c r="ER20" s="31">
        <v>0.83333333333333304</v>
      </c>
      <c r="ES20" s="31">
        <v>0.75</v>
      </c>
      <c r="ET20" s="27">
        <v>40680</v>
      </c>
      <c r="EU20" s="27">
        <v>40680</v>
      </c>
      <c r="EV20" s="27">
        <v>40680</v>
      </c>
      <c r="EW20" s="27">
        <v>40680</v>
      </c>
      <c r="EX20" t="s">
        <v>250</v>
      </c>
      <c r="EY20" t="s">
        <v>250</v>
      </c>
      <c r="EZ20" t="s">
        <v>250</v>
      </c>
      <c r="FA20" t="s">
        <v>250</v>
      </c>
    </row>
    <row r="21" spans="1:157" x14ac:dyDescent="0.3">
      <c r="A21" t="s">
        <v>452</v>
      </c>
      <c r="B21" s="7">
        <v>39434</v>
      </c>
      <c r="C21" s="7">
        <v>40569</v>
      </c>
      <c r="D21" s="7">
        <v>40211</v>
      </c>
      <c r="E21" s="7">
        <v>40211</v>
      </c>
      <c r="F21" s="11">
        <v>92</v>
      </c>
      <c r="G21" s="11">
        <v>92</v>
      </c>
      <c r="H21" t="s">
        <v>250</v>
      </c>
      <c r="I21" t="s">
        <v>250</v>
      </c>
      <c r="J21">
        <v>32</v>
      </c>
      <c r="K21" s="9" t="s">
        <v>250</v>
      </c>
      <c r="L21" s="9" t="s">
        <v>250</v>
      </c>
      <c r="M21" s="9" t="s">
        <v>250</v>
      </c>
      <c r="N21" s="9" t="s">
        <v>250</v>
      </c>
      <c r="O21" s="9" t="s">
        <v>250</v>
      </c>
      <c r="P21" s="9" t="s">
        <v>250</v>
      </c>
      <c r="Q21" s="9" t="s">
        <v>250</v>
      </c>
      <c r="R21" s="9" t="s">
        <v>250</v>
      </c>
      <c r="S21" s="9" t="s">
        <v>250</v>
      </c>
      <c r="T21" s="9" t="s">
        <v>250</v>
      </c>
      <c r="U21" s="9" t="s">
        <v>250</v>
      </c>
      <c r="V21" s="9" t="s">
        <v>250</v>
      </c>
      <c r="W21" s="9" t="s">
        <v>250</v>
      </c>
      <c r="X21" s="9" t="s">
        <v>250</v>
      </c>
      <c r="Y21" s="9" t="s">
        <v>250</v>
      </c>
      <c r="Z21" s="9" t="s">
        <v>250</v>
      </c>
      <c r="AA21" s="9">
        <v>10</v>
      </c>
      <c r="AB21" s="9">
        <v>5</v>
      </c>
      <c r="AC21" s="9">
        <v>45</v>
      </c>
      <c r="AD21" s="9">
        <v>10</v>
      </c>
      <c r="AE21" s="9">
        <v>5</v>
      </c>
      <c r="AF21" s="9">
        <v>5</v>
      </c>
      <c r="AG21" s="9">
        <v>5</v>
      </c>
      <c r="AH21" s="9">
        <v>5</v>
      </c>
      <c r="AI21" s="9" t="s">
        <v>250</v>
      </c>
      <c r="AJ21" s="9">
        <v>12</v>
      </c>
      <c r="AK21" s="9">
        <v>11</v>
      </c>
      <c r="AL21" s="9" t="s">
        <v>744</v>
      </c>
      <c r="AM21" s="9" t="s">
        <v>250</v>
      </c>
      <c r="AN21" s="9">
        <v>13</v>
      </c>
      <c r="AO21" s="9">
        <v>11</v>
      </c>
      <c r="AP21" s="9" t="s">
        <v>744</v>
      </c>
      <c r="AQ21" s="27">
        <v>40569</v>
      </c>
      <c r="AR21" s="9" t="s">
        <v>250</v>
      </c>
      <c r="AS21" s="9">
        <v>13</v>
      </c>
      <c r="AT21" s="9">
        <v>12</v>
      </c>
      <c r="AU21" s="9" t="s">
        <v>744</v>
      </c>
      <c r="AV21" s="9" t="s">
        <v>250</v>
      </c>
      <c r="AW21" s="9">
        <v>13</v>
      </c>
      <c r="AX21" s="9">
        <v>16</v>
      </c>
      <c r="AY21" s="9" t="s">
        <v>744</v>
      </c>
      <c r="AZ21" s="9" t="s">
        <v>250</v>
      </c>
      <c r="BA21" s="9">
        <v>15</v>
      </c>
      <c r="BB21" s="9">
        <v>11</v>
      </c>
      <c r="BC21" s="9" t="s">
        <v>744</v>
      </c>
      <c r="BD21" s="9" t="s">
        <v>250</v>
      </c>
      <c r="BE21" s="9">
        <v>13</v>
      </c>
      <c r="BF21" s="9">
        <v>11</v>
      </c>
      <c r="BG21" s="9" t="s">
        <v>744</v>
      </c>
      <c r="BH21" s="9" t="s">
        <v>250</v>
      </c>
      <c r="BI21" s="9">
        <v>12</v>
      </c>
      <c r="BJ21" s="9">
        <v>9</v>
      </c>
      <c r="BK21" s="9" t="s">
        <v>744</v>
      </c>
      <c r="BL21" s="9" t="s">
        <v>250</v>
      </c>
      <c r="BM21" s="9">
        <v>14</v>
      </c>
      <c r="BN21" s="9">
        <v>12</v>
      </c>
      <c r="BO21" s="9" t="s">
        <v>744</v>
      </c>
      <c r="BP21" s="9" t="s">
        <v>250</v>
      </c>
      <c r="BQ21" s="9">
        <v>14</v>
      </c>
      <c r="BR21" s="9">
        <v>11</v>
      </c>
      <c r="BS21" s="9" t="s">
        <v>744</v>
      </c>
      <c r="BT21" s="9" t="s">
        <v>250</v>
      </c>
      <c r="BU21" s="9">
        <v>13</v>
      </c>
      <c r="BV21" s="9">
        <v>10</v>
      </c>
      <c r="BW21" s="9" t="s">
        <v>744</v>
      </c>
      <c r="BX21" s="9" t="s">
        <v>250</v>
      </c>
      <c r="BY21" s="9">
        <v>86</v>
      </c>
      <c r="BZ21" s="9">
        <v>52</v>
      </c>
      <c r="CA21" s="9" t="s">
        <v>744</v>
      </c>
      <c r="CB21" s="9" t="s">
        <v>250</v>
      </c>
      <c r="CC21" s="9">
        <v>93</v>
      </c>
      <c r="CD21" s="9">
        <v>87</v>
      </c>
      <c r="CE21" s="9" t="s">
        <v>744</v>
      </c>
      <c r="CF21" s="9" t="s">
        <v>250</v>
      </c>
      <c r="CG21" s="9">
        <v>89</v>
      </c>
      <c r="CH21" s="9">
        <v>75</v>
      </c>
      <c r="CI21" s="9" t="s">
        <v>744</v>
      </c>
      <c r="CJ21" s="9" t="s">
        <v>250</v>
      </c>
      <c r="CK21" s="9">
        <v>90</v>
      </c>
      <c r="CL21" s="9">
        <v>72</v>
      </c>
      <c r="CM21" s="9" t="s">
        <v>744</v>
      </c>
      <c r="CN21" s="9" t="s">
        <v>250</v>
      </c>
      <c r="CO21" s="9">
        <v>87</v>
      </c>
      <c r="CP21" s="9">
        <v>68</v>
      </c>
      <c r="CQ21" s="9" t="s">
        <v>744</v>
      </c>
      <c r="CR21" s="9" t="s">
        <v>744</v>
      </c>
      <c r="CS21" s="9" t="s">
        <v>744</v>
      </c>
      <c r="CT21" s="9" t="s">
        <v>250</v>
      </c>
      <c r="CU21" s="9" t="s">
        <v>250</v>
      </c>
      <c r="CV21" s="9">
        <v>25</v>
      </c>
      <c r="CW21" s="9">
        <v>26</v>
      </c>
      <c r="CX21" s="9">
        <v>71</v>
      </c>
      <c r="CY21" s="9">
        <v>61</v>
      </c>
      <c r="CZ21" s="9">
        <v>73</v>
      </c>
      <c r="DA21" s="9">
        <v>63</v>
      </c>
      <c r="DB21" s="9" t="s">
        <v>744</v>
      </c>
      <c r="DC21" s="9" t="s">
        <v>744</v>
      </c>
      <c r="DD21" s="9" t="s">
        <v>744</v>
      </c>
      <c r="DE21" s="9" t="s">
        <v>744</v>
      </c>
      <c r="DF21" s="7">
        <v>40569</v>
      </c>
      <c r="DG21" s="7">
        <v>40569</v>
      </c>
      <c r="DH21" s="7">
        <v>40569</v>
      </c>
      <c r="DI21" s="7">
        <v>40569</v>
      </c>
      <c r="DJ21" s="7">
        <v>40569</v>
      </c>
      <c r="DK21" s="7">
        <v>40569</v>
      </c>
      <c r="DL21" s="7">
        <v>40569</v>
      </c>
      <c r="DM21" s="7">
        <v>40569</v>
      </c>
      <c r="DN21" s="7">
        <v>40569</v>
      </c>
      <c r="DO21" s="7">
        <v>40569</v>
      </c>
      <c r="DP21" s="7">
        <v>40569</v>
      </c>
      <c r="DQ21" s="7">
        <v>40569</v>
      </c>
      <c r="DR21" s="7">
        <v>40569</v>
      </c>
      <c r="DS21" s="7">
        <v>40569</v>
      </c>
      <c r="DT21" t="s">
        <v>744</v>
      </c>
      <c r="DU21" t="s">
        <v>744</v>
      </c>
      <c r="DV21" t="s">
        <v>744</v>
      </c>
      <c r="DW21" t="s">
        <v>744</v>
      </c>
      <c r="DX21" t="s">
        <v>744</v>
      </c>
      <c r="DY21" t="s">
        <v>744</v>
      </c>
      <c r="DZ21" t="s">
        <v>744</v>
      </c>
      <c r="EA21" t="s">
        <v>744</v>
      </c>
      <c r="EB21" t="s">
        <v>744</v>
      </c>
      <c r="EC21" t="s">
        <v>744</v>
      </c>
      <c r="ED21" t="s">
        <v>744</v>
      </c>
      <c r="EE21" t="s">
        <v>744</v>
      </c>
      <c r="EF21" t="s">
        <v>744</v>
      </c>
      <c r="EG21" t="s">
        <v>744</v>
      </c>
      <c r="EH21" t="s">
        <v>250</v>
      </c>
      <c r="EI21" t="s">
        <v>250</v>
      </c>
      <c r="EJ21" t="s">
        <v>250</v>
      </c>
      <c r="EK21" t="s">
        <v>250</v>
      </c>
      <c r="EL21" t="s">
        <v>250</v>
      </c>
      <c r="EM21" t="s">
        <v>250</v>
      </c>
      <c r="EN21" t="s">
        <v>250</v>
      </c>
      <c r="EO21" t="s">
        <v>250</v>
      </c>
      <c r="EP21" t="s">
        <v>250</v>
      </c>
      <c r="EQ21" t="s">
        <v>250</v>
      </c>
      <c r="ER21" t="s">
        <v>250</v>
      </c>
      <c r="ES21" t="s">
        <v>250</v>
      </c>
      <c r="ET21" s="9">
        <v>10</v>
      </c>
      <c r="EU21" s="26">
        <v>11.11</v>
      </c>
      <c r="EV21" s="9">
        <v>1</v>
      </c>
      <c r="EW21" s="27">
        <v>40211</v>
      </c>
      <c r="EX21" t="s">
        <v>744</v>
      </c>
      <c r="EY21" t="s">
        <v>744</v>
      </c>
      <c r="EZ21" t="s">
        <v>744</v>
      </c>
      <c r="FA21" t="s">
        <v>744</v>
      </c>
    </row>
    <row r="22" spans="1:157" x14ac:dyDescent="0.3">
      <c r="A22" t="s">
        <v>456</v>
      </c>
      <c r="B22" s="7">
        <v>39673</v>
      </c>
      <c r="C22" t="s">
        <v>250</v>
      </c>
      <c r="D22" s="7">
        <v>40455</v>
      </c>
      <c r="E22" s="7">
        <v>40455</v>
      </c>
      <c r="F22" t="s">
        <v>731</v>
      </c>
      <c r="G22" t="s">
        <v>731</v>
      </c>
      <c r="H22">
        <v>14</v>
      </c>
      <c r="I22">
        <v>22</v>
      </c>
      <c r="J22">
        <v>23</v>
      </c>
      <c r="K22" s="9">
        <v>25</v>
      </c>
      <c r="L22" s="9">
        <v>45</v>
      </c>
      <c r="M22" s="9">
        <v>15</v>
      </c>
      <c r="N22" s="9">
        <v>5</v>
      </c>
      <c r="O22" s="9">
        <v>5</v>
      </c>
      <c r="P22" s="9">
        <v>5</v>
      </c>
      <c r="Q22" s="27" t="s">
        <v>733</v>
      </c>
      <c r="R22" s="9">
        <v>5</v>
      </c>
      <c r="S22" s="9" t="s">
        <v>733</v>
      </c>
      <c r="T22" s="9" t="s">
        <v>733</v>
      </c>
      <c r="U22" s="9" t="s">
        <v>733</v>
      </c>
      <c r="V22" s="9" t="s">
        <v>733</v>
      </c>
      <c r="W22" s="9">
        <v>5</v>
      </c>
      <c r="X22" s="9">
        <v>5</v>
      </c>
      <c r="Y22" s="9">
        <v>5</v>
      </c>
      <c r="Z22" s="9">
        <v>5</v>
      </c>
      <c r="AA22" s="27">
        <v>40455</v>
      </c>
      <c r="AB22" s="27">
        <v>40455</v>
      </c>
      <c r="AC22" s="27">
        <v>40455</v>
      </c>
      <c r="AD22" s="27">
        <v>40455</v>
      </c>
      <c r="AE22" s="27">
        <v>40455</v>
      </c>
      <c r="AF22" s="9" t="s">
        <v>728</v>
      </c>
      <c r="AG22" s="9" t="s">
        <v>728</v>
      </c>
      <c r="AH22" s="9" t="s">
        <v>728</v>
      </c>
      <c r="AI22" s="9">
        <v>10</v>
      </c>
      <c r="AJ22" s="9">
        <v>10</v>
      </c>
      <c r="AK22" s="9" t="s">
        <v>728</v>
      </c>
      <c r="AL22" s="9" t="s">
        <v>250</v>
      </c>
      <c r="AM22" s="9">
        <v>12</v>
      </c>
      <c r="AN22" s="9">
        <v>10</v>
      </c>
      <c r="AO22" s="9" t="s">
        <v>728</v>
      </c>
      <c r="AP22" s="9" t="s">
        <v>250</v>
      </c>
      <c r="AQ22" s="9" t="s">
        <v>728</v>
      </c>
      <c r="AR22" s="9">
        <v>13</v>
      </c>
      <c r="AS22" s="9">
        <v>14</v>
      </c>
      <c r="AT22" s="9" t="s">
        <v>728</v>
      </c>
      <c r="AU22" s="9" t="s">
        <v>250</v>
      </c>
      <c r="AV22" s="9">
        <v>13</v>
      </c>
      <c r="AW22" s="9">
        <v>11</v>
      </c>
      <c r="AX22" s="9" t="s">
        <v>728</v>
      </c>
      <c r="AY22" s="9" t="s">
        <v>250</v>
      </c>
      <c r="AZ22" s="9">
        <v>10</v>
      </c>
      <c r="BA22" s="9">
        <v>10</v>
      </c>
      <c r="BB22" s="9" t="s">
        <v>728</v>
      </c>
      <c r="BC22" s="9" t="s">
        <v>250</v>
      </c>
      <c r="BD22" s="9">
        <v>13</v>
      </c>
      <c r="BE22" s="9">
        <v>13</v>
      </c>
      <c r="BF22" s="9" t="s">
        <v>728</v>
      </c>
      <c r="BG22" s="9" t="s">
        <v>250</v>
      </c>
      <c r="BH22" s="9">
        <v>16</v>
      </c>
      <c r="BI22" s="9">
        <v>15</v>
      </c>
      <c r="BJ22" s="9" t="s">
        <v>728</v>
      </c>
      <c r="BK22" s="9" t="s">
        <v>250</v>
      </c>
      <c r="BL22" s="9">
        <v>10</v>
      </c>
      <c r="BM22" s="9">
        <v>13</v>
      </c>
      <c r="BN22" s="9" t="s">
        <v>728</v>
      </c>
      <c r="BO22" s="9" t="s">
        <v>250</v>
      </c>
      <c r="BP22" s="9">
        <v>13</v>
      </c>
      <c r="BQ22" s="9">
        <v>15</v>
      </c>
      <c r="BR22" s="9" t="s">
        <v>728</v>
      </c>
      <c r="BS22" s="9" t="s">
        <v>250</v>
      </c>
      <c r="BT22" s="9">
        <v>15</v>
      </c>
      <c r="BU22" s="9">
        <v>14</v>
      </c>
      <c r="BV22" s="9" t="s">
        <v>728</v>
      </c>
      <c r="BW22" s="9" t="s">
        <v>250</v>
      </c>
      <c r="BX22" s="9">
        <v>73</v>
      </c>
      <c r="BY22" s="9">
        <v>74</v>
      </c>
      <c r="BZ22" s="9" t="s">
        <v>728</v>
      </c>
      <c r="CA22" s="9" t="s">
        <v>250</v>
      </c>
      <c r="CB22" s="9">
        <v>80</v>
      </c>
      <c r="CC22" s="9">
        <v>82</v>
      </c>
      <c r="CD22" s="9" t="s">
        <v>728</v>
      </c>
      <c r="CE22" s="9" t="s">
        <v>250</v>
      </c>
      <c r="CF22" s="9">
        <v>88</v>
      </c>
      <c r="CG22" s="9">
        <v>93</v>
      </c>
      <c r="CH22" s="9" t="s">
        <v>728</v>
      </c>
      <c r="CI22" s="9" t="s">
        <v>250</v>
      </c>
      <c r="CJ22" s="9">
        <v>90</v>
      </c>
      <c r="CK22" s="9">
        <v>96</v>
      </c>
      <c r="CL22" s="9" t="s">
        <v>728</v>
      </c>
      <c r="CM22" s="9" t="s">
        <v>250</v>
      </c>
      <c r="CN22" s="9">
        <v>79</v>
      </c>
      <c r="CO22" s="9">
        <v>83</v>
      </c>
      <c r="CP22" s="9" t="s">
        <v>728</v>
      </c>
      <c r="CQ22" s="9" t="s">
        <v>250</v>
      </c>
      <c r="CR22" s="9" t="s">
        <v>250</v>
      </c>
      <c r="CS22" s="9" t="s">
        <v>250</v>
      </c>
      <c r="CT22" s="9">
        <v>46</v>
      </c>
      <c r="CU22" s="9">
        <v>25</v>
      </c>
      <c r="CV22" s="9">
        <v>25</v>
      </c>
      <c r="CW22" s="9">
        <v>20</v>
      </c>
      <c r="CX22" s="9" t="s">
        <v>728</v>
      </c>
      <c r="CY22" s="9" t="s">
        <v>728</v>
      </c>
      <c r="CZ22" s="9" t="s">
        <v>728</v>
      </c>
      <c r="DA22" s="9" t="s">
        <v>728</v>
      </c>
      <c r="DB22" s="9" t="s">
        <v>250</v>
      </c>
      <c r="DC22" s="9" t="s">
        <v>250</v>
      </c>
      <c r="DD22" s="9" t="s">
        <v>250</v>
      </c>
      <c r="DE22" s="9" t="s">
        <v>250</v>
      </c>
      <c r="DF22" t="s">
        <v>728</v>
      </c>
      <c r="DG22" t="s">
        <v>728</v>
      </c>
      <c r="DH22" t="s">
        <v>728</v>
      </c>
      <c r="DI22" t="s">
        <v>728</v>
      </c>
      <c r="DJ22" t="s">
        <v>728</v>
      </c>
      <c r="DK22" t="s">
        <v>728</v>
      </c>
      <c r="DL22" t="s">
        <v>728</v>
      </c>
      <c r="DM22" t="s">
        <v>728</v>
      </c>
      <c r="DN22" t="s">
        <v>728</v>
      </c>
      <c r="DO22" t="s">
        <v>728</v>
      </c>
      <c r="DP22" t="s">
        <v>728</v>
      </c>
      <c r="DQ22" t="s">
        <v>728</v>
      </c>
      <c r="DR22" t="s">
        <v>728</v>
      </c>
      <c r="DS22" t="s">
        <v>728</v>
      </c>
      <c r="DT22" t="s">
        <v>250</v>
      </c>
      <c r="DU22" t="s">
        <v>250</v>
      </c>
      <c r="DV22" t="s">
        <v>250</v>
      </c>
      <c r="DW22" t="s">
        <v>250</v>
      </c>
      <c r="DX22" t="s">
        <v>250</v>
      </c>
      <c r="DY22" t="s">
        <v>250</v>
      </c>
      <c r="DZ22" t="s">
        <v>250</v>
      </c>
      <c r="EA22" t="s">
        <v>250</v>
      </c>
      <c r="EB22" t="s">
        <v>250</v>
      </c>
      <c r="EC22" t="s">
        <v>250</v>
      </c>
      <c r="ED22" t="s">
        <v>250</v>
      </c>
      <c r="EE22" t="s">
        <v>250</v>
      </c>
      <c r="EF22" t="s">
        <v>250</v>
      </c>
      <c r="EG22" t="s">
        <v>250</v>
      </c>
      <c r="EH22" t="s">
        <v>250</v>
      </c>
      <c r="EI22" t="s">
        <v>250</v>
      </c>
      <c r="EJ22" t="s">
        <v>250</v>
      </c>
      <c r="EK22" t="s">
        <v>250</v>
      </c>
      <c r="EL22" s="31">
        <v>0.66666666666666696</v>
      </c>
      <c r="EM22" s="31">
        <v>50</v>
      </c>
      <c r="EN22" s="31">
        <v>0</v>
      </c>
      <c r="EO22" s="31">
        <v>0.45</v>
      </c>
      <c r="EP22" s="31">
        <v>0.46666666666666701</v>
      </c>
      <c r="EQ22" s="31">
        <v>83.3333333333333</v>
      </c>
      <c r="ER22" s="31">
        <v>0.5</v>
      </c>
      <c r="ES22" s="31">
        <v>0.67500000000000004</v>
      </c>
      <c r="ET22" s="27">
        <v>40455</v>
      </c>
      <c r="EU22" s="27">
        <v>40455</v>
      </c>
      <c r="EV22" s="27">
        <v>40455</v>
      </c>
      <c r="EW22" s="9">
        <v>15</v>
      </c>
      <c r="EX22" t="s">
        <v>250</v>
      </c>
      <c r="EY22" t="s">
        <v>250</v>
      </c>
      <c r="EZ22" t="s">
        <v>250</v>
      </c>
      <c r="FA22" t="s">
        <v>250</v>
      </c>
    </row>
    <row r="23" spans="1:157" x14ac:dyDescent="0.3">
      <c r="A23" t="s">
        <v>459</v>
      </c>
      <c r="B23" s="7">
        <v>39797</v>
      </c>
      <c r="C23" t="s">
        <v>250</v>
      </c>
      <c r="D23" t="s">
        <v>250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 t="s">
        <v>250</v>
      </c>
      <c r="K23" s="9" t="s">
        <v>250</v>
      </c>
      <c r="L23" s="9" t="s">
        <v>250</v>
      </c>
      <c r="M23" s="9" t="s">
        <v>250</v>
      </c>
      <c r="N23" s="9" t="s">
        <v>250</v>
      </c>
      <c r="O23" s="9" t="s">
        <v>250</v>
      </c>
      <c r="P23" s="9" t="s">
        <v>250</v>
      </c>
      <c r="Q23" s="9" t="s">
        <v>250</v>
      </c>
      <c r="R23" s="9" t="s">
        <v>250</v>
      </c>
      <c r="S23" s="9" t="s">
        <v>250</v>
      </c>
      <c r="T23" s="9" t="s">
        <v>250</v>
      </c>
      <c r="U23" s="9" t="s">
        <v>250</v>
      </c>
      <c r="V23" s="9" t="s">
        <v>250</v>
      </c>
      <c r="W23" s="9" t="s">
        <v>250</v>
      </c>
      <c r="X23" s="9" t="s">
        <v>250</v>
      </c>
      <c r="Y23" s="9" t="s">
        <v>250</v>
      </c>
      <c r="Z23" s="9" t="s">
        <v>250</v>
      </c>
      <c r="AA23" s="9" t="s">
        <v>250</v>
      </c>
      <c r="AB23" s="9" t="s">
        <v>250</v>
      </c>
      <c r="AC23" s="9" t="s">
        <v>250</v>
      </c>
      <c r="AD23" s="9" t="s">
        <v>250</v>
      </c>
      <c r="AE23" s="9" t="s">
        <v>250</v>
      </c>
      <c r="AF23" s="9" t="s">
        <v>250</v>
      </c>
      <c r="AG23" s="9" t="s">
        <v>250</v>
      </c>
      <c r="AH23" s="9" t="s">
        <v>250</v>
      </c>
      <c r="AI23" s="9" t="s">
        <v>250</v>
      </c>
      <c r="AJ23" s="9" t="s">
        <v>250</v>
      </c>
      <c r="AK23" s="9" t="s">
        <v>250</v>
      </c>
      <c r="AL23" s="9" t="s">
        <v>250</v>
      </c>
      <c r="AM23" s="9" t="s">
        <v>250</v>
      </c>
      <c r="AN23" s="9" t="s">
        <v>250</v>
      </c>
      <c r="AO23" s="9" t="s">
        <v>250</v>
      </c>
      <c r="AP23" s="9" t="s">
        <v>250</v>
      </c>
      <c r="AQ23" s="9" t="s">
        <v>250</v>
      </c>
      <c r="AR23" s="9" t="s">
        <v>250</v>
      </c>
      <c r="AS23" s="9" t="s">
        <v>250</v>
      </c>
      <c r="AT23" s="9" t="s">
        <v>250</v>
      </c>
      <c r="AU23" s="9" t="s">
        <v>250</v>
      </c>
      <c r="AV23" s="9" t="s">
        <v>250</v>
      </c>
      <c r="AW23" s="9" t="s">
        <v>250</v>
      </c>
      <c r="AX23" s="9" t="s">
        <v>250</v>
      </c>
      <c r="AY23" s="9" t="s">
        <v>250</v>
      </c>
      <c r="AZ23" s="9" t="s">
        <v>250</v>
      </c>
      <c r="BA23" s="9" t="s">
        <v>250</v>
      </c>
      <c r="BB23" s="9" t="s">
        <v>250</v>
      </c>
      <c r="BC23" s="9" t="s">
        <v>250</v>
      </c>
      <c r="BD23" s="9" t="s">
        <v>250</v>
      </c>
      <c r="BE23" s="9" t="s">
        <v>250</v>
      </c>
      <c r="BF23" s="9" t="s">
        <v>250</v>
      </c>
      <c r="BG23" s="9" t="s">
        <v>250</v>
      </c>
      <c r="BH23" s="9" t="s">
        <v>250</v>
      </c>
      <c r="BI23" s="9" t="s">
        <v>250</v>
      </c>
      <c r="BJ23" s="9" t="s">
        <v>250</v>
      </c>
      <c r="BK23" s="9" t="s">
        <v>250</v>
      </c>
      <c r="BL23" s="9" t="s">
        <v>250</v>
      </c>
      <c r="BM23" s="9" t="s">
        <v>250</v>
      </c>
      <c r="BN23" s="9" t="s">
        <v>250</v>
      </c>
      <c r="BO23" s="9" t="s">
        <v>250</v>
      </c>
      <c r="BP23" s="9" t="s">
        <v>250</v>
      </c>
      <c r="BQ23" s="9" t="s">
        <v>250</v>
      </c>
      <c r="BR23" s="9" t="s">
        <v>250</v>
      </c>
      <c r="BS23" s="9" t="s">
        <v>250</v>
      </c>
      <c r="BT23" s="9" t="s">
        <v>250</v>
      </c>
      <c r="BU23" s="9" t="s">
        <v>250</v>
      </c>
      <c r="BV23" s="9" t="s">
        <v>250</v>
      </c>
      <c r="BW23" s="9" t="s">
        <v>250</v>
      </c>
      <c r="BX23" s="9" t="s">
        <v>250</v>
      </c>
      <c r="BY23" s="9" t="s">
        <v>250</v>
      </c>
      <c r="BZ23" s="9" t="s">
        <v>250</v>
      </c>
      <c r="CA23" s="9" t="s">
        <v>250</v>
      </c>
      <c r="CB23" s="9" t="s">
        <v>250</v>
      </c>
      <c r="CC23" s="9" t="s">
        <v>250</v>
      </c>
      <c r="CD23" s="9" t="s">
        <v>250</v>
      </c>
      <c r="CE23" s="9" t="s">
        <v>250</v>
      </c>
      <c r="CF23" s="9" t="s">
        <v>250</v>
      </c>
      <c r="CG23" s="9" t="s">
        <v>250</v>
      </c>
      <c r="CH23" s="9" t="s">
        <v>250</v>
      </c>
      <c r="CI23" s="9" t="s">
        <v>250</v>
      </c>
      <c r="CJ23" s="9" t="s">
        <v>250</v>
      </c>
      <c r="CK23" s="9" t="s">
        <v>250</v>
      </c>
      <c r="CL23" s="9" t="s">
        <v>250</v>
      </c>
      <c r="CM23" s="9" t="s">
        <v>250</v>
      </c>
      <c r="CN23" s="9" t="s">
        <v>250</v>
      </c>
      <c r="CO23" s="9" t="s">
        <v>250</v>
      </c>
      <c r="CP23" s="9" t="s">
        <v>250</v>
      </c>
      <c r="CQ23" s="9" t="s">
        <v>250</v>
      </c>
      <c r="CR23" s="9" t="s">
        <v>250</v>
      </c>
      <c r="CS23" s="9" t="s">
        <v>250</v>
      </c>
      <c r="CT23" s="9" t="s">
        <v>250</v>
      </c>
      <c r="CU23" s="9" t="s">
        <v>250</v>
      </c>
      <c r="CV23" s="9" t="s">
        <v>250</v>
      </c>
      <c r="CW23" s="9" t="s">
        <v>250</v>
      </c>
      <c r="CX23" s="9" t="s">
        <v>250</v>
      </c>
      <c r="CY23" s="9" t="s">
        <v>250</v>
      </c>
      <c r="CZ23" s="9" t="s">
        <v>250</v>
      </c>
      <c r="DA23" s="9" t="s">
        <v>250</v>
      </c>
      <c r="DB23" s="9" t="s">
        <v>250</v>
      </c>
      <c r="DC23" s="9" t="s">
        <v>250</v>
      </c>
      <c r="DD23" s="9" t="s">
        <v>250</v>
      </c>
      <c r="DE23" s="9" t="s">
        <v>250</v>
      </c>
      <c r="DF23" t="s">
        <v>250</v>
      </c>
      <c r="DG23" t="s">
        <v>250</v>
      </c>
      <c r="DH23" t="s">
        <v>250</v>
      </c>
      <c r="DI23" t="s">
        <v>250</v>
      </c>
      <c r="DJ23" t="s">
        <v>250</v>
      </c>
      <c r="DK23" t="s">
        <v>250</v>
      </c>
      <c r="DL23" t="s">
        <v>250</v>
      </c>
      <c r="DM23" t="s">
        <v>250</v>
      </c>
      <c r="DN23" t="s">
        <v>250</v>
      </c>
      <c r="DO23" t="s">
        <v>250</v>
      </c>
      <c r="DP23" t="s">
        <v>250</v>
      </c>
      <c r="DQ23" t="s">
        <v>250</v>
      </c>
      <c r="DR23" t="s">
        <v>250</v>
      </c>
      <c r="DS23" t="s">
        <v>250</v>
      </c>
      <c r="DT23" t="s">
        <v>250</v>
      </c>
      <c r="DU23" t="s">
        <v>250</v>
      </c>
      <c r="DV23" t="s">
        <v>250</v>
      </c>
      <c r="DW23" t="s">
        <v>250</v>
      </c>
      <c r="DX23" t="s">
        <v>250</v>
      </c>
      <c r="DY23" t="s">
        <v>250</v>
      </c>
      <c r="DZ23" t="s">
        <v>250</v>
      </c>
      <c r="EA23" t="s">
        <v>250</v>
      </c>
      <c r="EB23" t="s">
        <v>250</v>
      </c>
      <c r="EC23" t="s">
        <v>250</v>
      </c>
      <c r="ED23" t="s">
        <v>250</v>
      </c>
      <c r="EE23" t="s">
        <v>250</v>
      </c>
      <c r="EF23" t="s">
        <v>250</v>
      </c>
      <c r="EG23" t="s">
        <v>250</v>
      </c>
      <c r="EH23" t="s">
        <v>250</v>
      </c>
      <c r="EI23" t="s">
        <v>250</v>
      </c>
      <c r="EJ23" t="s">
        <v>250</v>
      </c>
      <c r="EK23" t="s">
        <v>250</v>
      </c>
      <c r="EL23" t="s">
        <v>250</v>
      </c>
      <c r="EM23" t="s">
        <v>250</v>
      </c>
      <c r="EN23" t="s">
        <v>250</v>
      </c>
      <c r="EO23" t="s">
        <v>250</v>
      </c>
      <c r="EP23" t="s">
        <v>250</v>
      </c>
      <c r="EQ23" t="s">
        <v>250</v>
      </c>
      <c r="ER23" t="s">
        <v>250</v>
      </c>
      <c r="ES23" t="s">
        <v>250</v>
      </c>
      <c r="ET23" s="9" t="s">
        <v>250</v>
      </c>
      <c r="EU23" s="26" t="s">
        <v>250</v>
      </c>
      <c r="EV23" s="9" t="s">
        <v>250</v>
      </c>
      <c r="EW23" s="9" t="s">
        <v>250</v>
      </c>
      <c r="EX23" s="9" t="s">
        <v>250</v>
      </c>
      <c r="EY23" s="9" t="s">
        <v>250</v>
      </c>
      <c r="EZ23" s="9" t="s">
        <v>250</v>
      </c>
      <c r="FA23" s="9" t="s">
        <v>250</v>
      </c>
    </row>
    <row r="24" spans="1:157" x14ac:dyDescent="0.3">
      <c r="A24" t="s">
        <v>273</v>
      </c>
      <c r="B24" s="7">
        <v>39524</v>
      </c>
      <c r="C24" s="9">
        <v>89</v>
      </c>
      <c r="D24" s="9">
        <v>100</v>
      </c>
      <c r="E24" s="9">
        <v>100</v>
      </c>
      <c r="F24" s="9">
        <v>100</v>
      </c>
      <c r="G24" s="9">
        <v>100</v>
      </c>
      <c r="H24" s="9" t="s">
        <v>250</v>
      </c>
      <c r="I24" s="9">
        <v>33</v>
      </c>
      <c r="J24" s="9">
        <v>35</v>
      </c>
      <c r="K24" s="9" t="s">
        <v>250</v>
      </c>
      <c r="L24" s="9" t="s">
        <v>250</v>
      </c>
      <c r="M24" s="9" t="s">
        <v>250</v>
      </c>
      <c r="N24" s="9" t="s">
        <v>250</v>
      </c>
      <c r="O24" s="9" t="s">
        <v>250</v>
      </c>
      <c r="P24" s="9" t="s">
        <v>250</v>
      </c>
      <c r="Q24" s="9">
        <v>25</v>
      </c>
      <c r="R24" s="9">
        <v>15</v>
      </c>
      <c r="S24" s="9">
        <v>25</v>
      </c>
      <c r="T24" s="9">
        <v>35</v>
      </c>
      <c r="U24" s="9">
        <v>5</v>
      </c>
      <c r="V24" s="9">
        <v>15</v>
      </c>
      <c r="W24" s="9" t="s">
        <v>733</v>
      </c>
      <c r="X24" s="9" t="s">
        <v>733</v>
      </c>
      <c r="Y24" s="9" t="s">
        <v>733</v>
      </c>
      <c r="Z24" s="9" t="s">
        <v>733</v>
      </c>
      <c r="AA24" s="9">
        <v>40</v>
      </c>
      <c r="AB24" s="9">
        <v>20</v>
      </c>
      <c r="AC24" s="9">
        <v>5</v>
      </c>
      <c r="AD24" s="9">
        <v>50</v>
      </c>
      <c r="AE24" s="9">
        <v>40</v>
      </c>
      <c r="AF24" s="9">
        <v>45</v>
      </c>
      <c r="AG24" s="9">
        <v>60</v>
      </c>
      <c r="AH24" s="9">
        <v>15</v>
      </c>
      <c r="AI24" s="9" t="s">
        <v>250</v>
      </c>
      <c r="AJ24" s="9">
        <v>18</v>
      </c>
      <c r="AK24" s="9">
        <v>17</v>
      </c>
      <c r="AL24" s="9" t="s">
        <v>250</v>
      </c>
      <c r="AM24" s="9" t="s">
        <v>250</v>
      </c>
      <c r="AN24" s="9">
        <v>16</v>
      </c>
      <c r="AO24" s="9">
        <v>18</v>
      </c>
      <c r="AP24" s="9" t="s">
        <v>250</v>
      </c>
      <c r="AQ24" s="27">
        <v>40613</v>
      </c>
      <c r="AR24" s="9" t="s">
        <v>250</v>
      </c>
      <c r="AS24" s="9">
        <v>17</v>
      </c>
      <c r="AT24" s="9">
        <v>16</v>
      </c>
      <c r="AU24" s="9" t="s">
        <v>250</v>
      </c>
      <c r="AV24" s="9" t="s">
        <v>250</v>
      </c>
      <c r="AW24" s="9">
        <v>18</v>
      </c>
      <c r="AX24" s="9">
        <v>17</v>
      </c>
      <c r="AY24" s="9" t="s">
        <v>250</v>
      </c>
      <c r="AZ24" s="9" t="s">
        <v>250</v>
      </c>
      <c r="BA24" s="9">
        <v>14</v>
      </c>
      <c r="BB24" s="9">
        <v>17</v>
      </c>
      <c r="BC24" s="9" t="s">
        <v>250</v>
      </c>
      <c r="BD24" s="9" t="s">
        <v>250</v>
      </c>
      <c r="BE24" s="9">
        <v>17</v>
      </c>
      <c r="BF24" s="9">
        <v>15</v>
      </c>
      <c r="BG24" s="9" t="s">
        <v>250</v>
      </c>
      <c r="BH24" s="9" t="s">
        <v>250</v>
      </c>
      <c r="BI24" s="9">
        <v>14</v>
      </c>
      <c r="BJ24" s="9">
        <v>16</v>
      </c>
      <c r="BK24" s="9" t="s">
        <v>250</v>
      </c>
      <c r="BL24" s="9" t="s">
        <v>250</v>
      </c>
      <c r="BM24" s="9">
        <v>18</v>
      </c>
      <c r="BN24" s="9">
        <v>18</v>
      </c>
      <c r="BO24" s="9" t="s">
        <v>250</v>
      </c>
      <c r="BP24" s="9" t="s">
        <v>250</v>
      </c>
      <c r="BQ24" s="9">
        <v>14</v>
      </c>
      <c r="BR24" s="9">
        <v>14</v>
      </c>
      <c r="BS24" s="9" t="s">
        <v>250</v>
      </c>
      <c r="BT24" s="9" t="s">
        <v>250</v>
      </c>
      <c r="BU24" s="9">
        <v>16</v>
      </c>
      <c r="BV24" s="9">
        <v>16</v>
      </c>
      <c r="BW24" s="9" t="s">
        <v>250</v>
      </c>
      <c r="BX24" s="9" t="s">
        <v>250</v>
      </c>
      <c r="BY24" s="9">
        <v>110</v>
      </c>
      <c r="BZ24" s="9">
        <v>113</v>
      </c>
      <c r="CA24" s="9" t="s">
        <v>250</v>
      </c>
      <c r="CB24" s="9" t="s">
        <v>250</v>
      </c>
      <c r="CC24" s="9">
        <v>107</v>
      </c>
      <c r="CD24" s="9">
        <v>109</v>
      </c>
      <c r="CE24" s="9" t="s">
        <v>250</v>
      </c>
      <c r="CF24" s="9" t="s">
        <v>250</v>
      </c>
      <c r="CG24" s="9">
        <v>107</v>
      </c>
      <c r="CH24" s="9">
        <v>107</v>
      </c>
      <c r="CI24" s="9" t="s">
        <v>250</v>
      </c>
      <c r="CJ24" s="9" t="s">
        <v>250</v>
      </c>
      <c r="CK24" s="9">
        <v>100</v>
      </c>
      <c r="CL24" s="9">
        <v>100</v>
      </c>
      <c r="CM24" s="9" t="s">
        <v>250</v>
      </c>
      <c r="CN24" s="9" t="s">
        <v>250</v>
      </c>
      <c r="CO24" s="9">
        <v>107</v>
      </c>
      <c r="CP24" s="9">
        <v>109</v>
      </c>
      <c r="CQ24" s="9" t="s">
        <v>250</v>
      </c>
      <c r="CR24" s="9" t="s">
        <v>250</v>
      </c>
      <c r="CS24" s="9" t="s">
        <v>250</v>
      </c>
      <c r="CT24" s="9" t="s">
        <v>250</v>
      </c>
      <c r="CU24" s="9" t="s">
        <v>250</v>
      </c>
      <c r="CV24" s="9">
        <v>54</v>
      </c>
      <c r="CW24" s="9">
        <v>63</v>
      </c>
      <c r="CX24" s="9">
        <v>99</v>
      </c>
      <c r="CY24" s="9">
        <v>114</v>
      </c>
      <c r="CZ24" s="9">
        <v>99</v>
      </c>
      <c r="DA24" s="9">
        <v>104</v>
      </c>
      <c r="DB24" s="9" t="s">
        <v>250</v>
      </c>
      <c r="DC24" s="9" t="s">
        <v>250</v>
      </c>
      <c r="DD24" s="9" t="s">
        <v>250</v>
      </c>
      <c r="DE24" s="9" t="s">
        <v>250</v>
      </c>
      <c r="DF24">
        <v>6</v>
      </c>
      <c r="DG24">
        <v>2</v>
      </c>
      <c r="DH24">
        <v>2.5</v>
      </c>
      <c r="DI24">
        <v>5</v>
      </c>
      <c r="DJ24">
        <v>6</v>
      </c>
      <c r="DK24">
        <v>1</v>
      </c>
      <c r="DL24">
        <v>6</v>
      </c>
      <c r="DM24">
        <v>7</v>
      </c>
      <c r="DN24">
        <v>6</v>
      </c>
      <c r="DO24">
        <v>2</v>
      </c>
      <c r="DP24">
        <v>15</v>
      </c>
      <c r="DQ24">
        <v>5</v>
      </c>
      <c r="DR24">
        <v>2.5</v>
      </c>
      <c r="DS24">
        <v>10.5</v>
      </c>
      <c r="DT24" t="s">
        <v>250</v>
      </c>
      <c r="DU24" t="s">
        <v>250</v>
      </c>
      <c r="DV24" t="s">
        <v>250</v>
      </c>
      <c r="DW24" t="s">
        <v>250</v>
      </c>
      <c r="DX24" t="s">
        <v>250</v>
      </c>
      <c r="DY24" t="s">
        <v>250</v>
      </c>
      <c r="DZ24" t="s">
        <v>250</v>
      </c>
      <c r="EA24" t="s">
        <v>250</v>
      </c>
      <c r="EB24" t="s">
        <v>250</v>
      </c>
      <c r="EC24" t="s">
        <v>250</v>
      </c>
      <c r="ED24" t="s">
        <v>250</v>
      </c>
      <c r="EE24" t="s">
        <v>250</v>
      </c>
      <c r="EF24" t="s">
        <v>250</v>
      </c>
      <c r="EG24" t="s">
        <v>250</v>
      </c>
      <c r="EH24" t="s">
        <v>250</v>
      </c>
      <c r="EI24" t="s">
        <v>250</v>
      </c>
      <c r="EJ24" t="s">
        <v>250</v>
      </c>
      <c r="EK24" t="s">
        <v>250</v>
      </c>
      <c r="EL24" t="s">
        <v>250</v>
      </c>
      <c r="EM24" t="s">
        <v>250</v>
      </c>
      <c r="EN24" t="s">
        <v>250</v>
      </c>
      <c r="EO24" t="s">
        <v>250</v>
      </c>
      <c r="EP24" s="31">
        <v>0.73333333333333295</v>
      </c>
      <c r="EQ24" s="31">
        <v>83.3333333333333</v>
      </c>
      <c r="ER24" s="31">
        <v>0.83333333333333304</v>
      </c>
      <c r="ES24" s="31">
        <v>0.8</v>
      </c>
      <c r="ET24" s="9">
        <v>80</v>
      </c>
      <c r="EU24" s="26">
        <v>77.78</v>
      </c>
      <c r="EV24" s="9">
        <v>20</v>
      </c>
      <c r="EW24" s="9">
        <v>19</v>
      </c>
      <c r="EX24" t="s">
        <v>250</v>
      </c>
      <c r="EY24" t="s">
        <v>250</v>
      </c>
      <c r="EZ24" t="s">
        <v>250</v>
      </c>
      <c r="FA24" t="s">
        <v>250</v>
      </c>
    </row>
    <row r="25" spans="1:157" x14ac:dyDescent="0.3">
      <c r="A25" t="s">
        <v>274</v>
      </c>
      <c r="B25" s="7">
        <v>39414</v>
      </c>
      <c r="C25" s="11">
        <v>64</v>
      </c>
      <c r="D25" s="7">
        <v>40187</v>
      </c>
      <c r="E25" s="7">
        <v>40187</v>
      </c>
      <c r="F25" s="11">
        <v>100</v>
      </c>
      <c r="G25" s="11">
        <v>92</v>
      </c>
      <c r="H25" t="s">
        <v>250</v>
      </c>
      <c r="I25">
        <v>33</v>
      </c>
      <c r="J25">
        <v>35</v>
      </c>
      <c r="K25" s="9" t="s">
        <v>250</v>
      </c>
      <c r="L25" s="9" t="s">
        <v>250</v>
      </c>
      <c r="M25" s="9" t="s">
        <v>250</v>
      </c>
      <c r="N25" s="9" t="s">
        <v>250</v>
      </c>
      <c r="O25" s="9" t="s">
        <v>250</v>
      </c>
      <c r="P25" s="9" t="s">
        <v>250</v>
      </c>
      <c r="Q25" s="9">
        <v>45</v>
      </c>
      <c r="R25" s="9">
        <v>55</v>
      </c>
      <c r="S25" s="9">
        <v>60</v>
      </c>
      <c r="T25" s="9">
        <v>15</v>
      </c>
      <c r="U25" s="9">
        <v>20</v>
      </c>
      <c r="V25" s="9">
        <v>20</v>
      </c>
      <c r="W25" s="9" t="s">
        <v>733</v>
      </c>
      <c r="X25" s="9" t="s">
        <v>733</v>
      </c>
      <c r="Y25" s="9" t="s">
        <v>733</v>
      </c>
      <c r="Z25" s="9" t="s">
        <v>733</v>
      </c>
      <c r="AA25" s="9">
        <v>65</v>
      </c>
      <c r="AB25" s="9">
        <v>40</v>
      </c>
      <c r="AC25" s="9">
        <v>50</v>
      </c>
      <c r="AD25" s="9">
        <v>75</v>
      </c>
      <c r="AE25" s="9">
        <v>75</v>
      </c>
      <c r="AF25" s="27">
        <v>40700</v>
      </c>
      <c r="AG25" s="27">
        <v>40700</v>
      </c>
      <c r="AH25" s="27">
        <v>40700</v>
      </c>
      <c r="AI25" s="9" t="s">
        <v>250</v>
      </c>
      <c r="AJ25" s="9">
        <v>18</v>
      </c>
      <c r="AK25" s="27">
        <v>40700</v>
      </c>
      <c r="AL25" s="9" t="s">
        <v>724</v>
      </c>
      <c r="AM25" s="9" t="s">
        <v>250</v>
      </c>
      <c r="AN25" s="9">
        <v>17</v>
      </c>
      <c r="AO25" s="27">
        <v>40700</v>
      </c>
      <c r="AP25" s="9" t="s">
        <v>724</v>
      </c>
      <c r="AQ25" s="27">
        <v>40700</v>
      </c>
      <c r="AR25" s="9" t="s">
        <v>250</v>
      </c>
      <c r="AS25" s="9">
        <v>20</v>
      </c>
      <c r="AT25" s="27">
        <v>40700</v>
      </c>
      <c r="AU25" s="9" t="s">
        <v>724</v>
      </c>
      <c r="AV25" s="9" t="s">
        <v>250</v>
      </c>
      <c r="AW25" s="9">
        <v>18</v>
      </c>
      <c r="AX25" s="27">
        <v>40700</v>
      </c>
      <c r="AY25" s="9" t="s">
        <v>724</v>
      </c>
      <c r="AZ25" s="9" t="s">
        <v>250</v>
      </c>
      <c r="BA25" s="9">
        <v>17</v>
      </c>
      <c r="BB25" s="27">
        <v>40700</v>
      </c>
      <c r="BC25" s="9" t="s">
        <v>724</v>
      </c>
      <c r="BD25" s="9" t="s">
        <v>250</v>
      </c>
      <c r="BE25" s="9">
        <v>17</v>
      </c>
      <c r="BF25" s="27">
        <v>40700</v>
      </c>
      <c r="BG25" s="9" t="s">
        <v>724</v>
      </c>
      <c r="BH25" s="9" t="s">
        <v>250</v>
      </c>
      <c r="BI25" s="9">
        <v>17</v>
      </c>
      <c r="BJ25" s="27">
        <v>40700</v>
      </c>
      <c r="BK25" s="9" t="s">
        <v>724</v>
      </c>
      <c r="BL25" s="9" t="s">
        <v>250</v>
      </c>
      <c r="BM25" s="9">
        <v>21</v>
      </c>
      <c r="BN25" s="27">
        <v>40700</v>
      </c>
      <c r="BO25" s="9" t="s">
        <v>724</v>
      </c>
      <c r="BP25" s="9" t="s">
        <v>250</v>
      </c>
      <c r="BQ25" s="9">
        <v>17</v>
      </c>
      <c r="BR25" s="27">
        <v>40700</v>
      </c>
      <c r="BS25" s="9" t="s">
        <v>724</v>
      </c>
      <c r="BT25" s="9" t="s">
        <v>250</v>
      </c>
      <c r="BU25" s="9">
        <v>18</v>
      </c>
      <c r="BV25" s="27">
        <v>40700</v>
      </c>
      <c r="BW25" s="9" t="s">
        <v>724</v>
      </c>
      <c r="BX25" s="9" t="s">
        <v>250</v>
      </c>
      <c r="BY25" s="9">
        <v>113</v>
      </c>
      <c r="BZ25" s="27">
        <v>40700</v>
      </c>
      <c r="CA25" s="9" t="s">
        <v>724</v>
      </c>
      <c r="CB25" s="9" t="s">
        <v>250</v>
      </c>
      <c r="CC25" s="9">
        <v>118</v>
      </c>
      <c r="CD25" s="27">
        <v>40700</v>
      </c>
      <c r="CE25" s="9" t="s">
        <v>724</v>
      </c>
      <c r="CF25" s="9" t="s">
        <v>250</v>
      </c>
      <c r="CG25" s="9">
        <v>118</v>
      </c>
      <c r="CH25" s="27">
        <v>40700</v>
      </c>
      <c r="CI25" s="9" t="s">
        <v>724</v>
      </c>
      <c r="CJ25" s="9" t="s">
        <v>250</v>
      </c>
      <c r="CK25" s="9">
        <v>114</v>
      </c>
      <c r="CL25" s="27">
        <v>40700</v>
      </c>
      <c r="CM25" s="9" t="s">
        <v>724</v>
      </c>
      <c r="CN25" s="9" t="s">
        <v>250</v>
      </c>
      <c r="CO25" s="9">
        <v>119</v>
      </c>
      <c r="CP25" s="27">
        <v>40700</v>
      </c>
      <c r="CQ25" s="9" t="s">
        <v>724</v>
      </c>
      <c r="CR25" s="9" t="s">
        <v>724</v>
      </c>
      <c r="CS25" s="9" t="s">
        <v>724</v>
      </c>
      <c r="CT25" s="9" t="s">
        <v>250</v>
      </c>
      <c r="CU25" s="9" t="s">
        <v>250</v>
      </c>
      <c r="CV25" s="9">
        <v>58</v>
      </c>
      <c r="CW25" s="9">
        <v>64</v>
      </c>
      <c r="CX25" s="9">
        <v>97</v>
      </c>
      <c r="CY25" s="9">
        <v>120</v>
      </c>
      <c r="CZ25" s="9">
        <v>109</v>
      </c>
      <c r="DA25" s="9">
        <v>110</v>
      </c>
      <c r="DB25" s="9" t="s">
        <v>724</v>
      </c>
      <c r="DC25" s="9" t="s">
        <v>724</v>
      </c>
      <c r="DD25" s="9" t="s">
        <v>724</v>
      </c>
      <c r="DE25" s="9" t="s">
        <v>724</v>
      </c>
      <c r="DF25" t="s">
        <v>745</v>
      </c>
      <c r="DG25" t="s">
        <v>745</v>
      </c>
      <c r="DH25" t="s">
        <v>745</v>
      </c>
      <c r="DI25" t="s">
        <v>745</v>
      </c>
      <c r="DJ25" t="s">
        <v>745</v>
      </c>
      <c r="DK25" t="s">
        <v>745</v>
      </c>
      <c r="DL25" t="s">
        <v>745</v>
      </c>
      <c r="DM25" t="s">
        <v>745</v>
      </c>
      <c r="DN25" t="s">
        <v>745</v>
      </c>
      <c r="DO25" t="s">
        <v>745</v>
      </c>
      <c r="DP25" t="s">
        <v>745</v>
      </c>
      <c r="DQ25" t="s">
        <v>745</v>
      </c>
      <c r="DR25" t="s">
        <v>745</v>
      </c>
      <c r="DS25" t="s">
        <v>745</v>
      </c>
      <c r="DT25" t="s">
        <v>730</v>
      </c>
      <c r="DU25" t="s">
        <v>730</v>
      </c>
      <c r="DV25" t="s">
        <v>730</v>
      </c>
      <c r="DW25" t="s">
        <v>730</v>
      </c>
      <c r="DX25" t="s">
        <v>730</v>
      </c>
      <c r="DY25" t="s">
        <v>730</v>
      </c>
      <c r="DZ25" t="s">
        <v>730</v>
      </c>
      <c r="EA25" t="s">
        <v>730</v>
      </c>
      <c r="EB25" t="s">
        <v>730</v>
      </c>
      <c r="EC25" t="s">
        <v>730</v>
      </c>
      <c r="ED25" t="s">
        <v>730</v>
      </c>
      <c r="EE25" t="s">
        <v>730</v>
      </c>
      <c r="EF25" t="s">
        <v>730</v>
      </c>
      <c r="EG25" t="s">
        <v>730</v>
      </c>
      <c r="EH25" t="s">
        <v>250</v>
      </c>
      <c r="EI25" t="s">
        <v>250</v>
      </c>
      <c r="EJ25" t="s">
        <v>250</v>
      </c>
      <c r="EK25" t="s">
        <v>250</v>
      </c>
      <c r="EL25" t="s">
        <v>250</v>
      </c>
      <c r="EM25" t="s">
        <v>250</v>
      </c>
      <c r="EN25" t="s">
        <v>250</v>
      </c>
      <c r="EO25" t="s">
        <v>250</v>
      </c>
      <c r="EP25" s="31">
        <v>0.73333333333333295</v>
      </c>
      <c r="EQ25" s="31">
        <v>88.8888888888889</v>
      </c>
      <c r="ER25" s="31">
        <v>0.83333333333333304</v>
      </c>
      <c r="ES25" s="31">
        <v>0.77500000000000002</v>
      </c>
      <c r="ET25" s="9">
        <v>80</v>
      </c>
      <c r="EU25" s="26">
        <v>83.33</v>
      </c>
      <c r="EV25" s="9">
        <v>20</v>
      </c>
      <c r="EW25" s="9">
        <v>18</v>
      </c>
      <c r="EX25" t="s">
        <v>250</v>
      </c>
      <c r="EY25" t="s">
        <v>250</v>
      </c>
      <c r="EZ25" t="s">
        <v>250</v>
      </c>
      <c r="FA25" t="s">
        <v>250</v>
      </c>
    </row>
    <row r="26" spans="1:157" x14ac:dyDescent="0.3">
      <c r="A26" t="s">
        <v>467</v>
      </c>
      <c r="B26" s="7">
        <v>39699</v>
      </c>
      <c r="C26" t="s">
        <v>250</v>
      </c>
      <c r="D26" s="7">
        <v>40435</v>
      </c>
      <c r="E26" s="7">
        <v>40435</v>
      </c>
      <c r="F26" s="11">
        <v>50</v>
      </c>
      <c r="G26" s="11">
        <v>50</v>
      </c>
      <c r="H26" t="s">
        <v>250</v>
      </c>
      <c r="I26" t="s">
        <v>250</v>
      </c>
      <c r="J26">
        <v>35</v>
      </c>
      <c r="K26" s="9" t="s">
        <v>250</v>
      </c>
      <c r="L26" s="9" t="s">
        <v>250</v>
      </c>
      <c r="M26" s="9" t="s">
        <v>250</v>
      </c>
      <c r="N26" s="9" t="s">
        <v>250</v>
      </c>
      <c r="O26" s="9" t="s">
        <v>250</v>
      </c>
      <c r="P26" s="9" t="s">
        <v>250</v>
      </c>
      <c r="Q26" s="9" t="s">
        <v>250</v>
      </c>
      <c r="R26" s="9" t="s">
        <v>250</v>
      </c>
      <c r="S26" s="9" t="s">
        <v>250</v>
      </c>
      <c r="T26" s="9" t="s">
        <v>250</v>
      </c>
      <c r="U26" s="9" t="s">
        <v>250</v>
      </c>
      <c r="V26" s="9" t="s">
        <v>250</v>
      </c>
      <c r="W26" s="9" t="s">
        <v>250</v>
      </c>
      <c r="X26" s="9" t="s">
        <v>250</v>
      </c>
      <c r="Y26" s="9" t="s">
        <v>250</v>
      </c>
      <c r="Z26" s="9" t="s">
        <v>250</v>
      </c>
      <c r="AA26" s="9">
        <v>55</v>
      </c>
      <c r="AB26" s="9">
        <v>60</v>
      </c>
      <c r="AC26" s="9">
        <v>5</v>
      </c>
      <c r="AD26" s="9">
        <v>30</v>
      </c>
      <c r="AE26" s="9">
        <v>50</v>
      </c>
      <c r="AF26" s="9" t="s">
        <v>746</v>
      </c>
      <c r="AG26" s="9" t="s">
        <v>746</v>
      </c>
      <c r="AH26" s="9" t="s">
        <v>746</v>
      </c>
      <c r="AI26" s="9" t="s">
        <v>250</v>
      </c>
      <c r="AJ26" s="9">
        <v>17</v>
      </c>
      <c r="AK26" s="9" t="s">
        <v>746</v>
      </c>
      <c r="AL26" s="9" t="s">
        <v>250</v>
      </c>
      <c r="AM26" s="9" t="s">
        <v>250</v>
      </c>
      <c r="AN26" s="9">
        <v>15</v>
      </c>
      <c r="AO26" s="9" t="s">
        <v>746</v>
      </c>
      <c r="AP26" s="9" t="s">
        <v>250</v>
      </c>
      <c r="AQ26" s="9" t="s">
        <v>746</v>
      </c>
      <c r="AR26" s="9" t="s">
        <v>250</v>
      </c>
      <c r="AS26" s="9">
        <v>16</v>
      </c>
      <c r="AT26" s="9" t="s">
        <v>746</v>
      </c>
      <c r="AU26" s="9" t="s">
        <v>250</v>
      </c>
      <c r="AV26" s="9" t="s">
        <v>250</v>
      </c>
      <c r="AW26" s="9">
        <v>14</v>
      </c>
      <c r="AX26" s="9" t="s">
        <v>746</v>
      </c>
      <c r="AY26" s="9" t="s">
        <v>250</v>
      </c>
      <c r="AZ26" s="9" t="s">
        <v>250</v>
      </c>
      <c r="BA26" s="9">
        <v>17</v>
      </c>
      <c r="BB26" s="9" t="s">
        <v>746</v>
      </c>
      <c r="BC26" s="9" t="s">
        <v>250</v>
      </c>
      <c r="BD26" s="9" t="s">
        <v>250</v>
      </c>
      <c r="BE26" s="9">
        <v>15</v>
      </c>
      <c r="BF26" s="9" t="s">
        <v>746</v>
      </c>
      <c r="BG26" s="9" t="s">
        <v>250</v>
      </c>
      <c r="BH26" s="9" t="s">
        <v>250</v>
      </c>
      <c r="BI26" s="9">
        <v>15</v>
      </c>
      <c r="BJ26" s="9" t="s">
        <v>746</v>
      </c>
      <c r="BK26" s="9" t="s">
        <v>250</v>
      </c>
      <c r="BL26" s="9" t="s">
        <v>250</v>
      </c>
      <c r="BM26" s="9">
        <v>20</v>
      </c>
      <c r="BN26" s="9" t="s">
        <v>746</v>
      </c>
      <c r="BO26" s="9" t="s">
        <v>250</v>
      </c>
      <c r="BP26" s="9" t="s">
        <v>250</v>
      </c>
      <c r="BQ26" s="9">
        <v>16</v>
      </c>
      <c r="BR26" s="9" t="s">
        <v>746</v>
      </c>
      <c r="BS26" s="9" t="s">
        <v>250</v>
      </c>
      <c r="BT26" s="9" t="s">
        <v>250</v>
      </c>
      <c r="BU26" s="9">
        <v>16</v>
      </c>
      <c r="BV26" s="9" t="s">
        <v>746</v>
      </c>
      <c r="BW26" s="9" t="s">
        <v>250</v>
      </c>
      <c r="BX26" s="9" t="s">
        <v>250</v>
      </c>
      <c r="BY26" s="9">
        <v>103</v>
      </c>
      <c r="BZ26" s="9" t="s">
        <v>746</v>
      </c>
      <c r="CA26" s="9" t="s">
        <v>250</v>
      </c>
      <c r="CB26" s="9" t="s">
        <v>250</v>
      </c>
      <c r="CC26" s="9">
        <v>104</v>
      </c>
      <c r="CD26" s="9" t="s">
        <v>746</v>
      </c>
      <c r="CE26" s="9" t="s">
        <v>250</v>
      </c>
      <c r="CF26" s="9" t="s">
        <v>250</v>
      </c>
      <c r="CG26" s="9">
        <v>109</v>
      </c>
      <c r="CH26" s="9" t="s">
        <v>746</v>
      </c>
      <c r="CI26" s="9" t="s">
        <v>250</v>
      </c>
      <c r="CJ26" s="9" t="s">
        <v>250</v>
      </c>
      <c r="CK26" s="9">
        <v>105</v>
      </c>
      <c r="CL26" s="9" t="s">
        <v>746</v>
      </c>
      <c r="CM26" s="9" t="s">
        <v>250</v>
      </c>
      <c r="CN26" s="9" t="s">
        <v>250</v>
      </c>
      <c r="CO26" s="9">
        <v>106</v>
      </c>
      <c r="CP26" s="9" t="s">
        <v>746</v>
      </c>
      <c r="CQ26" s="9" t="s">
        <v>250</v>
      </c>
      <c r="CR26" s="9" t="s">
        <v>250</v>
      </c>
      <c r="CS26" s="9" t="s">
        <v>250</v>
      </c>
      <c r="CT26" s="9" t="s">
        <v>250</v>
      </c>
      <c r="CU26" s="9" t="s">
        <v>250</v>
      </c>
      <c r="CV26" s="9">
        <v>46</v>
      </c>
      <c r="CW26" s="9">
        <v>59</v>
      </c>
      <c r="CX26" s="9" t="s">
        <v>746</v>
      </c>
      <c r="CY26" s="9" t="s">
        <v>746</v>
      </c>
      <c r="CZ26" s="9" t="s">
        <v>746</v>
      </c>
      <c r="DA26" s="9" t="s">
        <v>746</v>
      </c>
      <c r="DB26" s="9" t="s">
        <v>250</v>
      </c>
      <c r="DC26" s="9" t="s">
        <v>250</v>
      </c>
      <c r="DD26" s="9" t="s">
        <v>250</v>
      </c>
      <c r="DE26" s="9" t="s">
        <v>250</v>
      </c>
      <c r="DF26" t="s">
        <v>746</v>
      </c>
      <c r="DG26" t="s">
        <v>746</v>
      </c>
      <c r="DH26" t="s">
        <v>746</v>
      </c>
      <c r="DI26" t="s">
        <v>746</v>
      </c>
      <c r="DJ26" t="s">
        <v>746</v>
      </c>
      <c r="DK26" t="s">
        <v>746</v>
      </c>
      <c r="DL26" t="s">
        <v>746</v>
      </c>
      <c r="DM26" t="s">
        <v>746</v>
      </c>
      <c r="DN26" t="s">
        <v>746</v>
      </c>
      <c r="DO26" t="s">
        <v>746</v>
      </c>
      <c r="DP26" t="s">
        <v>746</v>
      </c>
      <c r="DQ26" t="s">
        <v>746</v>
      </c>
      <c r="DR26" t="s">
        <v>746</v>
      </c>
      <c r="DS26" t="s">
        <v>746</v>
      </c>
      <c r="DT26" t="s">
        <v>250</v>
      </c>
      <c r="DU26" t="s">
        <v>250</v>
      </c>
      <c r="DV26" t="s">
        <v>250</v>
      </c>
      <c r="DW26" t="s">
        <v>250</v>
      </c>
      <c r="DX26" t="s">
        <v>250</v>
      </c>
      <c r="DY26" t="s">
        <v>250</v>
      </c>
      <c r="DZ26" t="s">
        <v>250</v>
      </c>
      <c r="EA26" t="s">
        <v>250</v>
      </c>
      <c r="EB26" t="s">
        <v>250</v>
      </c>
      <c r="EC26" t="s">
        <v>250</v>
      </c>
      <c r="ED26" t="s">
        <v>250</v>
      </c>
      <c r="EE26" t="s">
        <v>250</v>
      </c>
      <c r="EF26" t="s">
        <v>250</v>
      </c>
      <c r="EG26" t="s">
        <v>250</v>
      </c>
      <c r="EH26" t="s">
        <v>250</v>
      </c>
      <c r="EI26" t="s">
        <v>250</v>
      </c>
      <c r="EJ26" t="s">
        <v>250</v>
      </c>
      <c r="EK26" t="s">
        <v>250</v>
      </c>
      <c r="EL26" t="s">
        <v>250</v>
      </c>
      <c r="EM26" t="s">
        <v>250</v>
      </c>
      <c r="EN26" t="s">
        <v>250</v>
      </c>
      <c r="EO26" t="s">
        <v>250</v>
      </c>
      <c r="EP26" t="s">
        <v>250</v>
      </c>
      <c r="EQ26" t="s">
        <v>250</v>
      </c>
      <c r="ER26" t="s">
        <v>250</v>
      </c>
      <c r="ES26" t="s">
        <v>250</v>
      </c>
      <c r="ET26" s="9">
        <v>80</v>
      </c>
      <c r="EU26" s="26">
        <v>75</v>
      </c>
      <c r="EV26" s="9">
        <v>12</v>
      </c>
      <c r="EW26" s="9">
        <v>17</v>
      </c>
      <c r="EX26" t="s">
        <v>250</v>
      </c>
      <c r="EY26" t="s">
        <v>250</v>
      </c>
      <c r="EZ26" t="s">
        <v>250</v>
      </c>
      <c r="FA26" t="s">
        <v>250</v>
      </c>
    </row>
    <row r="27" spans="1:157" x14ac:dyDescent="0.3">
      <c r="A27" t="s">
        <v>276</v>
      </c>
      <c r="B27" s="7">
        <v>39938</v>
      </c>
      <c r="C27" t="s">
        <v>250</v>
      </c>
      <c r="D27" s="7">
        <v>40683</v>
      </c>
      <c r="E27" s="7">
        <v>40683</v>
      </c>
      <c r="F27" t="s">
        <v>250</v>
      </c>
      <c r="G27" t="s">
        <v>250</v>
      </c>
      <c r="H27">
        <v>13</v>
      </c>
      <c r="I27">
        <v>22</v>
      </c>
      <c r="J27">
        <v>32</v>
      </c>
      <c r="K27" s="9">
        <v>5</v>
      </c>
      <c r="L27" s="9">
        <v>25</v>
      </c>
      <c r="M27" s="9">
        <v>15</v>
      </c>
      <c r="N27" s="9">
        <v>10</v>
      </c>
      <c r="O27" s="9">
        <v>10</v>
      </c>
      <c r="P27" s="9">
        <v>10</v>
      </c>
      <c r="Q27" s="9">
        <v>5</v>
      </c>
      <c r="R27" s="9">
        <v>10</v>
      </c>
      <c r="S27" s="9">
        <v>5</v>
      </c>
      <c r="T27" s="9">
        <v>15</v>
      </c>
      <c r="U27" s="9">
        <v>5</v>
      </c>
      <c r="V27" s="9">
        <v>5</v>
      </c>
      <c r="W27" s="9" t="s">
        <v>733</v>
      </c>
      <c r="X27" s="9" t="s">
        <v>733</v>
      </c>
      <c r="Y27" s="9" t="s">
        <v>733</v>
      </c>
      <c r="Z27" s="9" t="s">
        <v>733</v>
      </c>
      <c r="AA27" s="9">
        <v>35</v>
      </c>
      <c r="AB27" s="9">
        <v>35</v>
      </c>
      <c r="AC27" s="9">
        <v>5</v>
      </c>
      <c r="AD27" s="9">
        <v>30</v>
      </c>
      <c r="AE27" s="9">
        <v>45</v>
      </c>
      <c r="AF27" s="9" t="s">
        <v>250</v>
      </c>
      <c r="AG27" s="9" t="s">
        <v>250</v>
      </c>
      <c r="AH27" s="9" t="s">
        <v>250</v>
      </c>
      <c r="AI27" s="9">
        <v>14</v>
      </c>
      <c r="AJ27" s="9">
        <v>13</v>
      </c>
      <c r="AK27" s="9" t="s">
        <v>250</v>
      </c>
      <c r="AL27" s="9" t="s">
        <v>250</v>
      </c>
      <c r="AM27" s="9">
        <v>13</v>
      </c>
      <c r="AN27" s="9">
        <v>14</v>
      </c>
      <c r="AO27" s="9" t="s">
        <v>250</v>
      </c>
      <c r="AP27" s="9" t="s">
        <v>250</v>
      </c>
      <c r="AQ27" s="9" t="s">
        <v>250</v>
      </c>
      <c r="AR27" s="9">
        <v>14</v>
      </c>
      <c r="AS27" s="9">
        <v>14</v>
      </c>
      <c r="AT27" s="9" t="s">
        <v>250</v>
      </c>
      <c r="AU27" s="9" t="s">
        <v>250</v>
      </c>
      <c r="AV27" s="9">
        <v>13</v>
      </c>
      <c r="AW27" s="9">
        <v>17</v>
      </c>
      <c r="AX27" s="9" t="s">
        <v>250</v>
      </c>
      <c r="AY27" s="9" t="s">
        <v>250</v>
      </c>
      <c r="AZ27" s="9">
        <v>10</v>
      </c>
      <c r="BA27" s="9">
        <v>13</v>
      </c>
      <c r="BB27" s="9" t="s">
        <v>250</v>
      </c>
      <c r="BC27" s="9" t="s">
        <v>250</v>
      </c>
      <c r="BD27" s="9">
        <v>16</v>
      </c>
      <c r="BE27" s="9">
        <v>12</v>
      </c>
      <c r="BF27" s="9" t="s">
        <v>250</v>
      </c>
      <c r="BG27" s="9" t="s">
        <v>250</v>
      </c>
      <c r="BH27" s="9">
        <v>15</v>
      </c>
      <c r="BI27" s="9">
        <v>14</v>
      </c>
      <c r="BJ27" s="9" t="s">
        <v>250</v>
      </c>
      <c r="BK27" s="9" t="s">
        <v>250</v>
      </c>
      <c r="BL27" s="9">
        <v>15</v>
      </c>
      <c r="BM27" s="9">
        <v>16</v>
      </c>
      <c r="BN27" s="9" t="s">
        <v>250</v>
      </c>
      <c r="BO27" s="9" t="s">
        <v>250</v>
      </c>
      <c r="BP27" s="9">
        <v>9</v>
      </c>
      <c r="BQ27" s="9">
        <v>14</v>
      </c>
      <c r="BR27" s="9" t="s">
        <v>250</v>
      </c>
      <c r="BS27" s="9" t="s">
        <v>250</v>
      </c>
      <c r="BT27" s="9">
        <v>16</v>
      </c>
      <c r="BU27" s="9">
        <v>14</v>
      </c>
      <c r="BV27" s="9" t="s">
        <v>250</v>
      </c>
      <c r="BW27" s="9" t="s">
        <v>250</v>
      </c>
      <c r="BX27" s="9">
        <v>90</v>
      </c>
      <c r="BY27" s="9">
        <v>91</v>
      </c>
      <c r="BZ27" s="9" t="s">
        <v>250</v>
      </c>
      <c r="CA27" s="9" t="s">
        <v>250</v>
      </c>
      <c r="CB27" s="9">
        <v>83</v>
      </c>
      <c r="CC27" s="9">
        <v>98</v>
      </c>
      <c r="CD27" s="9" t="s">
        <v>250</v>
      </c>
      <c r="CE27" s="9" t="s">
        <v>250</v>
      </c>
      <c r="CF27" s="9">
        <v>102</v>
      </c>
      <c r="CG27" s="9">
        <v>95</v>
      </c>
      <c r="CH27" s="9" t="s">
        <v>250</v>
      </c>
      <c r="CI27" s="9" t="s">
        <v>250</v>
      </c>
      <c r="CJ27" s="9">
        <v>78</v>
      </c>
      <c r="CK27" s="9">
        <v>93</v>
      </c>
      <c r="CL27" s="9" t="s">
        <v>250</v>
      </c>
      <c r="CM27" s="9" t="s">
        <v>250</v>
      </c>
      <c r="CN27" s="9">
        <v>86</v>
      </c>
      <c r="CO27" s="9">
        <v>93</v>
      </c>
      <c r="CP27" s="9" t="s">
        <v>250</v>
      </c>
      <c r="CQ27" s="9" t="s">
        <v>250</v>
      </c>
      <c r="CR27" s="9" t="s">
        <v>250</v>
      </c>
      <c r="CS27" s="9" t="s">
        <v>250</v>
      </c>
      <c r="CT27" s="9">
        <v>33</v>
      </c>
      <c r="CU27" s="9">
        <v>31</v>
      </c>
      <c r="CV27" s="9">
        <v>46</v>
      </c>
      <c r="CW27" s="9">
        <v>38</v>
      </c>
      <c r="CX27" s="9" t="s">
        <v>250</v>
      </c>
      <c r="CY27" s="9" t="s">
        <v>250</v>
      </c>
      <c r="CZ27" s="9" t="s">
        <v>250</v>
      </c>
      <c r="DA27" s="9" t="s">
        <v>250</v>
      </c>
      <c r="DB27" s="9" t="s">
        <v>250</v>
      </c>
      <c r="DC27" s="9" t="s">
        <v>250</v>
      </c>
      <c r="DD27" s="9" t="s">
        <v>250</v>
      </c>
      <c r="DE27" s="9" t="s">
        <v>250</v>
      </c>
      <c r="DF27" t="s">
        <v>250</v>
      </c>
      <c r="DG27" t="s">
        <v>250</v>
      </c>
      <c r="DH27" t="s">
        <v>250</v>
      </c>
      <c r="DI27" t="s">
        <v>250</v>
      </c>
      <c r="DJ27" t="s">
        <v>250</v>
      </c>
      <c r="DK27" t="s">
        <v>250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 t="s">
        <v>250</v>
      </c>
      <c r="DS27" t="s">
        <v>250</v>
      </c>
      <c r="DT27" t="s">
        <v>250</v>
      </c>
      <c r="DU27" t="s">
        <v>250</v>
      </c>
      <c r="DV27" t="s">
        <v>250</v>
      </c>
      <c r="DW27" t="s">
        <v>250</v>
      </c>
      <c r="DX27" t="s">
        <v>250</v>
      </c>
      <c r="DY27" t="s">
        <v>250</v>
      </c>
      <c r="DZ27" t="s">
        <v>250</v>
      </c>
      <c r="EA27" t="s">
        <v>250</v>
      </c>
      <c r="EB27" t="s">
        <v>250</v>
      </c>
      <c r="EC27" t="s">
        <v>250</v>
      </c>
      <c r="ED27" t="s">
        <v>250</v>
      </c>
      <c r="EE27" t="s">
        <v>250</v>
      </c>
      <c r="EF27" t="s">
        <v>250</v>
      </c>
      <c r="EG27" t="s">
        <v>250</v>
      </c>
      <c r="EH27" s="31">
        <v>0.4</v>
      </c>
      <c r="EI27" s="31">
        <v>0</v>
      </c>
      <c r="EJ27" s="31">
        <v>0</v>
      </c>
      <c r="EK27" s="31">
        <v>0.125</v>
      </c>
      <c r="EL27" s="31">
        <v>0.53333333333333299</v>
      </c>
      <c r="EM27" s="31">
        <v>33.3333333333333</v>
      </c>
      <c r="EN27" s="31">
        <v>0</v>
      </c>
      <c r="EO27" s="31">
        <v>0.42499999999999999</v>
      </c>
      <c r="EP27" s="31">
        <v>0.53333333333333299</v>
      </c>
      <c r="EQ27" s="31">
        <v>55.5555555555556</v>
      </c>
      <c r="ER27" s="31">
        <v>50</v>
      </c>
      <c r="ES27" s="31">
        <v>0.6</v>
      </c>
      <c r="ET27" s="27">
        <v>40683</v>
      </c>
      <c r="EU27" s="27">
        <v>40683</v>
      </c>
      <c r="EV27" s="27">
        <v>40683</v>
      </c>
      <c r="EW27" s="27">
        <v>40683</v>
      </c>
      <c r="EX27" t="s">
        <v>250</v>
      </c>
      <c r="EY27" t="s">
        <v>250</v>
      </c>
      <c r="EZ27" t="s">
        <v>250</v>
      </c>
      <c r="FA27" t="s">
        <v>250</v>
      </c>
    </row>
    <row r="28" spans="1:157" x14ac:dyDescent="0.3">
      <c r="A28" t="s">
        <v>277</v>
      </c>
      <c r="B28" s="7">
        <v>39574</v>
      </c>
      <c r="C28" s="34" t="s">
        <v>726</v>
      </c>
      <c r="D28" s="11">
        <v>0</v>
      </c>
      <c r="E28" s="11">
        <v>0</v>
      </c>
      <c r="F28" s="11">
        <v>67</v>
      </c>
      <c r="G28" s="11">
        <v>0</v>
      </c>
      <c r="H28" t="s">
        <v>250</v>
      </c>
      <c r="I28">
        <v>18</v>
      </c>
      <c r="J28">
        <v>27</v>
      </c>
      <c r="K28" s="9" t="s">
        <v>250</v>
      </c>
      <c r="L28" s="9" t="s">
        <v>250</v>
      </c>
      <c r="M28" s="9" t="s">
        <v>250</v>
      </c>
      <c r="N28" s="9" t="s">
        <v>250</v>
      </c>
      <c r="O28" s="9" t="s">
        <v>250</v>
      </c>
      <c r="P28" s="9" t="s">
        <v>250</v>
      </c>
      <c r="Q28" s="9">
        <v>20</v>
      </c>
      <c r="R28" s="9">
        <v>10</v>
      </c>
      <c r="S28" s="9">
        <v>5</v>
      </c>
      <c r="T28" s="9">
        <v>5</v>
      </c>
      <c r="U28" s="9">
        <v>5</v>
      </c>
      <c r="V28" s="9">
        <v>5</v>
      </c>
      <c r="W28" s="9" t="s">
        <v>733</v>
      </c>
      <c r="X28" s="9" t="s">
        <v>733</v>
      </c>
      <c r="Y28" s="9" t="s">
        <v>733</v>
      </c>
      <c r="Z28" s="9" t="s">
        <v>733</v>
      </c>
      <c r="AA28" s="9">
        <v>25</v>
      </c>
      <c r="AB28" s="9">
        <v>20</v>
      </c>
      <c r="AC28" s="9">
        <v>5</v>
      </c>
      <c r="AD28" s="9">
        <v>15</v>
      </c>
      <c r="AE28" s="9">
        <v>5</v>
      </c>
      <c r="AF28" s="9" t="s">
        <v>726</v>
      </c>
      <c r="AG28" s="9" t="s">
        <v>726</v>
      </c>
      <c r="AH28" s="9" t="s">
        <v>726</v>
      </c>
      <c r="AI28" s="9" t="s">
        <v>250</v>
      </c>
      <c r="AJ28" s="9">
        <v>12</v>
      </c>
      <c r="AK28" s="9" t="s">
        <v>726</v>
      </c>
      <c r="AL28" s="9" t="s">
        <v>250</v>
      </c>
      <c r="AM28" s="9" t="s">
        <v>250</v>
      </c>
      <c r="AN28" s="9">
        <v>14</v>
      </c>
      <c r="AO28" s="9" t="s">
        <v>726</v>
      </c>
      <c r="AP28" s="9" t="s">
        <v>250</v>
      </c>
      <c r="AQ28" s="9" t="s">
        <v>726</v>
      </c>
      <c r="AR28" s="9" t="s">
        <v>250</v>
      </c>
      <c r="AS28" s="9">
        <v>15</v>
      </c>
      <c r="AT28" s="9" t="s">
        <v>726</v>
      </c>
      <c r="AU28" s="9" t="s">
        <v>250</v>
      </c>
      <c r="AV28" s="9" t="s">
        <v>250</v>
      </c>
      <c r="AW28" s="9">
        <v>13</v>
      </c>
      <c r="AX28" s="9" t="s">
        <v>726</v>
      </c>
      <c r="AY28" s="9" t="s">
        <v>250</v>
      </c>
      <c r="AZ28" s="9" t="s">
        <v>250</v>
      </c>
      <c r="BA28" s="9">
        <v>11</v>
      </c>
      <c r="BB28" s="9" t="s">
        <v>726</v>
      </c>
      <c r="BC28" s="9" t="s">
        <v>250</v>
      </c>
      <c r="BD28" s="9" t="s">
        <v>250</v>
      </c>
      <c r="BE28" s="9">
        <v>13</v>
      </c>
      <c r="BF28" s="9" t="s">
        <v>726</v>
      </c>
      <c r="BG28" s="9" t="s">
        <v>250</v>
      </c>
      <c r="BH28" s="9" t="s">
        <v>250</v>
      </c>
      <c r="BI28" s="9">
        <v>14</v>
      </c>
      <c r="BJ28" s="9" t="s">
        <v>726</v>
      </c>
      <c r="BK28" s="9" t="s">
        <v>250</v>
      </c>
      <c r="BL28" s="9" t="s">
        <v>250</v>
      </c>
      <c r="BM28" s="9">
        <v>16</v>
      </c>
      <c r="BN28" s="9" t="s">
        <v>726</v>
      </c>
      <c r="BO28" s="9" t="s">
        <v>250</v>
      </c>
      <c r="BP28" s="9" t="s">
        <v>250</v>
      </c>
      <c r="BQ28" s="9">
        <v>15</v>
      </c>
      <c r="BR28" s="9" t="s">
        <v>726</v>
      </c>
      <c r="BS28" s="9" t="s">
        <v>250</v>
      </c>
      <c r="BT28" s="9" t="s">
        <v>250</v>
      </c>
      <c r="BU28" s="9">
        <v>17</v>
      </c>
      <c r="BV28" s="9" t="s">
        <v>726</v>
      </c>
      <c r="BW28" s="9" t="s">
        <v>250</v>
      </c>
      <c r="BX28" s="9" t="s">
        <v>250</v>
      </c>
      <c r="BY28" s="9">
        <v>89</v>
      </c>
      <c r="BZ28" s="9" t="s">
        <v>726</v>
      </c>
      <c r="CA28" s="9" t="s">
        <v>250</v>
      </c>
      <c r="CB28" s="9" t="s">
        <v>250</v>
      </c>
      <c r="CC28" s="9">
        <v>89</v>
      </c>
      <c r="CD28" s="9" t="s">
        <v>726</v>
      </c>
      <c r="CE28" s="9" t="s">
        <v>250</v>
      </c>
      <c r="CF28" s="9" t="s">
        <v>250</v>
      </c>
      <c r="CG28" s="9">
        <v>96</v>
      </c>
      <c r="CH28" s="9" t="s">
        <v>726</v>
      </c>
      <c r="CI28" s="9" t="s">
        <v>250</v>
      </c>
      <c r="CJ28" s="9" t="s">
        <v>250</v>
      </c>
      <c r="CK28" s="9">
        <v>105</v>
      </c>
      <c r="CL28" s="9" t="s">
        <v>726</v>
      </c>
      <c r="CM28" s="9" t="s">
        <v>250</v>
      </c>
      <c r="CN28" s="9" t="s">
        <v>250</v>
      </c>
      <c r="CO28" s="9">
        <v>93</v>
      </c>
      <c r="CP28" s="9" t="s">
        <v>726</v>
      </c>
      <c r="CQ28" s="9" t="s">
        <v>250</v>
      </c>
      <c r="CR28" s="9" t="s">
        <v>250</v>
      </c>
      <c r="CS28" s="9" t="s">
        <v>250</v>
      </c>
      <c r="CT28" s="9" t="s">
        <v>250</v>
      </c>
      <c r="CU28" s="9" t="s">
        <v>250</v>
      </c>
      <c r="CV28" s="9">
        <v>41</v>
      </c>
      <c r="CW28" s="9">
        <v>47</v>
      </c>
      <c r="CX28" s="27">
        <v>40719</v>
      </c>
      <c r="CY28" s="27">
        <v>40719</v>
      </c>
      <c r="CZ28" s="27">
        <v>40719</v>
      </c>
      <c r="DA28" s="27">
        <v>40719</v>
      </c>
      <c r="DB28" s="9" t="s">
        <v>250</v>
      </c>
      <c r="DC28" s="9" t="s">
        <v>250</v>
      </c>
      <c r="DD28" s="9" t="s">
        <v>250</v>
      </c>
      <c r="DE28" s="9" t="s">
        <v>250</v>
      </c>
      <c r="DF28" t="s">
        <v>726</v>
      </c>
      <c r="DG28" t="s">
        <v>726</v>
      </c>
      <c r="DH28" t="s">
        <v>726</v>
      </c>
      <c r="DI28" t="s">
        <v>726</v>
      </c>
      <c r="DJ28" t="s">
        <v>726</v>
      </c>
      <c r="DK28" t="s">
        <v>726</v>
      </c>
      <c r="DL28" t="s">
        <v>726</v>
      </c>
      <c r="DM28" t="s">
        <v>726</v>
      </c>
      <c r="DN28" t="s">
        <v>726</v>
      </c>
      <c r="DO28" t="s">
        <v>726</v>
      </c>
      <c r="DP28" t="s">
        <v>726</v>
      </c>
      <c r="DQ28" t="s">
        <v>726</v>
      </c>
      <c r="DR28" t="s">
        <v>726</v>
      </c>
      <c r="DS28" t="s">
        <v>726</v>
      </c>
      <c r="DT28" t="s">
        <v>250</v>
      </c>
      <c r="DU28" t="s">
        <v>250</v>
      </c>
      <c r="DV28" t="s">
        <v>250</v>
      </c>
      <c r="DW28" t="s">
        <v>250</v>
      </c>
      <c r="DX28" t="s">
        <v>250</v>
      </c>
      <c r="DY28" t="s">
        <v>250</v>
      </c>
      <c r="DZ28" t="s">
        <v>250</v>
      </c>
      <c r="EA28" t="s">
        <v>250</v>
      </c>
      <c r="EB28" t="s">
        <v>250</v>
      </c>
      <c r="EC28" t="s">
        <v>250</v>
      </c>
      <c r="ED28" t="s">
        <v>250</v>
      </c>
      <c r="EE28" t="s">
        <v>250</v>
      </c>
      <c r="EF28" t="s">
        <v>250</v>
      </c>
      <c r="EG28" t="s">
        <v>250</v>
      </c>
      <c r="EH28" t="s">
        <v>250</v>
      </c>
      <c r="EI28" t="s">
        <v>250</v>
      </c>
      <c r="EJ28" t="s">
        <v>250</v>
      </c>
      <c r="EK28" t="s">
        <v>250</v>
      </c>
      <c r="EL28" t="s">
        <v>250</v>
      </c>
      <c r="EM28" t="s">
        <v>250</v>
      </c>
      <c r="EN28" t="s">
        <v>250</v>
      </c>
      <c r="EO28" t="s">
        <v>250</v>
      </c>
      <c r="EP28" s="31">
        <v>0.73333333333333295</v>
      </c>
      <c r="EQ28" s="31">
        <v>94.4444444444444</v>
      </c>
      <c r="ER28" s="31">
        <v>0.5</v>
      </c>
      <c r="ES28" s="31">
        <v>0.75</v>
      </c>
      <c r="ET28" s="9">
        <v>40</v>
      </c>
      <c r="EU28" s="26">
        <v>47.22</v>
      </c>
      <c r="EV28" s="9">
        <v>9</v>
      </c>
      <c r="EW28" s="9">
        <v>13</v>
      </c>
      <c r="EX28" t="s">
        <v>250</v>
      </c>
      <c r="EY28" t="s">
        <v>250</v>
      </c>
      <c r="EZ28" t="s">
        <v>250</v>
      </c>
      <c r="FA28" t="s">
        <v>250</v>
      </c>
    </row>
    <row r="29" spans="1:157" x14ac:dyDescent="0.3">
      <c r="A29" t="s">
        <v>278</v>
      </c>
      <c r="B29" s="7">
        <v>39304</v>
      </c>
      <c r="C29" s="9">
        <v>78</v>
      </c>
      <c r="D29" s="27">
        <v>40061</v>
      </c>
      <c r="E29" s="27">
        <v>40061</v>
      </c>
      <c r="F29" s="9">
        <v>71</v>
      </c>
      <c r="G29" s="27">
        <v>40389</v>
      </c>
      <c r="H29" s="9" t="s">
        <v>250</v>
      </c>
      <c r="I29" s="9" t="s">
        <v>250</v>
      </c>
      <c r="J29" s="9">
        <v>31</v>
      </c>
      <c r="K29" s="9" t="s">
        <v>250</v>
      </c>
      <c r="L29" s="9" t="s">
        <v>250</v>
      </c>
      <c r="M29" s="9" t="s">
        <v>250</v>
      </c>
      <c r="N29" s="9" t="s">
        <v>250</v>
      </c>
      <c r="O29" s="9" t="s">
        <v>250</v>
      </c>
      <c r="P29" s="9" t="s">
        <v>250</v>
      </c>
      <c r="Q29" s="9" t="s">
        <v>250</v>
      </c>
      <c r="R29" s="9" t="s">
        <v>250</v>
      </c>
      <c r="S29" s="9" t="s">
        <v>250</v>
      </c>
      <c r="T29" s="9" t="s">
        <v>250</v>
      </c>
      <c r="U29" s="9" t="s">
        <v>250</v>
      </c>
      <c r="V29" s="9" t="s">
        <v>250</v>
      </c>
      <c r="W29" s="9" t="s">
        <v>250</v>
      </c>
      <c r="X29" s="9" t="s">
        <v>250</v>
      </c>
      <c r="Y29" s="9" t="s">
        <v>250</v>
      </c>
      <c r="Z29" s="9" t="s">
        <v>250</v>
      </c>
      <c r="AA29" s="9">
        <v>20</v>
      </c>
      <c r="AB29" s="9">
        <v>35</v>
      </c>
      <c r="AC29" s="9">
        <v>5</v>
      </c>
      <c r="AD29" s="9">
        <v>5</v>
      </c>
      <c r="AE29" s="9">
        <v>5</v>
      </c>
      <c r="AF29" s="9">
        <v>5</v>
      </c>
      <c r="AG29" s="9">
        <v>5</v>
      </c>
      <c r="AH29" s="9">
        <v>15</v>
      </c>
      <c r="AI29" s="9" t="s">
        <v>250</v>
      </c>
      <c r="AJ29" s="9">
        <v>15</v>
      </c>
      <c r="AK29" s="9">
        <v>14</v>
      </c>
      <c r="AL29" s="9" t="s">
        <v>728</v>
      </c>
      <c r="AM29" s="9" t="s">
        <v>250</v>
      </c>
      <c r="AN29" s="9">
        <v>15</v>
      </c>
      <c r="AO29" s="9">
        <v>12</v>
      </c>
      <c r="AP29" s="9" t="s">
        <v>728</v>
      </c>
      <c r="AQ29" s="27">
        <v>40389</v>
      </c>
      <c r="AR29" s="9" t="s">
        <v>250</v>
      </c>
      <c r="AS29" s="9">
        <v>15</v>
      </c>
      <c r="AT29" s="9">
        <v>18</v>
      </c>
      <c r="AU29" s="9" t="s">
        <v>728</v>
      </c>
      <c r="AV29" s="9" t="s">
        <v>250</v>
      </c>
      <c r="AW29" s="9">
        <v>16</v>
      </c>
      <c r="AX29" s="9">
        <v>12</v>
      </c>
      <c r="AY29" s="9" t="s">
        <v>728</v>
      </c>
      <c r="AZ29" s="9" t="s">
        <v>250</v>
      </c>
      <c r="BA29" s="9">
        <v>13</v>
      </c>
      <c r="BB29" s="9">
        <v>13</v>
      </c>
      <c r="BC29" s="9" t="s">
        <v>728</v>
      </c>
      <c r="BD29" s="9" t="s">
        <v>250</v>
      </c>
      <c r="BE29" s="9">
        <v>13</v>
      </c>
      <c r="BF29" s="9">
        <v>15</v>
      </c>
      <c r="BG29" s="9" t="s">
        <v>728</v>
      </c>
      <c r="BH29" s="9" t="s">
        <v>250</v>
      </c>
      <c r="BI29" s="9">
        <v>15</v>
      </c>
      <c r="BJ29" s="9">
        <v>18</v>
      </c>
      <c r="BK29" s="9" t="s">
        <v>728</v>
      </c>
      <c r="BL29" s="9" t="s">
        <v>250</v>
      </c>
      <c r="BM29" s="9">
        <v>14</v>
      </c>
      <c r="BN29" s="9">
        <v>14</v>
      </c>
      <c r="BO29" s="9" t="s">
        <v>728</v>
      </c>
      <c r="BP29" s="9" t="s">
        <v>250</v>
      </c>
      <c r="BQ29" s="9">
        <v>17</v>
      </c>
      <c r="BR29" s="9">
        <v>17</v>
      </c>
      <c r="BS29" s="9" t="s">
        <v>728</v>
      </c>
      <c r="BT29" s="9" t="s">
        <v>250</v>
      </c>
      <c r="BU29" s="9">
        <v>17</v>
      </c>
      <c r="BV29" s="9">
        <v>14</v>
      </c>
      <c r="BW29" s="9" t="s">
        <v>728</v>
      </c>
      <c r="BX29" s="9" t="s">
        <v>250</v>
      </c>
      <c r="BY29" s="9">
        <v>100</v>
      </c>
      <c r="BZ29" s="9">
        <v>89</v>
      </c>
      <c r="CA29" s="9" t="s">
        <v>729</v>
      </c>
      <c r="CB29" s="9" t="s">
        <v>250</v>
      </c>
      <c r="CC29" s="9">
        <v>98</v>
      </c>
      <c r="CD29" s="9">
        <v>96</v>
      </c>
      <c r="CE29" s="9" t="s">
        <v>728</v>
      </c>
      <c r="CF29" s="9" t="s">
        <v>250</v>
      </c>
      <c r="CG29" s="9">
        <v>95</v>
      </c>
      <c r="CH29" s="9">
        <v>103</v>
      </c>
      <c r="CI29" s="9" t="s">
        <v>728</v>
      </c>
      <c r="CJ29" s="9" t="s">
        <v>250</v>
      </c>
      <c r="CK29" s="9">
        <v>111</v>
      </c>
      <c r="CL29" s="9">
        <v>102</v>
      </c>
      <c r="CM29" s="9" t="s">
        <v>728</v>
      </c>
      <c r="CN29" s="9" t="s">
        <v>250</v>
      </c>
      <c r="CO29" s="9">
        <v>101</v>
      </c>
      <c r="CP29" s="9">
        <v>97</v>
      </c>
      <c r="CQ29" s="9" t="s">
        <v>728</v>
      </c>
      <c r="CR29" s="9" t="s">
        <v>728</v>
      </c>
      <c r="CS29" s="9" t="s">
        <v>728</v>
      </c>
      <c r="CT29" s="9" t="s">
        <v>250</v>
      </c>
      <c r="CU29" s="9" t="s">
        <v>250</v>
      </c>
      <c r="CV29" s="9">
        <v>37</v>
      </c>
      <c r="CW29" s="9">
        <v>48</v>
      </c>
      <c r="CX29" s="9">
        <v>78</v>
      </c>
      <c r="CY29" s="9">
        <v>76</v>
      </c>
      <c r="CZ29" s="9">
        <v>88</v>
      </c>
      <c r="DA29" s="9">
        <v>79</v>
      </c>
      <c r="DB29" s="9" t="s">
        <v>728</v>
      </c>
      <c r="DC29" s="9" t="s">
        <v>728</v>
      </c>
      <c r="DD29" s="9" t="s">
        <v>728</v>
      </c>
      <c r="DE29" s="9" t="s">
        <v>728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3</v>
      </c>
      <c r="DN29">
        <v>5</v>
      </c>
      <c r="DO29">
        <v>1</v>
      </c>
      <c r="DP29">
        <v>9</v>
      </c>
      <c r="DQ29">
        <v>0</v>
      </c>
      <c r="DR29">
        <v>0</v>
      </c>
      <c r="DS29">
        <v>1</v>
      </c>
      <c r="DT29" t="s">
        <v>732</v>
      </c>
      <c r="DU29" t="s">
        <v>732</v>
      </c>
      <c r="DV29" t="s">
        <v>732</v>
      </c>
      <c r="DW29" t="s">
        <v>732</v>
      </c>
      <c r="DX29" t="s">
        <v>732</v>
      </c>
      <c r="DY29" t="s">
        <v>732</v>
      </c>
      <c r="DZ29" t="s">
        <v>732</v>
      </c>
      <c r="EA29" t="s">
        <v>732</v>
      </c>
      <c r="EB29" t="s">
        <v>732</v>
      </c>
      <c r="EC29" t="s">
        <v>732</v>
      </c>
      <c r="ED29" t="s">
        <v>732</v>
      </c>
      <c r="EE29" t="s">
        <v>732</v>
      </c>
      <c r="EF29" t="s">
        <v>732</v>
      </c>
      <c r="EG29" t="s">
        <v>732</v>
      </c>
      <c r="EH29" t="s">
        <v>250</v>
      </c>
      <c r="EI29" t="s">
        <v>250</v>
      </c>
      <c r="EJ29" t="s">
        <v>250</v>
      </c>
      <c r="EK29" t="s">
        <v>250</v>
      </c>
      <c r="EL29" t="s">
        <v>250</v>
      </c>
      <c r="EM29" t="s">
        <v>250</v>
      </c>
      <c r="EN29" t="s">
        <v>250</v>
      </c>
      <c r="EO29" t="s">
        <v>250</v>
      </c>
      <c r="EP29" t="s">
        <v>250</v>
      </c>
      <c r="EQ29" t="s">
        <v>250</v>
      </c>
      <c r="ER29" t="s">
        <v>250</v>
      </c>
      <c r="ES29" t="s">
        <v>250</v>
      </c>
      <c r="ET29" s="9">
        <v>60</v>
      </c>
      <c r="EU29" s="26">
        <v>47.22</v>
      </c>
      <c r="EV29" s="9">
        <v>9</v>
      </c>
      <c r="EW29" s="9">
        <v>14</v>
      </c>
      <c r="EX29" t="s">
        <v>732</v>
      </c>
      <c r="EY29" t="s">
        <v>732</v>
      </c>
      <c r="EZ29" t="s">
        <v>732</v>
      </c>
      <c r="FA29" t="s">
        <v>732</v>
      </c>
    </row>
    <row r="30" spans="1:157" x14ac:dyDescent="0.3">
      <c r="A30" t="s">
        <v>279</v>
      </c>
      <c r="B30" s="7">
        <v>39373</v>
      </c>
      <c r="C30" s="9">
        <v>118</v>
      </c>
      <c r="D30" s="9">
        <v>100</v>
      </c>
      <c r="E30" s="9">
        <v>100</v>
      </c>
      <c r="F30" s="9">
        <v>100</v>
      </c>
      <c r="G30" s="9">
        <v>100</v>
      </c>
      <c r="H30" s="9" t="s">
        <v>250</v>
      </c>
      <c r="I30" s="9" t="s">
        <v>250</v>
      </c>
      <c r="J30" s="9">
        <v>35</v>
      </c>
      <c r="K30" s="9" t="s">
        <v>250</v>
      </c>
      <c r="L30" s="9" t="s">
        <v>250</v>
      </c>
      <c r="M30" s="9" t="s">
        <v>250</v>
      </c>
      <c r="N30" s="9" t="s">
        <v>250</v>
      </c>
      <c r="O30" s="9" t="s">
        <v>250</v>
      </c>
      <c r="P30" s="9" t="s">
        <v>250</v>
      </c>
      <c r="Q30" s="9" t="s">
        <v>250</v>
      </c>
      <c r="R30" s="9" t="s">
        <v>250</v>
      </c>
      <c r="S30" s="9" t="s">
        <v>250</v>
      </c>
      <c r="T30" s="9" t="s">
        <v>250</v>
      </c>
      <c r="U30" s="9" t="s">
        <v>250</v>
      </c>
      <c r="V30" s="9" t="s">
        <v>250</v>
      </c>
      <c r="W30" s="9" t="s">
        <v>250</v>
      </c>
      <c r="X30" s="9" t="s">
        <v>250</v>
      </c>
      <c r="Y30" s="9" t="s">
        <v>250</v>
      </c>
      <c r="Z30" s="9" t="s">
        <v>250</v>
      </c>
      <c r="AA30" s="9">
        <v>75</v>
      </c>
      <c r="AB30" s="9">
        <v>55</v>
      </c>
      <c r="AC30" s="9">
        <v>5</v>
      </c>
      <c r="AD30" s="9">
        <v>85</v>
      </c>
      <c r="AE30" s="9">
        <v>80</v>
      </c>
      <c r="AF30" s="9">
        <v>70</v>
      </c>
      <c r="AG30" s="9">
        <v>40</v>
      </c>
      <c r="AH30" s="9">
        <v>15</v>
      </c>
      <c r="AI30" s="9" t="s">
        <v>250</v>
      </c>
      <c r="AJ30" s="9">
        <v>16</v>
      </c>
      <c r="AK30" s="9">
        <v>15</v>
      </c>
      <c r="AL30" s="9" t="s">
        <v>731</v>
      </c>
      <c r="AM30" s="9" t="s">
        <v>250</v>
      </c>
      <c r="AN30" s="9">
        <v>18</v>
      </c>
      <c r="AO30" s="9">
        <v>18</v>
      </c>
      <c r="AP30" s="9" t="s">
        <v>731</v>
      </c>
      <c r="AQ30" s="27">
        <v>40470</v>
      </c>
      <c r="AR30" s="9" t="s">
        <v>250</v>
      </c>
      <c r="AS30" s="9">
        <v>16</v>
      </c>
      <c r="AT30" s="9">
        <v>15</v>
      </c>
      <c r="AU30" s="9" t="s">
        <v>731</v>
      </c>
      <c r="AV30" s="9" t="s">
        <v>250</v>
      </c>
      <c r="AW30" s="9">
        <v>17</v>
      </c>
      <c r="AX30" s="9">
        <v>15</v>
      </c>
      <c r="AY30" s="9" t="s">
        <v>731</v>
      </c>
      <c r="AZ30" s="9" t="s">
        <v>250</v>
      </c>
      <c r="BA30" s="9">
        <v>17</v>
      </c>
      <c r="BB30" s="9">
        <v>18</v>
      </c>
      <c r="BC30" s="9" t="s">
        <v>731</v>
      </c>
      <c r="BD30" s="9" t="s">
        <v>250</v>
      </c>
      <c r="BE30" s="9">
        <v>17</v>
      </c>
      <c r="BF30" s="9">
        <v>18</v>
      </c>
      <c r="BG30" s="9" t="s">
        <v>731</v>
      </c>
      <c r="BH30" s="9" t="s">
        <v>250</v>
      </c>
      <c r="BI30" s="9">
        <v>15</v>
      </c>
      <c r="BJ30" s="9">
        <v>16</v>
      </c>
      <c r="BK30" s="9" t="s">
        <v>731</v>
      </c>
      <c r="BL30" s="9" t="s">
        <v>250</v>
      </c>
      <c r="BM30" s="9">
        <v>17</v>
      </c>
      <c r="BN30" s="9">
        <v>18</v>
      </c>
      <c r="BO30" s="9" t="s">
        <v>731</v>
      </c>
      <c r="BP30" s="9" t="s">
        <v>250</v>
      </c>
      <c r="BQ30" s="9">
        <v>15</v>
      </c>
      <c r="BR30" s="9">
        <v>15</v>
      </c>
      <c r="BS30" s="9" t="s">
        <v>731</v>
      </c>
      <c r="BT30" s="9" t="s">
        <v>250</v>
      </c>
      <c r="BU30" s="9">
        <v>16</v>
      </c>
      <c r="BV30" s="9">
        <v>15</v>
      </c>
      <c r="BW30" s="9" t="s">
        <v>731</v>
      </c>
      <c r="BX30" s="9" t="s">
        <v>250</v>
      </c>
      <c r="BY30" s="9">
        <v>110</v>
      </c>
      <c r="BZ30" s="9">
        <v>76</v>
      </c>
      <c r="CA30" s="9" t="s">
        <v>731</v>
      </c>
      <c r="CB30" s="9" t="s">
        <v>250</v>
      </c>
      <c r="CC30" s="9">
        <v>109</v>
      </c>
      <c r="CD30" s="9">
        <v>105</v>
      </c>
      <c r="CE30" s="9" t="s">
        <v>731</v>
      </c>
      <c r="CF30" s="9" t="s">
        <v>250</v>
      </c>
      <c r="CG30" s="9">
        <v>107</v>
      </c>
      <c r="CH30" s="9">
        <v>112</v>
      </c>
      <c r="CI30" s="9" t="s">
        <v>731</v>
      </c>
      <c r="CJ30" s="9" t="s">
        <v>250</v>
      </c>
      <c r="CK30" s="9">
        <v>102</v>
      </c>
      <c r="CL30" s="9">
        <v>100</v>
      </c>
      <c r="CM30" s="9" t="s">
        <v>731</v>
      </c>
      <c r="CN30" s="9" t="s">
        <v>250</v>
      </c>
      <c r="CO30" s="9">
        <v>108</v>
      </c>
      <c r="CP30" s="9">
        <v>97</v>
      </c>
      <c r="CQ30" s="9" t="s">
        <v>731</v>
      </c>
      <c r="CR30" s="9" t="s">
        <v>731</v>
      </c>
      <c r="CS30" s="9" t="s">
        <v>731</v>
      </c>
      <c r="CT30" s="9" t="s">
        <v>250</v>
      </c>
      <c r="CU30" s="9" t="s">
        <v>250</v>
      </c>
      <c r="CV30" s="9">
        <v>61</v>
      </c>
      <c r="CW30" s="9">
        <v>48</v>
      </c>
      <c r="CX30" s="9">
        <v>102</v>
      </c>
      <c r="CY30" s="9">
        <v>120</v>
      </c>
      <c r="CZ30" s="9">
        <v>118</v>
      </c>
      <c r="DA30" s="9">
        <v>115</v>
      </c>
      <c r="DB30" s="9" t="s">
        <v>731</v>
      </c>
      <c r="DC30" s="9" t="s">
        <v>731</v>
      </c>
      <c r="DD30" s="9" t="s">
        <v>731</v>
      </c>
      <c r="DE30" s="9" t="s">
        <v>731</v>
      </c>
      <c r="DF30">
        <v>6</v>
      </c>
      <c r="DG30">
        <v>2</v>
      </c>
      <c r="DH30">
        <v>2.5</v>
      </c>
      <c r="DI30">
        <v>4</v>
      </c>
      <c r="DJ30">
        <v>6</v>
      </c>
      <c r="DK30">
        <v>3</v>
      </c>
      <c r="DL30">
        <v>5</v>
      </c>
      <c r="DM30">
        <v>7</v>
      </c>
      <c r="DN30">
        <v>6</v>
      </c>
      <c r="DO30">
        <v>2</v>
      </c>
      <c r="DP30">
        <v>15</v>
      </c>
      <c r="DQ30">
        <v>5</v>
      </c>
      <c r="DR30">
        <v>3.5</v>
      </c>
      <c r="DS30">
        <v>11.5</v>
      </c>
      <c r="DT30" t="s">
        <v>731</v>
      </c>
      <c r="DU30" t="s">
        <v>731</v>
      </c>
      <c r="DV30" t="s">
        <v>731</v>
      </c>
      <c r="DW30" t="s">
        <v>731</v>
      </c>
      <c r="DX30" t="s">
        <v>731</v>
      </c>
      <c r="DY30" t="s">
        <v>731</v>
      </c>
      <c r="DZ30" t="s">
        <v>731</v>
      </c>
      <c r="EA30" t="s">
        <v>731</v>
      </c>
      <c r="EB30" t="s">
        <v>731</v>
      </c>
      <c r="EC30" t="s">
        <v>731</v>
      </c>
      <c r="ED30" t="s">
        <v>731</v>
      </c>
      <c r="EE30" t="s">
        <v>731</v>
      </c>
      <c r="EF30" t="s">
        <v>731</v>
      </c>
      <c r="EG30" t="s">
        <v>731</v>
      </c>
      <c r="EH30" t="s">
        <v>250</v>
      </c>
      <c r="EI30" t="s">
        <v>250</v>
      </c>
      <c r="EJ30" t="s">
        <v>250</v>
      </c>
      <c r="EK30" t="s">
        <v>250</v>
      </c>
      <c r="EL30" t="s">
        <v>250</v>
      </c>
      <c r="EM30" t="s">
        <v>250</v>
      </c>
      <c r="EN30" t="s">
        <v>250</v>
      </c>
      <c r="EO30" t="s">
        <v>250</v>
      </c>
      <c r="EP30" t="s">
        <v>250</v>
      </c>
      <c r="EQ30" t="s">
        <v>250</v>
      </c>
      <c r="ER30" t="s">
        <v>250</v>
      </c>
      <c r="ES30" t="s">
        <v>250</v>
      </c>
      <c r="ET30" s="9">
        <v>100</v>
      </c>
      <c r="EU30" s="26">
        <v>94.44</v>
      </c>
      <c r="EV30" s="9">
        <v>20</v>
      </c>
      <c r="EW30" s="9">
        <v>20</v>
      </c>
      <c r="EX30" t="s">
        <v>731</v>
      </c>
      <c r="EY30" t="s">
        <v>731</v>
      </c>
      <c r="EZ30" t="s">
        <v>731</v>
      </c>
      <c r="FA30" t="s">
        <v>731</v>
      </c>
    </row>
    <row r="31" spans="1:157" x14ac:dyDescent="0.3">
      <c r="A31" t="s">
        <v>280</v>
      </c>
      <c r="B31" s="7">
        <v>39472</v>
      </c>
      <c r="C31" s="9">
        <v>110</v>
      </c>
      <c r="D31" s="27">
        <v>40276</v>
      </c>
      <c r="E31" s="27">
        <v>40276</v>
      </c>
      <c r="F31" s="9">
        <v>92</v>
      </c>
      <c r="G31" s="9">
        <v>88</v>
      </c>
      <c r="H31" s="9" t="s">
        <v>250</v>
      </c>
      <c r="I31" s="9">
        <v>33</v>
      </c>
      <c r="J31" s="9">
        <v>35</v>
      </c>
      <c r="K31" s="9" t="s">
        <v>250</v>
      </c>
      <c r="L31" s="9" t="s">
        <v>250</v>
      </c>
      <c r="M31" s="9" t="s">
        <v>250</v>
      </c>
      <c r="N31" s="9" t="s">
        <v>250</v>
      </c>
      <c r="O31" s="9" t="s">
        <v>250</v>
      </c>
      <c r="P31" s="9" t="s">
        <v>250</v>
      </c>
      <c r="Q31" s="9">
        <v>95</v>
      </c>
      <c r="R31" s="9">
        <v>50</v>
      </c>
      <c r="S31" s="9">
        <v>70</v>
      </c>
      <c r="T31" s="9">
        <v>60</v>
      </c>
      <c r="U31" s="9">
        <v>75</v>
      </c>
      <c r="V31" s="9">
        <v>80</v>
      </c>
      <c r="W31" s="9" t="s">
        <v>733</v>
      </c>
      <c r="X31" s="9" t="s">
        <v>733</v>
      </c>
      <c r="Y31" s="9" t="s">
        <v>733</v>
      </c>
      <c r="Z31" s="9" t="s">
        <v>733</v>
      </c>
      <c r="AA31" s="9">
        <v>75</v>
      </c>
      <c r="AB31" s="9">
        <v>45</v>
      </c>
      <c r="AC31" s="9">
        <v>45</v>
      </c>
      <c r="AD31" s="9">
        <v>75</v>
      </c>
      <c r="AE31" s="9">
        <v>65</v>
      </c>
      <c r="AF31" s="27">
        <v>40571</v>
      </c>
      <c r="AG31" s="27">
        <v>40571</v>
      </c>
      <c r="AH31" s="27">
        <v>40571</v>
      </c>
      <c r="AI31" s="9" t="s">
        <v>250</v>
      </c>
      <c r="AJ31" s="9">
        <v>12</v>
      </c>
      <c r="AK31" s="27">
        <v>40571</v>
      </c>
      <c r="AL31" s="9" t="s">
        <v>730</v>
      </c>
      <c r="AM31" s="9" t="s">
        <v>250</v>
      </c>
      <c r="AN31" s="9">
        <v>15</v>
      </c>
      <c r="AO31" s="27">
        <v>40571</v>
      </c>
      <c r="AP31" s="9" t="s">
        <v>730</v>
      </c>
      <c r="AQ31" s="27">
        <v>40571</v>
      </c>
      <c r="AR31" s="9" t="s">
        <v>250</v>
      </c>
      <c r="AS31" s="9">
        <v>16</v>
      </c>
      <c r="AT31" s="27">
        <v>40571</v>
      </c>
      <c r="AU31" s="9" t="s">
        <v>730</v>
      </c>
      <c r="AV31" s="9" t="s">
        <v>250</v>
      </c>
      <c r="AW31" s="9">
        <v>16</v>
      </c>
      <c r="AX31" s="27">
        <v>40571</v>
      </c>
      <c r="AY31" s="9" t="s">
        <v>730</v>
      </c>
      <c r="AZ31" s="9" t="s">
        <v>250</v>
      </c>
      <c r="BA31" s="9">
        <v>18</v>
      </c>
      <c r="BB31" s="27">
        <v>40571</v>
      </c>
      <c r="BC31" s="9" t="s">
        <v>730</v>
      </c>
      <c r="BD31" s="9" t="s">
        <v>250</v>
      </c>
      <c r="BE31" s="9">
        <v>11</v>
      </c>
      <c r="BF31" s="27">
        <v>40571</v>
      </c>
      <c r="BG31" s="9" t="s">
        <v>730</v>
      </c>
      <c r="BH31" s="9" t="s">
        <v>250</v>
      </c>
      <c r="BI31" s="9">
        <v>14</v>
      </c>
      <c r="BJ31" s="27">
        <v>40571</v>
      </c>
      <c r="BK31" s="9" t="s">
        <v>730</v>
      </c>
      <c r="BL31" s="9" t="s">
        <v>250</v>
      </c>
      <c r="BM31" s="9">
        <v>24</v>
      </c>
      <c r="BN31" s="27">
        <v>40571</v>
      </c>
      <c r="BO31" s="9" t="s">
        <v>735</v>
      </c>
      <c r="BP31" s="9" t="s">
        <v>250</v>
      </c>
      <c r="BQ31" s="9">
        <v>14</v>
      </c>
      <c r="BR31" s="27">
        <v>40571</v>
      </c>
      <c r="BS31" s="9" t="s">
        <v>730</v>
      </c>
      <c r="BT31" s="9" t="s">
        <v>250</v>
      </c>
      <c r="BU31" s="9">
        <v>13</v>
      </c>
      <c r="BV31" s="27">
        <v>40571</v>
      </c>
      <c r="BW31" s="9" t="s">
        <v>730</v>
      </c>
      <c r="BX31" s="9" t="s">
        <v>250</v>
      </c>
      <c r="BY31" s="9">
        <v>91</v>
      </c>
      <c r="BZ31" s="27">
        <v>40571</v>
      </c>
      <c r="CA31" s="9" t="s">
        <v>730</v>
      </c>
      <c r="CB31" s="9" t="s">
        <v>250</v>
      </c>
      <c r="CC31" s="9">
        <v>109</v>
      </c>
      <c r="CD31" s="27">
        <v>40571</v>
      </c>
      <c r="CE31" s="9" t="s">
        <v>730</v>
      </c>
      <c r="CF31" s="9" t="s">
        <v>736</v>
      </c>
      <c r="CG31" s="9">
        <v>107</v>
      </c>
      <c r="CH31" s="27">
        <v>40571</v>
      </c>
      <c r="CI31" s="9" t="s">
        <v>747</v>
      </c>
      <c r="CJ31" s="9" t="s">
        <v>250</v>
      </c>
      <c r="CK31" s="9">
        <v>90</v>
      </c>
      <c r="CL31" s="27">
        <v>40571</v>
      </c>
      <c r="CM31" s="9" t="s">
        <v>730</v>
      </c>
      <c r="CN31" s="9" t="s">
        <v>250</v>
      </c>
      <c r="CO31" s="9">
        <v>99</v>
      </c>
      <c r="CP31" s="27">
        <v>40571</v>
      </c>
      <c r="CQ31" s="9" t="s">
        <v>730</v>
      </c>
      <c r="CR31" s="9" t="s">
        <v>730</v>
      </c>
      <c r="CS31" s="9" t="s">
        <v>730</v>
      </c>
      <c r="CT31" s="9" t="s">
        <v>250</v>
      </c>
      <c r="CU31" s="9" t="s">
        <v>250</v>
      </c>
      <c r="CV31" s="9">
        <v>56</v>
      </c>
      <c r="CW31" s="9">
        <v>57</v>
      </c>
      <c r="CX31" s="9">
        <v>97</v>
      </c>
      <c r="CY31" s="9">
        <v>109</v>
      </c>
      <c r="CZ31" s="9">
        <v>99</v>
      </c>
      <c r="DA31" s="9">
        <v>102</v>
      </c>
      <c r="DB31" s="9" t="s">
        <v>730</v>
      </c>
      <c r="DC31" s="9" t="s">
        <v>730</v>
      </c>
      <c r="DD31" s="9" t="s">
        <v>730</v>
      </c>
      <c r="DE31" s="9" t="s">
        <v>730</v>
      </c>
      <c r="DF31" s="7">
        <v>40571</v>
      </c>
      <c r="DG31" s="7">
        <v>40571</v>
      </c>
      <c r="DH31" s="7">
        <v>40571</v>
      </c>
      <c r="DI31" s="7">
        <v>40571</v>
      </c>
      <c r="DJ31" s="7">
        <v>40571</v>
      </c>
      <c r="DK31" s="7">
        <v>40571</v>
      </c>
      <c r="DL31" s="7">
        <v>40571</v>
      </c>
      <c r="DM31" s="7">
        <v>40571</v>
      </c>
      <c r="DN31" s="7">
        <v>40571</v>
      </c>
      <c r="DO31" s="7">
        <v>40571</v>
      </c>
      <c r="DP31" s="7">
        <v>40571</v>
      </c>
      <c r="DQ31" s="7">
        <v>40571</v>
      </c>
      <c r="DR31" s="7">
        <v>40571</v>
      </c>
      <c r="DS31" s="7">
        <v>40571</v>
      </c>
      <c r="DT31" t="s">
        <v>730</v>
      </c>
      <c r="DU31" t="s">
        <v>730</v>
      </c>
      <c r="DV31" t="s">
        <v>730</v>
      </c>
      <c r="DW31" t="s">
        <v>730</v>
      </c>
      <c r="DX31" t="s">
        <v>730</v>
      </c>
      <c r="DY31" t="s">
        <v>730</v>
      </c>
      <c r="DZ31" t="s">
        <v>730</v>
      </c>
      <c r="EA31" t="s">
        <v>730</v>
      </c>
      <c r="EB31" t="s">
        <v>730</v>
      </c>
      <c r="EC31" t="s">
        <v>730</v>
      </c>
      <c r="ED31" t="s">
        <v>730</v>
      </c>
      <c r="EE31" t="s">
        <v>730</v>
      </c>
      <c r="EF31" t="s">
        <v>730</v>
      </c>
      <c r="EG31" t="s">
        <v>730</v>
      </c>
      <c r="EH31" t="s">
        <v>250</v>
      </c>
      <c r="EI31" t="s">
        <v>250</v>
      </c>
      <c r="EJ31" t="s">
        <v>250</v>
      </c>
      <c r="EK31" t="s">
        <v>250</v>
      </c>
      <c r="EL31" t="s">
        <v>250</v>
      </c>
      <c r="EM31" t="s">
        <v>250</v>
      </c>
      <c r="EN31" t="s">
        <v>250</v>
      </c>
      <c r="EO31" t="s">
        <v>250</v>
      </c>
      <c r="EP31" s="31">
        <v>0.6</v>
      </c>
      <c r="EQ31" s="31">
        <v>50</v>
      </c>
      <c r="ER31" s="31">
        <v>0.83333333333333304</v>
      </c>
      <c r="ES31" s="31">
        <v>0.65</v>
      </c>
      <c r="ET31" s="9">
        <v>90</v>
      </c>
      <c r="EU31" s="26">
        <v>80.56</v>
      </c>
      <c r="EV31" s="9">
        <v>20</v>
      </c>
      <c r="EW31" s="9">
        <v>19</v>
      </c>
      <c r="EX31" t="s">
        <v>730</v>
      </c>
      <c r="EY31" t="s">
        <v>730</v>
      </c>
      <c r="EZ31" t="s">
        <v>730</v>
      </c>
      <c r="FA31" t="s">
        <v>730</v>
      </c>
    </row>
    <row r="32" spans="1:157" x14ac:dyDescent="0.3">
      <c r="A32" t="s">
        <v>281</v>
      </c>
      <c r="B32" s="7">
        <v>39517</v>
      </c>
      <c r="C32" s="11">
        <v>85</v>
      </c>
      <c r="D32" s="11">
        <v>100</v>
      </c>
      <c r="E32" s="11">
        <v>100</v>
      </c>
      <c r="F32" s="11">
        <v>100</v>
      </c>
      <c r="G32" s="11">
        <v>100</v>
      </c>
      <c r="H32" t="s">
        <v>250</v>
      </c>
      <c r="I32" t="s">
        <v>250</v>
      </c>
      <c r="J32">
        <v>35</v>
      </c>
      <c r="K32" s="9" t="s">
        <v>250</v>
      </c>
      <c r="L32" s="9" t="s">
        <v>250</v>
      </c>
      <c r="M32" s="9" t="s">
        <v>250</v>
      </c>
      <c r="N32" s="9" t="s">
        <v>250</v>
      </c>
      <c r="O32" s="9" t="s">
        <v>250</v>
      </c>
      <c r="P32" s="9" t="s">
        <v>250</v>
      </c>
      <c r="Q32" s="9" t="s">
        <v>250</v>
      </c>
      <c r="R32" s="9" t="s">
        <v>250</v>
      </c>
      <c r="S32" s="9" t="s">
        <v>250</v>
      </c>
      <c r="T32" s="9" t="s">
        <v>250</v>
      </c>
      <c r="U32" s="9" t="s">
        <v>250</v>
      </c>
      <c r="V32" s="9" t="s">
        <v>250</v>
      </c>
      <c r="W32" s="9" t="s">
        <v>250</v>
      </c>
      <c r="X32" s="9" t="s">
        <v>250</v>
      </c>
      <c r="Y32" s="9" t="s">
        <v>250</v>
      </c>
      <c r="Z32" s="9" t="s">
        <v>250</v>
      </c>
      <c r="AA32" s="9">
        <v>50</v>
      </c>
      <c r="AB32" s="9">
        <v>25</v>
      </c>
      <c r="AC32" s="9">
        <v>65</v>
      </c>
      <c r="AD32" s="9">
        <v>85</v>
      </c>
      <c r="AE32" s="9">
        <v>50</v>
      </c>
      <c r="AF32" s="27">
        <v>40697</v>
      </c>
      <c r="AG32" s="27">
        <v>40697</v>
      </c>
      <c r="AH32" s="27">
        <v>40697</v>
      </c>
      <c r="AI32" s="9" t="s">
        <v>250</v>
      </c>
      <c r="AJ32" s="9">
        <v>16</v>
      </c>
      <c r="AK32" s="9">
        <v>16</v>
      </c>
      <c r="AL32" s="9" t="s">
        <v>250</v>
      </c>
      <c r="AM32" s="9" t="s">
        <v>250</v>
      </c>
      <c r="AN32" s="9">
        <v>16</v>
      </c>
      <c r="AO32" s="9">
        <v>16</v>
      </c>
      <c r="AP32" s="9" t="s">
        <v>250</v>
      </c>
      <c r="AQ32" s="9" t="s">
        <v>742</v>
      </c>
      <c r="AR32" s="9" t="s">
        <v>250</v>
      </c>
      <c r="AS32" s="9">
        <v>15</v>
      </c>
      <c r="AT32" s="9">
        <v>15</v>
      </c>
      <c r="AU32" s="9" t="s">
        <v>250</v>
      </c>
      <c r="AV32" s="9" t="s">
        <v>250</v>
      </c>
      <c r="AW32" s="9">
        <v>19</v>
      </c>
      <c r="AX32" s="9">
        <v>18</v>
      </c>
      <c r="AY32" s="9" t="s">
        <v>250</v>
      </c>
      <c r="AZ32" s="9" t="s">
        <v>250</v>
      </c>
      <c r="BA32" s="9">
        <v>17</v>
      </c>
      <c r="BB32" s="9">
        <v>15</v>
      </c>
      <c r="BC32" s="9" t="s">
        <v>250</v>
      </c>
      <c r="BD32" s="9" t="s">
        <v>250</v>
      </c>
      <c r="BE32" s="9">
        <v>15</v>
      </c>
      <c r="BF32" s="9">
        <v>13</v>
      </c>
      <c r="BG32" s="9" t="s">
        <v>250</v>
      </c>
      <c r="BH32" s="9" t="s">
        <v>250</v>
      </c>
      <c r="BI32" s="9">
        <v>19</v>
      </c>
      <c r="BJ32" s="9">
        <v>16</v>
      </c>
      <c r="BK32" s="9" t="s">
        <v>250</v>
      </c>
      <c r="BL32" s="9" t="s">
        <v>250</v>
      </c>
      <c r="BM32" s="9">
        <v>19</v>
      </c>
      <c r="BN32" s="9">
        <v>19</v>
      </c>
      <c r="BO32" s="9" t="s">
        <v>250</v>
      </c>
      <c r="BP32" s="9" t="s">
        <v>250</v>
      </c>
      <c r="BQ32" s="9">
        <v>17</v>
      </c>
      <c r="BR32" s="9">
        <v>16</v>
      </c>
      <c r="BS32" s="9" t="s">
        <v>250</v>
      </c>
      <c r="BT32" s="9" t="s">
        <v>250</v>
      </c>
      <c r="BU32" s="9">
        <v>17</v>
      </c>
      <c r="BV32" s="9">
        <v>16</v>
      </c>
      <c r="BW32" s="9" t="s">
        <v>250</v>
      </c>
      <c r="BX32" s="9" t="s">
        <v>250</v>
      </c>
      <c r="BY32" s="9">
        <v>103</v>
      </c>
      <c r="BZ32" s="9">
        <v>74</v>
      </c>
      <c r="CA32" s="9" t="s">
        <v>250</v>
      </c>
      <c r="CB32" s="9" t="s">
        <v>250</v>
      </c>
      <c r="CC32" s="9">
        <v>111</v>
      </c>
      <c r="CD32" s="9">
        <v>105</v>
      </c>
      <c r="CE32" s="9" t="s">
        <v>250</v>
      </c>
      <c r="CF32" s="9" t="s">
        <v>250</v>
      </c>
      <c r="CG32" s="9">
        <v>114</v>
      </c>
      <c r="CH32" s="9">
        <v>105</v>
      </c>
      <c r="CI32" s="9" t="s">
        <v>250</v>
      </c>
      <c r="CJ32" s="9" t="s">
        <v>250</v>
      </c>
      <c r="CK32" s="9">
        <v>111</v>
      </c>
      <c r="CL32" s="9">
        <v>107</v>
      </c>
      <c r="CM32" s="9" t="s">
        <v>250</v>
      </c>
      <c r="CN32" s="9" t="s">
        <v>250</v>
      </c>
      <c r="CO32" s="9">
        <v>112</v>
      </c>
      <c r="CP32" s="9">
        <v>97</v>
      </c>
      <c r="CQ32" s="9" t="s">
        <v>250</v>
      </c>
      <c r="CR32" s="9" t="s">
        <v>250</v>
      </c>
      <c r="CS32" s="9" t="s">
        <v>250</v>
      </c>
      <c r="CT32" s="9" t="s">
        <v>250</v>
      </c>
      <c r="CU32" s="9" t="s">
        <v>250</v>
      </c>
      <c r="CV32" s="9">
        <v>53</v>
      </c>
      <c r="CW32" s="9">
        <v>56</v>
      </c>
      <c r="CX32" s="9">
        <v>104</v>
      </c>
      <c r="CY32" s="9">
        <v>127</v>
      </c>
      <c r="CZ32" s="9">
        <v>118</v>
      </c>
      <c r="DA32" s="9">
        <v>118</v>
      </c>
      <c r="DB32" s="9" t="s">
        <v>250</v>
      </c>
      <c r="DC32" s="9" t="s">
        <v>250</v>
      </c>
      <c r="DD32" s="9" t="s">
        <v>250</v>
      </c>
      <c r="DE32" s="9" t="s">
        <v>250</v>
      </c>
      <c r="DF32" s="34" t="s">
        <v>725</v>
      </c>
      <c r="DG32" s="34" t="s">
        <v>725</v>
      </c>
      <c r="DH32" s="34" t="s">
        <v>725</v>
      </c>
      <c r="DI32" s="34" t="s">
        <v>725</v>
      </c>
      <c r="DJ32" s="34" t="s">
        <v>725</v>
      </c>
      <c r="DK32" s="34" t="s">
        <v>725</v>
      </c>
      <c r="DL32" s="34" t="s">
        <v>725</v>
      </c>
      <c r="DM32" s="34" t="s">
        <v>725</v>
      </c>
      <c r="DN32" s="34" t="s">
        <v>725</v>
      </c>
      <c r="DO32" s="34" t="s">
        <v>725</v>
      </c>
      <c r="DP32" s="34" t="s">
        <v>725</v>
      </c>
      <c r="DQ32" s="34" t="s">
        <v>725</v>
      </c>
      <c r="DR32" s="34" t="s">
        <v>725</v>
      </c>
      <c r="DS32" s="34" t="s">
        <v>725</v>
      </c>
      <c r="DT32" s="34" t="s">
        <v>250</v>
      </c>
      <c r="DU32" s="34" t="s">
        <v>250</v>
      </c>
      <c r="DV32" s="34" t="s">
        <v>250</v>
      </c>
      <c r="DW32" s="34" t="s">
        <v>250</v>
      </c>
      <c r="DX32" s="34" t="s">
        <v>250</v>
      </c>
      <c r="DY32" s="34" t="s">
        <v>250</v>
      </c>
      <c r="DZ32" s="34" t="s">
        <v>250</v>
      </c>
      <c r="EA32" s="34" t="s">
        <v>250</v>
      </c>
      <c r="EB32" s="34" t="s">
        <v>250</v>
      </c>
      <c r="EC32" s="34" t="s">
        <v>250</v>
      </c>
      <c r="ED32" s="34" t="s">
        <v>250</v>
      </c>
      <c r="EE32" s="34" t="s">
        <v>250</v>
      </c>
      <c r="EF32" s="34" t="s">
        <v>250</v>
      </c>
      <c r="EG32" s="34" t="s">
        <v>250</v>
      </c>
      <c r="EH32" s="34" t="s">
        <v>250</v>
      </c>
      <c r="EI32" s="34" t="s">
        <v>250</v>
      </c>
      <c r="EJ32" s="34" t="s">
        <v>250</v>
      </c>
      <c r="EK32" s="34" t="s">
        <v>250</v>
      </c>
      <c r="EL32" s="34" t="s">
        <v>250</v>
      </c>
      <c r="EM32" s="34" t="s">
        <v>250</v>
      </c>
      <c r="EN32" s="34" t="s">
        <v>250</v>
      </c>
      <c r="EO32" s="34" t="s">
        <v>250</v>
      </c>
      <c r="EP32" s="34" t="s">
        <v>250</v>
      </c>
      <c r="EQ32" s="34" t="s">
        <v>250</v>
      </c>
      <c r="ER32" s="34" t="s">
        <v>250</v>
      </c>
      <c r="ES32" s="34" t="s">
        <v>250</v>
      </c>
      <c r="ET32" s="9">
        <v>80</v>
      </c>
      <c r="EU32" s="26">
        <v>63.89</v>
      </c>
      <c r="EV32" s="9">
        <v>18</v>
      </c>
      <c r="EW32" s="9">
        <v>17</v>
      </c>
      <c r="EX32" t="s">
        <v>250</v>
      </c>
      <c r="EY32" t="s">
        <v>250</v>
      </c>
      <c r="EZ32" t="s">
        <v>250</v>
      </c>
      <c r="FA32" t="s">
        <v>250</v>
      </c>
    </row>
    <row r="33" spans="1:157" x14ac:dyDescent="0.3">
      <c r="A33" t="s">
        <v>484</v>
      </c>
      <c r="B33" s="7">
        <v>39669</v>
      </c>
      <c r="C33" t="s">
        <v>250</v>
      </c>
      <c r="D33" t="s">
        <v>250</v>
      </c>
      <c r="E33" t="s">
        <v>250</v>
      </c>
      <c r="F33" t="s">
        <v>250</v>
      </c>
      <c r="G33" t="s">
        <v>250</v>
      </c>
      <c r="H33" s="9" t="s">
        <v>250</v>
      </c>
      <c r="I33" s="9" t="s">
        <v>250</v>
      </c>
      <c r="J33" t="s">
        <v>250</v>
      </c>
      <c r="K33" s="9" t="s">
        <v>250</v>
      </c>
      <c r="L33" s="9" t="s">
        <v>250</v>
      </c>
      <c r="M33" s="9" t="s">
        <v>250</v>
      </c>
      <c r="N33" s="9" t="s">
        <v>250</v>
      </c>
      <c r="O33" s="9" t="s">
        <v>250</v>
      </c>
      <c r="P33" s="9" t="s">
        <v>250</v>
      </c>
      <c r="Q33" s="9" t="s">
        <v>250</v>
      </c>
      <c r="R33" s="9" t="s">
        <v>250</v>
      </c>
      <c r="S33" s="9" t="s">
        <v>250</v>
      </c>
      <c r="T33" s="9" t="s">
        <v>250</v>
      </c>
      <c r="U33" s="9" t="s">
        <v>250</v>
      </c>
      <c r="V33" s="9" t="s">
        <v>250</v>
      </c>
      <c r="W33" s="9" t="s">
        <v>250</v>
      </c>
      <c r="X33" s="9" t="s">
        <v>250</v>
      </c>
      <c r="Y33" s="9" t="s">
        <v>250</v>
      </c>
      <c r="Z33" s="9" t="s">
        <v>250</v>
      </c>
      <c r="AA33" s="9" t="s">
        <v>250</v>
      </c>
      <c r="AB33" s="9" t="s">
        <v>250</v>
      </c>
      <c r="AC33" s="9" t="s">
        <v>250</v>
      </c>
      <c r="AD33" s="9" t="s">
        <v>250</v>
      </c>
      <c r="AE33" s="9" t="s">
        <v>250</v>
      </c>
      <c r="AF33" s="9" t="s">
        <v>250</v>
      </c>
      <c r="AG33" s="9" t="s">
        <v>250</v>
      </c>
      <c r="AH33" s="9" t="s">
        <v>250</v>
      </c>
      <c r="AI33" s="9" t="s">
        <v>250</v>
      </c>
      <c r="AJ33" s="9" t="s">
        <v>250</v>
      </c>
      <c r="AK33" s="9" t="s">
        <v>250</v>
      </c>
      <c r="AL33" s="9" t="s">
        <v>250</v>
      </c>
      <c r="AM33" s="9" t="s">
        <v>250</v>
      </c>
      <c r="AN33" s="9" t="s">
        <v>250</v>
      </c>
      <c r="AO33" s="9" t="s">
        <v>250</v>
      </c>
      <c r="AP33" s="9" t="s">
        <v>250</v>
      </c>
      <c r="AQ33" s="9" t="s">
        <v>250</v>
      </c>
      <c r="AR33" s="9" t="s">
        <v>250</v>
      </c>
      <c r="AS33" s="9" t="s">
        <v>250</v>
      </c>
      <c r="AT33" s="9" t="s">
        <v>250</v>
      </c>
      <c r="AU33" s="9" t="s">
        <v>250</v>
      </c>
      <c r="AV33" s="9" t="s">
        <v>250</v>
      </c>
      <c r="AW33" s="9" t="s">
        <v>250</v>
      </c>
      <c r="AX33" s="9" t="s">
        <v>250</v>
      </c>
      <c r="AY33" s="9" t="s">
        <v>250</v>
      </c>
      <c r="AZ33" s="9" t="s">
        <v>250</v>
      </c>
      <c r="BA33" s="9" t="s">
        <v>250</v>
      </c>
      <c r="BB33" s="9" t="s">
        <v>250</v>
      </c>
      <c r="BC33" s="9" t="s">
        <v>250</v>
      </c>
      <c r="BD33" s="9" t="s">
        <v>250</v>
      </c>
      <c r="BE33" s="9" t="s">
        <v>250</v>
      </c>
      <c r="BF33" s="9" t="s">
        <v>250</v>
      </c>
      <c r="BG33" s="9" t="s">
        <v>250</v>
      </c>
      <c r="BH33" s="9" t="s">
        <v>250</v>
      </c>
      <c r="BI33" s="9" t="s">
        <v>250</v>
      </c>
      <c r="BJ33" s="9" t="s">
        <v>250</v>
      </c>
      <c r="BK33" s="9" t="s">
        <v>250</v>
      </c>
      <c r="BL33" s="9" t="s">
        <v>250</v>
      </c>
      <c r="BM33" s="9" t="s">
        <v>250</v>
      </c>
      <c r="BN33" s="9" t="s">
        <v>250</v>
      </c>
      <c r="BO33" s="9" t="s">
        <v>250</v>
      </c>
      <c r="BP33" s="9" t="s">
        <v>250</v>
      </c>
      <c r="BQ33" s="9" t="s">
        <v>250</v>
      </c>
      <c r="BR33" s="9" t="s">
        <v>250</v>
      </c>
      <c r="BS33" s="9" t="s">
        <v>250</v>
      </c>
      <c r="BT33" s="9" t="s">
        <v>250</v>
      </c>
      <c r="BU33" s="9" t="s">
        <v>250</v>
      </c>
      <c r="BV33" s="9" t="s">
        <v>250</v>
      </c>
      <c r="BW33" s="9" t="s">
        <v>250</v>
      </c>
      <c r="BX33" s="9" t="s">
        <v>250</v>
      </c>
      <c r="BY33" s="9" t="s">
        <v>250</v>
      </c>
      <c r="BZ33" s="9" t="s">
        <v>250</v>
      </c>
      <c r="CA33" s="9" t="s">
        <v>250</v>
      </c>
      <c r="CB33" s="9" t="s">
        <v>250</v>
      </c>
      <c r="CC33" s="9" t="s">
        <v>250</v>
      </c>
      <c r="CD33" s="9" t="s">
        <v>250</v>
      </c>
      <c r="CE33" s="9" t="s">
        <v>250</v>
      </c>
      <c r="CF33" s="9" t="s">
        <v>250</v>
      </c>
      <c r="CG33" s="9" t="s">
        <v>250</v>
      </c>
      <c r="CH33" s="9" t="s">
        <v>250</v>
      </c>
      <c r="CI33" s="9" t="s">
        <v>250</v>
      </c>
      <c r="CJ33" s="9" t="s">
        <v>250</v>
      </c>
      <c r="CK33" s="9" t="s">
        <v>250</v>
      </c>
      <c r="CL33" s="9" t="s">
        <v>250</v>
      </c>
      <c r="CM33" s="9" t="s">
        <v>250</v>
      </c>
      <c r="CN33" s="9" t="s">
        <v>250</v>
      </c>
      <c r="CO33" s="9" t="s">
        <v>250</v>
      </c>
      <c r="CP33" s="9" t="s">
        <v>250</v>
      </c>
      <c r="CQ33" s="9" t="s">
        <v>250</v>
      </c>
      <c r="CR33" s="9" t="s">
        <v>250</v>
      </c>
      <c r="CS33" s="9" t="s">
        <v>250</v>
      </c>
      <c r="CT33" s="9" t="s">
        <v>250</v>
      </c>
      <c r="CU33" s="9" t="s">
        <v>250</v>
      </c>
      <c r="CV33" s="9" t="s">
        <v>250</v>
      </c>
      <c r="CW33" s="9" t="s">
        <v>250</v>
      </c>
      <c r="CX33" s="9" t="s">
        <v>250</v>
      </c>
      <c r="CY33" s="9" t="s">
        <v>250</v>
      </c>
      <c r="CZ33" s="9" t="s">
        <v>250</v>
      </c>
      <c r="DA33" s="9" t="s">
        <v>250</v>
      </c>
      <c r="DB33" s="9" t="s">
        <v>250</v>
      </c>
      <c r="DC33" s="9" t="s">
        <v>250</v>
      </c>
      <c r="DD33" s="9" t="s">
        <v>250</v>
      </c>
      <c r="DE33" s="9" t="s">
        <v>250</v>
      </c>
      <c r="DF33" t="s">
        <v>250</v>
      </c>
      <c r="DG33" t="s">
        <v>250</v>
      </c>
      <c r="DH33" t="s">
        <v>250</v>
      </c>
      <c r="DI33" t="s">
        <v>250</v>
      </c>
      <c r="DJ33" t="s">
        <v>250</v>
      </c>
      <c r="DK33" t="s">
        <v>250</v>
      </c>
      <c r="DL33" t="s">
        <v>250</v>
      </c>
      <c r="DM33" t="s">
        <v>250</v>
      </c>
      <c r="DN33" t="s">
        <v>250</v>
      </c>
      <c r="DO33" t="s">
        <v>250</v>
      </c>
      <c r="DP33" t="s">
        <v>250</v>
      </c>
      <c r="DQ33" t="s">
        <v>250</v>
      </c>
      <c r="DR33" t="s">
        <v>250</v>
      </c>
      <c r="DS33" t="s">
        <v>250</v>
      </c>
      <c r="DT33" t="s">
        <v>250</v>
      </c>
      <c r="DU33" t="s">
        <v>250</v>
      </c>
      <c r="DV33" t="s">
        <v>250</v>
      </c>
      <c r="DW33" t="s">
        <v>250</v>
      </c>
      <c r="DX33" t="s">
        <v>250</v>
      </c>
      <c r="DY33" t="s">
        <v>250</v>
      </c>
      <c r="DZ33" t="s">
        <v>250</v>
      </c>
      <c r="EA33" t="s">
        <v>250</v>
      </c>
      <c r="EB33" t="s">
        <v>250</v>
      </c>
      <c r="EC33" t="s">
        <v>250</v>
      </c>
      <c r="ED33" t="s">
        <v>250</v>
      </c>
      <c r="EE33" t="s">
        <v>250</v>
      </c>
      <c r="EF33" t="s">
        <v>250</v>
      </c>
      <c r="EG33" t="s">
        <v>250</v>
      </c>
      <c r="EH33" t="s">
        <v>250</v>
      </c>
      <c r="EI33" t="s">
        <v>250</v>
      </c>
      <c r="EJ33" t="s">
        <v>250</v>
      </c>
      <c r="EK33" t="s">
        <v>250</v>
      </c>
      <c r="EL33" t="s">
        <v>250</v>
      </c>
      <c r="EM33" t="s">
        <v>250</v>
      </c>
      <c r="EN33" t="s">
        <v>250</v>
      </c>
      <c r="EO33" t="s">
        <v>250</v>
      </c>
      <c r="EP33" t="s">
        <v>250</v>
      </c>
      <c r="EQ33" t="s">
        <v>250</v>
      </c>
      <c r="ER33" t="s">
        <v>250</v>
      </c>
      <c r="ES33" t="s">
        <v>250</v>
      </c>
      <c r="ET33" s="9" t="s">
        <v>250</v>
      </c>
      <c r="EU33" s="26" t="s">
        <v>250</v>
      </c>
      <c r="EV33" s="9" t="s">
        <v>250</v>
      </c>
      <c r="EW33" s="9" t="s">
        <v>250</v>
      </c>
      <c r="EX33" s="9" t="s">
        <v>250</v>
      </c>
      <c r="EY33" s="9" t="s">
        <v>250</v>
      </c>
      <c r="EZ33" s="9" t="s">
        <v>250</v>
      </c>
      <c r="FA33" s="9" t="s">
        <v>250</v>
      </c>
    </row>
    <row r="34" spans="1:157" x14ac:dyDescent="0.3">
      <c r="A34" t="s">
        <v>487</v>
      </c>
      <c r="B34" s="7">
        <v>39802</v>
      </c>
      <c r="C34" t="s">
        <v>724</v>
      </c>
      <c r="D34" s="7" t="s">
        <v>748</v>
      </c>
      <c r="E34" t="s">
        <v>748</v>
      </c>
      <c r="F34" s="7" t="s">
        <v>724</v>
      </c>
      <c r="G34" t="s">
        <v>724</v>
      </c>
      <c r="H34" s="9" t="s">
        <v>250</v>
      </c>
      <c r="I34" s="9" t="s">
        <v>250</v>
      </c>
      <c r="J34" s="9">
        <v>33</v>
      </c>
      <c r="K34" s="9" t="s">
        <v>250</v>
      </c>
      <c r="L34" s="9" t="s">
        <v>250</v>
      </c>
      <c r="M34" s="9" t="s">
        <v>250</v>
      </c>
      <c r="N34" s="9" t="s">
        <v>250</v>
      </c>
      <c r="O34" s="9" t="s">
        <v>250</v>
      </c>
      <c r="P34" s="9" t="s">
        <v>250</v>
      </c>
      <c r="Q34" s="9" t="s">
        <v>250</v>
      </c>
      <c r="R34" s="9" t="s">
        <v>250</v>
      </c>
      <c r="S34" s="9" t="s">
        <v>250</v>
      </c>
      <c r="T34" s="9" t="s">
        <v>250</v>
      </c>
      <c r="U34" s="9" t="s">
        <v>250</v>
      </c>
      <c r="V34" s="9" t="s">
        <v>250</v>
      </c>
      <c r="W34" s="9" t="s">
        <v>250</v>
      </c>
      <c r="X34" s="9" t="s">
        <v>250</v>
      </c>
      <c r="Y34" s="9" t="s">
        <v>250</v>
      </c>
      <c r="Z34" s="9" t="s">
        <v>250</v>
      </c>
      <c r="AA34" s="9">
        <v>70</v>
      </c>
      <c r="AB34" s="9">
        <v>55</v>
      </c>
      <c r="AC34" s="9">
        <v>5</v>
      </c>
      <c r="AD34" s="9">
        <v>80</v>
      </c>
      <c r="AE34" s="9">
        <v>80</v>
      </c>
      <c r="AF34" s="9" t="s">
        <v>744</v>
      </c>
      <c r="AG34" s="9" t="s">
        <v>744</v>
      </c>
      <c r="AH34" s="9" t="s">
        <v>744</v>
      </c>
      <c r="AI34" s="9" t="s">
        <v>250</v>
      </c>
      <c r="AJ34" s="9">
        <v>15</v>
      </c>
      <c r="AK34" s="9" t="s">
        <v>744</v>
      </c>
      <c r="AL34" s="9" t="s">
        <v>250</v>
      </c>
      <c r="AM34" s="9" t="s">
        <v>250</v>
      </c>
      <c r="AN34" s="9">
        <v>17</v>
      </c>
      <c r="AO34" s="9" t="s">
        <v>744</v>
      </c>
      <c r="AP34" s="9" t="s">
        <v>250</v>
      </c>
      <c r="AQ34" s="9" t="s">
        <v>744</v>
      </c>
      <c r="AR34" s="9" t="s">
        <v>250</v>
      </c>
      <c r="AS34" s="9">
        <v>15</v>
      </c>
      <c r="AT34" s="9" t="s">
        <v>744</v>
      </c>
      <c r="AU34" s="9" t="s">
        <v>250</v>
      </c>
      <c r="AV34" s="9" t="s">
        <v>250</v>
      </c>
      <c r="AW34" s="9">
        <v>16</v>
      </c>
      <c r="AX34" s="9" t="s">
        <v>744</v>
      </c>
      <c r="AY34" s="9" t="s">
        <v>250</v>
      </c>
      <c r="AZ34" s="9" t="s">
        <v>250</v>
      </c>
      <c r="BA34" s="9">
        <v>14</v>
      </c>
      <c r="BB34" s="9" t="s">
        <v>744</v>
      </c>
      <c r="BC34" s="9" t="s">
        <v>250</v>
      </c>
      <c r="BD34" s="9" t="s">
        <v>250</v>
      </c>
      <c r="BE34" s="9">
        <v>12</v>
      </c>
      <c r="BF34" s="9" t="s">
        <v>744</v>
      </c>
      <c r="BG34" s="9" t="s">
        <v>250</v>
      </c>
      <c r="BH34" s="9" t="s">
        <v>250</v>
      </c>
      <c r="BI34" s="9">
        <v>12</v>
      </c>
      <c r="BJ34" s="9" t="s">
        <v>744</v>
      </c>
      <c r="BK34" s="9" t="s">
        <v>250</v>
      </c>
      <c r="BL34" s="9" t="s">
        <v>250</v>
      </c>
      <c r="BM34" s="9">
        <v>17</v>
      </c>
      <c r="BN34" s="9" t="s">
        <v>744</v>
      </c>
      <c r="BO34" s="9" t="s">
        <v>250</v>
      </c>
      <c r="BP34" s="9" t="s">
        <v>250</v>
      </c>
      <c r="BQ34" s="9">
        <v>13</v>
      </c>
      <c r="BR34" s="9" t="s">
        <v>744</v>
      </c>
      <c r="BS34" s="9" t="s">
        <v>250</v>
      </c>
      <c r="BT34" s="9" t="s">
        <v>250</v>
      </c>
      <c r="BU34" s="9">
        <v>14</v>
      </c>
      <c r="BV34" s="9" t="s">
        <v>744</v>
      </c>
      <c r="BW34" s="9" t="s">
        <v>250</v>
      </c>
      <c r="BX34" s="9" t="s">
        <v>250</v>
      </c>
      <c r="BY34" s="9">
        <v>102</v>
      </c>
      <c r="BZ34" s="9" t="s">
        <v>744</v>
      </c>
      <c r="CA34" s="9" t="s">
        <v>250</v>
      </c>
      <c r="CB34" s="9" t="s">
        <v>250</v>
      </c>
      <c r="CC34" s="9">
        <v>100</v>
      </c>
      <c r="CD34" s="9" t="s">
        <v>744</v>
      </c>
      <c r="CE34" s="9" t="s">
        <v>250</v>
      </c>
      <c r="CF34" s="9" t="s">
        <v>250</v>
      </c>
      <c r="CG34" s="9">
        <v>92</v>
      </c>
      <c r="CH34" s="9" t="s">
        <v>744</v>
      </c>
      <c r="CI34" s="9" t="s">
        <v>250</v>
      </c>
      <c r="CJ34" s="9" t="s">
        <v>250</v>
      </c>
      <c r="CK34" s="9">
        <v>84</v>
      </c>
      <c r="CL34" s="9" t="s">
        <v>744</v>
      </c>
      <c r="CM34" s="9" t="s">
        <v>250</v>
      </c>
      <c r="CN34" s="9" t="s">
        <v>250</v>
      </c>
      <c r="CO34" s="9">
        <v>93</v>
      </c>
      <c r="CP34" s="9" t="s">
        <v>744</v>
      </c>
      <c r="CQ34" s="9" t="s">
        <v>250</v>
      </c>
      <c r="CR34" s="9" t="s">
        <v>250</v>
      </c>
      <c r="CS34" s="9" t="s">
        <v>250</v>
      </c>
      <c r="CT34" s="9" t="s">
        <v>250</v>
      </c>
      <c r="CU34" s="9" t="s">
        <v>250</v>
      </c>
      <c r="CV34" s="9">
        <v>60</v>
      </c>
      <c r="CW34" s="9">
        <v>56</v>
      </c>
      <c r="CX34" s="9" t="s">
        <v>744</v>
      </c>
      <c r="CY34" s="9" t="s">
        <v>744</v>
      </c>
      <c r="CZ34" s="9" t="s">
        <v>744</v>
      </c>
      <c r="DA34" s="9" t="s">
        <v>744</v>
      </c>
      <c r="DB34" s="9" t="s">
        <v>250</v>
      </c>
      <c r="DC34" s="9" t="s">
        <v>250</v>
      </c>
      <c r="DD34" s="9" t="s">
        <v>250</v>
      </c>
      <c r="DE34" s="9" t="s">
        <v>250</v>
      </c>
      <c r="DF34" t="s">
        <v>744</v>
      </c>
      <c r="DG34" t="s">
        <v>744</v>
      </c>
      <c r="DH34" t="s">
        <v>744</v>
      </c>
      <c r="DI34" t="s">
        <v>744</v>
      </c>
      <c r="DJ34" t="s">
        <v>744</v>
      </c>
      <c r="DK34" t="s">
        <v>744</v>
      </c>
      <c r="DL34" t="s">
        <v>744</v>
      </c>
      <c r="DM34" t="s">
        <v>744</v>
      </c>
      <c r="DN34" t="s">
        <v>744</v>
      </c>
      <c r="DO34" t="s">
        <v>744</v>
      </c>
      <c r="DP34" t="s">
        <v>744</v>
      </c>
      <c r="DQ34" t="s">
        <v>744</v>
      </c>
      <c r="DR34" t="s">
        <v>744</v>
      </c>
      <c r="DS34" t="s">
        <v>744</v>
      </c>
      <c r="DT34" t="s">
        <v>250</v>
      </c>
      <c r="DU34" t="s">
        <v>250</v>
      </c>
      <c r="DV34" t="s">
        <v>250</v>
      </c>
      <c r="DW34" t="s">
        <v>250</v>
      </c>
      <c r="DX34" t="s">
        <v>250</v>
      </c>
      <c r="DY34" t="s">
        <v>250</v>
      </c>
      <c r="DZ34" t="s">
        <v>250</v>
      </c>
      <c r="EA34" t="s">
        <v>250</v>
      </c>
      <c r="EB34" t="s">
        <v>250</v>
      </c>
      <c r="EC34" t="s">
        <v>250</v>
      </c>
      <c r="ED34" t="s">
        <v>250</v>
      </c>
      <c r="EE34" t="s">
        <v>250</v>
      </c>
      <c r="EF34" t="s">
        <v>250</v>
      </c>
      <c r="EG34" t="s">
        <v>250</v>
      </c>
      <c r="EH34" t="s">
        <v>250</v>
      </c>
      <c r="EI34" t="s">
        <v>250</v>
      </c>
      <c r="EJ34" s="34" t="s">
        <v>250</v>
      </c>
      <c r="EK34" t="s">
        <v>250</v>
      </c>
      <c r="EL34" t="s">
        <v>250</v>
      </c>
      <c r="EM34" t="s">
        <v>250</v>
      </c>
      <c r="EN34" t="s">
        <v>250</v>
      </c>
      <c r="EO34" t="s">
        <v>250</v>
      </c>
      <c r="EP34" t="s">
        <v>250</v>
      </c>
      <c r="EQ34" t="s">
        <v>250</v>
      </c>
      <c r="ER34" t="s">
        <v>250</v>
      </c>
      <c r="ES34" t="s">
        <v>250</v>
      </c>
      <c r="ET34" s="9">
        <v>90</v>
      </c>
      <c r="EU34" s="26">
        <v>86.11</v>
      </c>
      <c r="EV34" s="9">
        <v>16</v>
      </c>
      <c r="EW34" s="9">
        <v>17</v>
      </c>
      <c r="EX34" t="s">
        <v>250</v>
      </c>
      <c r="EY34" t="s">
        <v>250</v>
      </c>
      <c r="EZ34" t="s">
        <v>250</v>
      </c>
      <c r="FA34" t="s">
        <v>250</v>
      </c>
    </row>
    <row r="35" spans="1:157" x14ac:dyDescent="0.3">
      <c r="A35" t="s">
        <v>284</v>
      </c>
      <c r="B35" s="7">
        <v>39744</v>
      </c>
      <c r="C35" t="s">
        <v>250</v>
      </c>
      <c r="D35" s="7" t="s">
        <v>738</v>
      </c>
      <c r="E35" t="s">
        <v>739</v>
      </c>
      <c r="F35" s="7" t="s">
        <v>731</v>
      </c>
      <c r="G35" t="s">
        <v>731</v>
      </c>
      <c r="H35">
        <v>22</v>
      </c>
      <c r="I35">
        <v>29</v>
      </c>
      <c r="J35" s="7">
        <v>40469</v>
      </c>
      <c r="K35" s="9">
        <v>5</v>
      </c>
      <c r="L35" s="9">
        <v>45</v>
      </c>
      <c r="M35" s="9">
        <v>5</v>
      </c>
      <c r="N35" s="9">
        <v>50</v>
      </c>
      <c r="O35" s="9">
        <v>25</v>
      </c>
      <c r="P35" s="9">
        <v>30</v>
      </c>
      <c r="Q35" s="27" t="s">
        <v>733</v>
      </c>
      <c r="R35" s="9">
        <v>5</v>
      </c>
      <c r="S35" s="9" t="s">
        <v>733</v>
      </c>
      <c r="T35" s="9" t="s">
        <v>733</v>
      </c>
      <c r="U35" s="9" t="s">
        <v>733</v>
      </c>
      <c r="V35" s="9" t="s">
        <v>733</v>
      </c>
      <c r="W35" s="9">
        <v>5</v>
      </c>
      <c r="X35" s="9">
        <v>5</v>
      </c>
      <c r="Y35" s="9">
        <v>5</v>
      </c>
      <c r="Z35" s="9">
        <v>5</v>
      </c>
      <c r="AA35" s="9">
        <v>5</v>
      </c>
      <c r="AB35" s="9">
        <v>25</v>
      </c>
      <c r="AC35" s="9">
        <v>5</v>
      </c>
      <c r="AD35" s="9">
        <v>20</v>
      </c>
      <c r="AE35" s="9">
        <v>5</v>
      </c>
      <c r="AF35" s="9" t="s">
        <v>731</v>
      </c>
      <c r="AG35" s="9" t="s">
        <v>731</v>
      </c>
      <c r="AH35" s="9" t="s">
        <v>731</v>
      </c>
      <c r="AI35" s="9">
        <v>14</v>
      </c>
      <c r="AJ35" s="9">
        <v>14</v>
      </c>
      <c r="AK35" s="9" t="s">
        <v>731</v>
      </c>
      <c r="AL35" s="9" t="s">
        <v>250</v>
      </c>
      <c r="AM35" s="9">
        <v>13</v>
      </c>
      <c r="AN35" s="9">
        <v>13</v>
      </c>
      <c r="AO35" s="9" t="s">
        <v>731</v>
      </c>
      <c r="AP35" s="9" t="s">
        <v>250</v>
      </c>
      <c r="AQ35" s="9" t="s">
        <v>731</v>
      </c>
      <c r="AR35" s="9">
        <v>11</v>
      </c>
      <c r="AS35" s="9">
        <v>15</v>
      </c>
      <c r="AT35" s="9" t="s">
        <v>731</v>
      </c>
      <c r="AU35" s="9" t="s">
        <v>250</v>
      </c>
      <c r="AV35" s="9">
        <v>13</v>
      </c>
      <c r="AW35" s="9">
        <v>16</v>
      </c>
      <c r="AX35" s="9" t="s">
        <v>731</v>
      </c>
      <c r="AY35" s="9" t="s">
        <v>250</v>
      </c>
      <c r="AZ35" s="9">
        <v>16</v>
      </c>
      <c r="BA35" s="9">
        <v>12</v>
      </c>
      <c r="BB35" s="9" t="s">
        <v>731</v>
      </c>
      <c r="BC35" s="9" t="s">
        <v>250</v>
      </c>
      <c r="BD35" s="9">
        <v>14</v>
      </c>
      <c r="BE35" s="9">
        <v>14</v>
      </c>
      <c r="BF35" s="9" t="s">
        <v>731</v>
      </c>
      <c r="BG35" s="9" t="s">
        <v>250</v>
      </c>
      <c r="BH35" s="9">
        <v>13</v>
      </c>
      <c r="BI35" s="9">
        <v>10</v>
      </c>
      <c r="BJ35" s="9" t="s">
        <v>731</v>
      </c>
      <c r="BK35" s="9" t="s">
        <v>250</v>
      </c>
      <c r="BL35" s="9">
        <v>16</v>
      </c>
      <c r="BM35" s="9">
        <v>17</v>
      </c>
      <c r="BN35" s="9" t="s">
        <v>731</v>
      </c>
      <c r="BO35" s="9" t="s">
        <v>250</v>
      </c>
      <c r="BP35" s="9">
        <v>16</v>
      </c>
      <c r="BQ35" s="9">
        <v>17</v>
      </c>
      <c r="BR35" s="9" t="s">
        <v>731</v>
      </c>
      <c r="BS35" s="9" t="s">
        <v>250</v>
      </c>
      <c r="BT35" s="9">
        <v>16</v>
      </c>
      <c r="BU35" s="9">
        <v>18</v>
      </c>
      <c r="BV35" s="9" t="s">
        <v>731</v>
      </c>
      <c r="BW35" s="9" t="s">
        <v>250</v>
      </c>
      <c r="BX35" s="9">
        <v>90</v>
      </c>
      <c r="BY35" s="9">
        <v>90</v>
      </c>
      <c r="BZ35" s="9" t="s">
        <v>731</v>
      </c>
      <c r="CA35" s="9" t="s">
        <v>250</v>
      </c>
      <c r="CB35" s="9">
        <v>91</v>
      </c>
      <c r="CC35" s="9">
        <v>98</v>
      </c>
      <c r="CD35" s="9" t="s">
        <v>731</v>
      </c>
      <c r="CE35" s="9" t="s">
        <v>250</v>
      </c>
      <c r="CF35" s="9">
        <v>96</v>
      </c>
      <c r="CG35" s="9">
        <v>92</v>
      </c>
      <c r="CH35" s="9" t="s">
        <v>731</v>
      </c>
      <c r="CI35" s="9" t="s">
        <v>250</v>
      </c>
      <c r="CJ35" s="9">
        <v>104</v>
      </c>
      <c r="CK35" s="9">
        <v>111</v>
      </c>
      <c r="CL35" s="9" t="s">
        <v>731</v>
      </c>
      <c r="CM35" s="9" t="s">
        <v>250</v>
      </c>
      <c r="CN35" s="9">
        <v>94</v>
      </c>
      <c r="CO35" s="9">
        <v>97</v>
      </c>
      <c r="CP35" s="9" t="s">
        <v>731</v>
      </c>
      <c r="CQ35" s="9" t="s">
        <v>250</v>
      </c>
      <c r="CR35" s="9" t="s">
        <v>250</v>
      </c>
      <c r="CS35" s="9" t="s">
        <v>250</v>
      </c>
      <c r="CT35" s="9">
        <v>33</v>
      </c>
      <c r="CU35" s="9">
        <v>31</v>
      </c>
      <c r="CV35" s="9">
        <v>41</v>
      </c>
      <c r="CW35" s="9">
        <v>40</v>
      </c>
      <c r="CX35" s="9" t="s">
        <v>731</v>
      </c>
      <c r="CY35" s="9" t="s">
        <v>731</v>
      </c>
      <c r="CZ35" s="9" t="s">
        <v>731</v>
      </c>
      <c r="DA35" s="9" t="s">
        <v>731</v>
      </c>
      <c r="DB35" s="9" t="s">
        <v>250</v>
      </c>
      <c r="DC35" s="9" t="s">
        <v>250</v>
      </c>
      <c r="DD35" s="9" t="s">
        <v>250</v>
      </c>
      <c r="DE35" s="9" t="s">
        <v>250</v>
      </c>
      <c r="DF35" t="s">
        <v>731</v>
      </c>
      <c r="DG35" t="s">
        <v>731</v>
      </c>
      <c r="DH35" t="s">
        <v>731</v>
      </c>
      <c r="DI35" t="s">
        <v>731</v>
      </c>
      <c r="DJ35" t="s">
        <v>731</v>
      </c>
      <c r="DK35" t="s">
        <v>731</v>
      </c>
      <c r="DL35" t="s">
        <v>731</v>
      </c>
      <c r="DM35" t="s">
        <v>731</v>
      </c>
      <c r="DN35" t="s">
        <v>731</v>
      </c>
      <c r="DO35" t="s">
        <v>731</v>
      </c>
      <c r="DP35" t="s">
        <v>731</v>
      </c>
      <c r="DQ35" t="s">
        <v>731</v>
      </c>
      <c r="DR35" t="s">
        <v>731</v>
      </c>
      <c r="DS35" t="s">
        <v>731</v>
      </c>
      <c r="DT35" t="s">
        <v>250</v>
      </c>
      <c r="DU35" t="s">
        <v>250</v>
      </c>
      <c r="DV35" t="s">
        <v>250</v>
      </c>
      <c r="DW35" t="s">
        <v>250</v>
      </c>
      <c r="DX35" t="s">
        <v>250</v>
      </c>
      <c r="DY35" t="s">
        <v>250</v>
      </c>
      <c r="DZ35" t="s">
        <v>250</v>
      </c>
      <c r="EA35" t="s">
        <v>250</v>
      </c>
      <c r="EB35" t="s">
        <v>250</v>
      </c>
      <c r="EC35" t="s">
        <v>250</v>
      </c>
      <c r="ED35" t="s">
        <v>250</v>
      </c>
      <c r="EE35" t="s">
        <v>250</v>
      </c>
      <c r="EF35" t="s">
        <v>250</v>
      </c>
      <c r="EG35" t="s">
        <v>250</v>
      </c>
      <c r="EH35" t="s">
        <v>250</v>
      </c>
      <c r="EI35" t="s">
        <v>250</v>
      </c>
      <c r="EJ35" t="s">
        <v>250</v>
      </c>
      <c r="EK35" t="s">
        <v>250</v>
      </c>
      <c r="EL35" s="31">
        <v>0.53333333333333299</v>
      </c>
      <c r="EM35" s="31">
        <v>55.5555555555556</v>
      </c>
      <c r="EN35" s="31">
        <v>0</v>
      </c>
      <c r="EO35" s="31">
        <v>0.45</v>
      </c>
      <c r="EP35" s="31">
        <v>0.46666666666666701</v>
      </c>
      <c r="EQ35" s="31">
        <v>38.8888888888889</v>
      </c>
      <c r="ER35" s="31">
        <v>0.5</v>
      </c>
      <c r="ES35" s="31">
        <v>0.52500000000000002</v>
      </c>
      <c r="ET35" s="9">
        <v>100</v>
      </c>
      <c r="EU35" s="26">
        <v>63.39</v>
      </c>
      <c r="EV35" s="9">
        <v>0</v>
      </c>
      <c r="EW35" s="9">
        <v>18</v>
      </c>
      <c r="EX35" t="s">
        <v>250</v>
      </c>
      <c r="EY35" t="s">
        <v>250</v>
      </c>
      <c r="EZ35" t="s">
        <v>250</v>
      </c>
      <c r="FA35" t="s">
        <v>250</v>
      </c>
    </row>
    <row r="36" spans="1:157" x14ac:dyDescent="0.3">
      <c r="A36" t="s">
        <v>492</v>
      </c>
      <c r="B36" s="7">
        <v>39458</v>
      </c>
      <c r="C36" s="9">
        <v>109</v>
      </c>
      <c r="D36" s="9" t="s">
        <v>250</v>
      </c>
      <c r="E36" s="9" t="s">
        <v>250</v>
      </c>
      <c r="F36" s="9">
        <v>100</v>
      </c>
      <c r="G36" s="9">
        <v>100</v>
      </c>
      <c r="H36" s="9" t="s">
        <v>250</v>
      </c>
      <c r="I36" s="9" t="s">
        <v>250</v>
      </c>
      <c r="J36" s="9">
        <v>35</v>
      </c>
      <c r="K36" s="9" t="s">
        <v>250</v>
      </c>
      <c r="L36" s="9" t="s">
        <v>250</v>
      </c>
      <c r="M36" s="9" t="s">
        <v>250</v>
      </c>
      <c r="N36" s="9" t="s">
        <v>250</v>
      </c>
      <c r="O36" s="9" t="s">
        <v>250</v>
      </c>
      <c r="P36" s="9" t="s">
        <v>250</v>
      </c>
      <c r="Q36" s="9" t="s">
        <v>250</v>
      </c>
      <c r="R36" s="9" t="s">
        <v>250</v>
      </c>
      <c r="S36" s="9" t="s">
        <v>250</v>
      </c>
      <c r="T36" s="9" t="s">
        <v>250</v>
      </c>
      <c r="U36" s="9" t="s">
        <v>250</v>
      </c>
      <c r="V36" s="9" t="s">
        <v>250</v>
      </c>
      <c r="W36" s="9" t="s">
        <v>250</v>
      </c>
      <c r="X36" s="9" t="s">
        <v>250</v>
      </c>
      <c r="Y36" s="9" t="s">
        <v>250</v>
      </c>
      <c r="Z36" s="9" t="s">
        <v>250</v>
      </c>
      <c r="AA36" s="9">
        <v>35</v>
      </c>
      <c r="AB36" s="9">
        <v>55</v>
      </c>
      <c r="AC36" s="9">
        <v>75</v>
      </c>
      <c r="AD36" s="9">
        <v>55</v>
      </c>
      <c r="AE36" s="9">
        <v>80</v>
      </c>
      <c r="AF36" s="9">
        <v>70</v>
      </c>
      <c r="AG36" s="9">
        <v>65</v>
      </c>
      <c r="AH36" s="9">
        <v>30</v>
      </c>
      <c r="AI36" s="9" t="s">
        <v>250</v>
      </c>
      <c r="AJ36" s="9">
        <v>16</v>
      </c>
      <c r="AK36" s="9">
        <v>17</v>
      </c>
      <c r="AL36" s="9" t="s">
        <v>730</v>
      </c>
      <c r="AM36" s="9" t="s">
        <v>250</v>
      </c>
      <c r="AN36" s="9">
        <v>17</v>
      </c>
      <c r="AO36" s="9">
        <v>18</v>
      </c>
      <c r="AP36" s="9" t="s">
        <v>730</v>
      </c>
      <c r="AQ36" s="27">
        <v>40569</v>
      </c>
      <c r="AR36" s="9" t="s">
        <v>250</v>
      </c>
      <c r="AS36" s="9">
        <v>16</v>
      </c>
      <c r="AT36" s="9">
        <v>12</v>
      </c>
      <c r="AU36" s="9" t="s">
        <v>730</v>
      </c>
      <c r="AV36" s="9" t="s">
        <v>250</v>
      </c>
      <c r="AW36" s="9">
        <v>17</v>
      </c>
      <c r="AX36" s="9">
        <v>14</v>
      </c>
      <c r="AY36" s="9" t="s">
        <v>730</v>
      </c>
      <c r="AZ36" s="9" t="s">
        <v>250</v>
      </c>
      <c r="BA36" s="9">
        <v>14</v>
      </c>
      <c r="BB36" s="9">
        <v>15</v>
      </c>
      <c r="BC36" s="9" t="s">
        <v>730</v>
      </c>
      <c r="BD36" s="9" t="s">
        <v>250</v>
      </c>
      <c r="BE36" s="9">
        <v>11</v>
      </c>
      <c r="BF36" s="9">
        <v>13</v>
      </c>
      <c r="BG36" s="9" t="s">
        <v>730</v>
      </c>
      <c r="BH36" s="9" t="s">
        <v>250</v>
      </c>
      <c r="BI36" s="9">
        <v>13</v>
      </c>
      <c r="BJ36" s="9">
        <v>12</v>
      </c>
      <c r="BK36" s="9" t="s">
        <v>730</v>
      </c>
      <c r="BL36" s="9" t="s">
        <v>250</v>
      </c>
      <c r="BM36" s="9">
        <v>16</v>
      </c>
      <c r="BN36" s="9">
        <v>14</v>
      </c>
      <c r="BO36" s="9" t="s">
        <v>735</v>
      </c>
      <c r="BP36" s="9" t="s">
        <v>250</v>
      </c>
      <c r="BQ36" s="9">
        <v>17</v>
      </c>
      <c r="BR36" s="9">
        <v>14</v>
      </c>
      <c r="BS36" s="9" t="s">
        <v>730</v>
      </c>
      <c r="BT36" s="9" t="s">
        <v>250</v>
      </c>
      <c r="BU36" s="9">
        <v>19</v>
      </c>
      <c r="BV36" s="9">
        <v>14</v>
      </c>
      <c r="BW36" s="9" t="s">
        <v>730</v>
      </c>
      <c r="BX36" s="9" t="s">
        <v>250</v>
      </c>
      <c r="BY36" s="9">
        <v>105</v>
      </c>
      <c r="BZ36" s="9">
        <v>79</v>
      </c>
      <c r="CA36" s="9" t="s">
        <v>730</v>
      </c>
      <c r="CB36" s="9" t="s">
        <v>250</v>
      </c>
      <c r="CC36" s="9">
        <v>107</v>
      </c>
      <c r="CD36" s="9">
        <v>91</v>
      </c>
      <c r="CE36" s="9" t="s">
        <v>730</v>
      </c>
      <c r="CF36" s="9" t="s">
        <v>250</v>
      </c>
      <c r="CG36" s="9">
        <v>90</v>
      </c>
      <c r="CH36" s="9">
        <v>88</v>
      </c>
      <c r="CI36" s="9" t="s">
        <v>747</v>
      </c>
      <c r="CJ36" s="9" t="s">
        <v>250</v>
      </c>
      <c r="CK36" s="9">
        <v>113</v>
      </c>
      <c r="CL36" s="9">
        <v>94</v>
      </c>
      <c r="CM36" s="9" t="s">
        <v>730</v>
      </c>
      <c r="CN36" s="9" t="s">
        <v>250</v>
      </c>
      <c r="CO36" s="9">
        <v>104</v>
      </c>
      <c r="CP36" s="9">
        <v>85</v>
      </c>
      <c r="CQ36" s="9" t="s">
        <v>730</v>
      </c>
      <c r="CR36" s="9" t="s">
        <v>730</v>
      </c>
      <c r="CS36" s="9" t="s">
        <v>730</v>
      </c>
      <c r="CT36" s="9" t="s">
        <v>250</v>
      </c>
      <c r="CU36" s="9" t="s">
        <v>250</v>
      </c>
      <c r="CV36" s="9">
        <v>50</v>
      </c>
      <c r="CW36" s="9">
        <v>62</v>
      </c>
      <c r="CX36" s="9">
        <v>99</v>
      </c>
      <c r="CY36" s="9">
        <v>135</v>
      </c>
      <c r="CZ36" s="9">
        <v>104</v>
      </c>
      <c r="DA36" s="9">
        <v>115</v>
      </c>
      <c r="DB36" s="9" t="s">
        <v>730</v>
      </c>
      <c r="DC36" s="9" t="s">
        <v>730</v>
      </c>
      <c r="DD36" s="9" t="s">
        <v>730</v>
      </c>
      <c r="DE36" s="9" t="s">
        <v>730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7</v>
      </c>
      <c r="DN36">
        <v>6</v>
      </c>
      <c r="DO36">
        <v>2</v>
      </c>
      <c r="DP36">
        <v>15</v>
      </c>
      <c r="DQ36">
        <v>5</v>
      </c>
      <c r="DR36">
        <v>3</v>
      </c>
      <c r="DS36">
        <v>11</v>
      </c>
      <c r="DT36" t="s">
        <v>730</v>
      </c>
      <c r="DU36" t="s">
        <v>730</v>
      </c>
      <c r="DV36" t="s">
        <v>730</v>
      </c>
      <c r="DW36" t="s">
        <v>730</v>
      </c>
      <c r="DX36" t="s">
        <v>730</v>
      </c>
      <c r="DY36" t="s">
        <v>730</v>
      </c>
      <c r="DZ36" t="s">
        <v>730</v>
      </c>
      <c r="EA36" t="s">
        <v>730</v>
      </c>
      <c r="EB36" t="s">
        <v>730</v>
      </c>
      <c r="EC36" t="s">
        <v>730</v>
      </c>
      <c r="ED36" t="s">
        <v>730</v>
      </c>
      <c r="EE36" t="s">
        <v>730</v>
      </c>
      <c r="EF36" t="s">
        <v>730</v>
      </c>
      <c r="EG36" t="s">
        <v>730</v>
      </c>
      <c r="EH36" t="s">
        <v>250</v>
      </c>
      <c r="EI36" t="s">
        <v>250</v>
      </c>
      <c r="EJ36" s="34" t="s">
        <v>250</v>
      </c>
      <c r="EK36" t="s">
        <v>250</v>
      </c>
      <c r="EL36" t="s">
        <v>250</v>
      </c>
      <c r="EM36" t="s">
        <v>250</v>
      </c>
      <c r="EN36" t="s">
        <v>250</v>
      </c>
      <c r="EO36" t="s">
        <v>250</v>
      </c>
      <c r="EP36" t="s">
        <v>250</v>
      </c>
      <c r="EQ36" t="s">
        <v>250</v>
      </c>
      <c r="ER36" t="s">
        <v>250</v>
      </c>
      <c r="ES36" t="s">
        <v>250</v>
      </c>
      <c r="ET36" s="27">
        <v>40569</v>
      </c>
      <c r="EU36" s="27">
        <v>40569</v>
      </c>
      <c r="EV36" s="27">
        <v>40569</v>
      </c>
      <c r="EW36" s="27">
        <v>40569</v>
      </c>
      <c r="EX36" t="s">
        <v>730</v>
      </c>
      <c r="EY36" t="s">
        <v>730</v>
      </c>
      <c r="EZ36" t="s">
        <v>730</v>
      </c>
      <c r="FA36" t="s">
        <v>730</v>
      </c>
    </row>
    <row r="37" spans="1:157" x14ac:dyDescent="0.3">
      <c r="A37" t="s">
        <v>495</v>
      </c>
      <c r="B37" s="7">
        <v>39628</v>
      </c>
      <c r="C37" t="s">
        <v>250</v>
      </c>
      <c r="D37">
        <v>100</v>
      </c>
      <c r="E37">
        <v>100</v>
      </c>
      <c r="F37" t="s">
        <v>725</v>
      </c>
      <c r="G37" t="s">
        <v>725</v>
      </c>
      <c r="H37" t="s">
        <v>250</v>
      </c>
      <c r="I37" t="s">
        <v>250</v>
      </c>
      <c r="J37">
        <v>35</v>
      </c>
      <c r="K37" s="9" t="s">
        <v>250</v>
      </c>
      <c r="L37" s="9" t="s">
        <v>250</v>
      </c>
      <c r="M37" s="9" t="s">
        <v>250</v>
      </c>
      <c r="N37" s="9" t="s">
        <v>250</v>
      </c>
      <c r="O37" s="9" t="s">
        <v>250</v>
      </c>
      <c r="P37" s="9" t="s">
        <v>250</v>
      </c>
      <c r="Q37" s="9" t="s">
        <v>250</v>
      </c>
      <c r="R37" s="9" t="s">
        <v>250</v>
      </c>
      <c r="S37" s="9" t="s">
        <v>250</v>
      </c>
      <c r="T37" s="9" t="s">
        <v>250</v>
      </c>
      <c r="U37" s="9" t="s">
        <v>250</v>
      </c>
      <c r="V37" s="9" t="s">
        <v>250</v>
      </c>
      <c r="W37" s="9" t="s">
        <v>250</v>
      </c>
      <c r="X37" s="9" t="s">
        <v>250</v>
      </c>
      <c r="Y37" s="9" t="s">
        <v>250</v>
      </c>
      <c r="Z37" s="9" t="s">
        <v>250</v>
      </c>
      <c r="AA37" s="9">
        <v>30</v>
      </c>
      <c r="AB37" s="9">
        <v>15</v>
      </c>
      <c r="AC37" s="9">
        <v>35</v>
      </c>
      <c r="AD37" s="9">
        <v>35</v>
      </c>
      <c r="AE37" s="9">
        <v>30</v>
      </c>
      <c r="AF37" s="9" t="s">
        <v>725</v>
      </c>
      <c r="AG37" s="9" t="s">
        <v>725</v>
      </c>
      <c r="AH37" s="9" t="s">
        <v>725</v>
      </c>
      <c r="AI37" s="9" t="s">
        <v>250</v>
      </c>
      <c r="AJ37" s="9">
        <v>14</v>
      </c>
      <c r="AK37" s="9" t="s">
        <v>725</v>
      </c>
      <c r="AL37" s="9" t="s">
        <v>250</v>
      </c>
      <c r="AM37" s="9" t="s">
        <v>250</v>
      </c>
      <c r="AN37" s="9">
        <v>16</v>
      </c>
      <c r="AO37" s="9" t="s">
        <v>725</v>
      </c>
      <c r="AP37" s="9" t="s">
        <v>250</v>
      </c>
      <c r="AQ37" s="9" t="s">
        <v>725</v>
      </c>
      <c r="AR37" s="9" t="s">
        <v>250</v>
      </c>
      <c r="AS37" s="9">
        <v>16</v>
      </c>
      <c r="AT37" s="9" t="s">
        <v>725</v>
      </c>
      <c r="AU37" s="9" t="s">
        <v>250</v>
      </c>
      <c r="AV37" s="9" t="s">
        <v>250</v>
      </c>
      <c r="AW37" s="9">
        <v>17</v>
      </c>
      <c r="AX37" s="9" t="s">
        <v>725</v>
      </c>
      <c r="AY37" s="9" t="s">
        <v>250</v>
      </c>
      <c r="AZ37" s="9" t="s">
        <v>250</v>
      </c>
      <c r="BA37" s="9">
        <v>17</v>
      </c>
      <c r="BB37" s="9" t="s">
        <v>725</v>
      </c>
      <c r="BC37" s="9" t="s">
        <v>250</v>
      </c>
      <c r="BD37" s="9" t="s">
        <v>250</v>
      </c>
      <c r="BE37" s="9">
        <v>15</v>
      </c>
      <c r="BF37" s="9" t="s">
        <v>725</v>
      </c>
      <c r="BG37" s="9" t="s">
        <v>250</v>
      </c>
      <c r="BH37" s="9" t="s">
        <v>250</v>
      </c>
      <c r="BI37" s="9">
        <v>14</v>
      </c>
      <c r="BJ37" s="9" t="s">
        <v>725</v>
      </c>
      <c r="BK37" s="9" t="s">
        <v>250</v>
      </c>
      <c r="BL37" s="9" t="s">
        <v>250</v>
      </c>
      <c r="BM37" s="9">
        <v>14</v>
      </c>
      <c r="BN37" s="9" t="s">
        <v>725</v>
      </c>
      <c r="BO37" s="9" t="s">
        <v>250</v>
      </c>
      <c r="BP37" s="9" t="s">
        <v>250</v>
      </c>
      <c r="BQ37" s="9">
        <v>15</v>
      </c>
      <c r="BR37" s="9" t="s">
        <v>725</v>
      </c>
      <c r="BS37" s="9" t="s">
        <v>250</v>
      </c>
      <c r="BT37" s="9" t="s">
        <v>250</v>
      </c>
      <c r="BU37" s="27">
        <v>17</v>
      </c>
      <c r="BV37" s="9" t="s">
        <v>725</v>
      </c>
      <c r="BW37" s="9" t="s">
        <v>250</v>
      </c>
      <c r="BX37" s="9" t="s">
        <v>250</v>
      </c>
      <c r="BY37" s="9">
        <v>100</v>
      </c>
      <c r="BZ37" s="9" t="s">
        <v>725</v>
      </c>
      <c r="CA37" s="9" t="s">
        <v>250</v>
      </c>
      <c r="CB37" s="9" t="s">
        <v>250</v>
      </c>
      <c r="CC37" s="9">
        <v>109</v>
      </c>
      <c r="CD37" s="9" t="s">
        <v>725</v>
      </c>
      <c r="CE37" s="9" t="s">
        <v>250</v>
      </c>
      <c r="CF37" s="9" t="s">
        <v>250</v>
      </c>
      <c r="CG37" s="9">
        <v>96</v>
      </c>
      <c r="CH37" s="9" t="s">
        <v>725</v>
      </c>
      <c r="CI37" s="9" t="s">
        <v>250</v>
      </c>
      <c r="CJ37" s="9" t="s">
        <v>250</v>
      </c>
      <c r="CK37" s="9">
        <v>105</v>
      </c>
      <c r="CL37" s="9" t="s">
        <v>725</v>
      </c>
      <c r="CM37" s="9" t="s">
        <v>250</v>
      </c>
      <c r="CN37" s="9" t="s">
        <v>250</v>
      </c>
      <c r="CO37" s="9">
        <v>103</v>
      </c>
      <c r="CP37" s="9" t="s">
        <v>725</v>
      </c>
      <c r="CQ37" s="9" t="s">
        <v>250</v>
      </c>
      <c r="CR37" s="9" t="s">
        <v>250</v>
      </c>
      <c r="CS37" s="9" t="s">
        <v>250</v>
      </c>
      <c r="CT37" s="9" t="s">
        <v>250</v>
      </c>
      <c r="CU37" s="9" t="s">
        <v>250</v>
      </c>
      <c r="CV37" s="9">
        <v>47</v>
      </c>
      <c r="CW37" s="9">
        <v>49</v>
      </c>
      <c r="CX37" s="9" t="s">
        <v>725</v>
      </c>
      <c r="CY37" s="9" t="s">
        <v>725</v>
      </c>
      <c r="CZ37" s="9" t="s">
        <v>725</v>
      </c>
      <c r="DA37" s="9" t="s">
        <v>725</v>
      </c>
      <c r="DB37" s="9" t="s">
        <v>250</v>
      </c>
      <c r="DC37" s="9" t="s">
        <v>250</v>
      </c>
      <c r="DD37" s="9" t="s">
        <v>250</v>
      </c>
      <c r="DE37" s="9" t="s">
        <v>250</v>
      </c>
      <c r="DF37" t="s">
        <v>725</v>
      </c>
      <c r="DG37" t="s">
        <v>725</v>
      </c>
      <c r="DH37" t="s">
        <v>725</v>
      </c>
      <c r="DI37" t="s">
        <v>725</v>
      </c>
      <c r="DJ37" t="s">
        <v>725</v>
      </c>
      <c r="DK37" t="s">
        <v>725</v>
      </c>
      <c r="DL37" t="s">
        <v>725</v>
      </c>
      <c r="DM37" t="s">
        <v>725</v>
      </c>
      <c r="DN37" t="s">
        <v>725</v>
      </c>
      <c r="DO37" t="s">
        <v>725</v>
      </c>
      <c r="DP37" t="s">
        <v>725</v>
      </c>
      <c r="DQ37" t="s">
        <v>725</v>
      </c>
      <c r="DR37" t="s">
        <v>725</v>
      </c>
      <c r="DS37" t="s">
        <v>725</v>
      </c>
      <c r="DT37" t="s">
        <v>250</v>
      </c>
      <c r="DU37" t="s">
        <v>250</v>
      </c>
      <c r="DV37" t="s">
        <v>250</v>
      </c>
      <c r="DW37" t="s">
        <v>250</v>
      </c>
      <c r="DX37" t="s">
        <v>250</v>
      </c>
      <c r="DY37" t="s">
        <v>250</v>
      </c>
      <c r="DZ37" t="s">
        <v>250</v>
      </c>
      <c r="EA37" t="s">
        <v>250</v>
      </c>
      <c r="EB37" t="s">
        <v>250</v>
      </c>
      <c r="EC37" t="s">
        <v>250</v>
      </c>
      <c r="ED37" t="s">
        <v>250</v>
      </c>
      <c r="EE37" t="s">
        <v>250</v>
      </c>
      <c r="EF37" t="s">
        <v>250</v>
      </c>
      <c r="EG37" t="s">
        <v>250</v>
      </c>
      <c r="EH37" t="s">
        <v>250</v>
      </c>
      <c r="EI37" t="s">
        <v>250</v>
      </c>
      <c r="EJ37" t="s">
        <v>250</v>
      </c>
      <c r="EK37" t="s">
        <v>250</v>
      </c>
      <c r="EL37" t="s">
        <v>250</v>
      </c>
      <c r="EM37" t="s">
        <v>250</v>
      </c>
      <c r="EN37" t="s">
        <v>250</v>
      </c>
      <c r="EO37" t="s">
        <v>250</v>
      </c>
      <c r="EP37" t="s">
        <v>250</v>
      </c>
      <c r="EQ37" t="s">
        <v>250</v>
      </c>
      <c r="ER37" t="s">
        <v>250</v>
      </c>
      <c r="ES37" t="s">
        <v>250</v>
      </c>
      <c r="ET37" s="9">
        <v>10</v>
      </c>
      <c r="EU37" s="26">
        <v>91.67</v>
      </c>
      <c r="EV37" s="9">
        <v>17</v>
      </c>
      <c r="EW37" s="9">
        <v>20</v>
      </c>
      <c r="EX37" t="s">
        <v>250</v>
      </c>
      <c r="EY37" t="s">
        <v>250</v>
      </c>
      <c r="EZ37" t="s">
        <v>250</v>
      </c>
      <c r="FA37" t="s">
        <v>250</v>
      </c>
    </row>
    <row r="38" spans="1:157" x14ac:dyDescent="0.3">
      <c r="A38" t="s">
        <v>498</v>
      </c>
      <c r="B38" s="7">
        <v>40295</v>
      </c>
      <c r="C38" t="s">
        <v>250</v>
      </c>
      <c r="D38" t="s">
        <v>250</v>
      </c>
      <c r="E38" t="s">
        <v>250</v>
      </c>
      <c r="F38" t="s">
        <v>250</v>
      </c>
      <c r="G38" t="s">
        <v>250</v>
      </c>
      <c r="H38" s="7">
        <v>40658</v>
      </c>
      <c r="I38" s="9" t="s">
        <v>250</v>
      </c>
      <c r="J38" t="s">
        <v>250</v>
      </c>
      <c r="K38" s="9">
        <v>47</v>
      </c>
      <c r="L38" s="9">
        <v>4</v>
      </c>
      <c r="M38" s="9">
        <v>9</v>
      </c>
      <c r="N38" s="9">
        <v>14</v>
      </c>
      <c r="O38" s="9">
        <v>21</v>
      </c>
      <c r="P38" s="9">
        <v>35</v>
      </c>
      <c r="Q38" s="9">
        <v>187</v>
      </c>
      <c r="R38" s="9" t="s">
        <v>731</v>
      </c>
      <c r="S38" s="9" t="s">
        <v>731</v>
      </c>
      <c r="T38" s="9" t="s">
        <v>731</v>
      </c>
      <c r="U38" s="9" t="s">
        <v>731</v>
      </c>
      <c r="V38" s="9" t="s">
        <v>731</v>
      </c>
      <c r="W38" s="9" t="s">
        <v>731</v>
      </c>
      <c r="X38" s="9" t="s">
        <v>731</v>
      </c>
      <c r="Y38" s="9" t="s">
        <v>731</v>
      </c>
      <c r="Z38" s="9" t="s">
        <v>731</v>
      </c>
      <c r="AA38" s="9" t="s">
        <v>250</v>
      </c>
      <c r="AB38" s="9" t="s">
        <v>250</v>
      </c>
      <c r="AC38" s="9" t="s">
        <v>250</v>
      </c>
      <c r="AD38" s="9" t="s">
        <v>250</v>
      </c>
      <c r="AE38" s="9" t="s">
        <v>250</v>
      </c>
      <c r="AF38" s="9" t="s">
        <v>250</v>
      </c>
      <c r="AG38" s="9" t="s">
        <v>250</v>
      </c>
      <c r="AH38" s="9" t="s">
        <v>250</v>
      </c>
      <c r="AI38" s="9">
        <v>17</v>
      </c>
      <c r="AJ38" s="9" t="s">
        <v>250</v>
      </c>
      <c r="AK38" s="9" t="s">
        <v>250</v>
      </c>
      <c r="AL38" s="9" t="s">
        <v>250</v>
      </c>
      <c r="AM38" s="9">
        <v>16</v>
      </c>
      <c r="AN38" s="9" t="s">
        <v>250</v>
      </c>
      <c r="AO38" s="9" t="s">
        <v>250</v>
      </c>
      <c r="AP38" s="9" t="s">
        <v>250</v>
      </c>
      <c r="AQ38" s="9" t="s">
        <v>250</v>
      </c>
      <c r="AR38" s="9">
        <v>17</v>
      </c>
      <c r="AS38" s="9" t="s">
        <v>250</v>
      </c>
      <c r="AT38" s="9" t="s">
        <v>250</v>
      </c>
      <c r="AU38" s="9" t="s">
        <v>250</v>
      </c>
      <c r="AV38" s="27">
        <v>40658</v>
      </c>
      <c r="AW38" s="9" t="s">
        <v>250</v>
      </c>
      <c r="AX38" s="9" t="s">
        <v>250</v>
      </c>
      <c r="AY38" s="9" t="s">
        <v>250</v>
      </c>
      <c r="AZ38" s="27">
        <v>40658</v>
      </c>
      <c r="BA38" s="9" t="s">
        <v>250</v>
      </c>
      <c r="BB38" s="9" t="s">
        <v>250</v>
      </c>
      <c r="BC38" s="9" t="s">
        <v>250</v>
      </c>
      <c r="BD38" s="9">
        <v>14</v>
      </c>
      <c r="BE38" s="9" t="s">
        <v>250</v>
      </c>
      <c r="BF38" s="9" t="s">
        <v>250</v>
      </c>
      <c r="BG38" s="9" t="s">
        <v>250</v>
      </c>
      <c r="BH38" s="9">
        <v>16</v>
      </c>
      <c r="BI38" s="9" t="s">
        <v>250</v>
      </c>
      <c r="BJ38" s="9" t="s">
        <v>250</v>
      </c>
      <c r="BK38" s="9" t="s">
        <v>250</v>
      </c>
      <c r="BL38" s="27">
        <v>40658</v>
      </c>
      <c r="BM38" s="9" t="s">
        <v>250</v>
      </c>
      <c r="BN38" s="9" t="s">
        <v>250</v>
      </c>
      <c r="BO38" s="9" t="s">
        <v>250</v>
      </c>
      <c r="BP38" s="9">
        <v>14</v>
      </c>
      <c r="BQ38" s="9" t="s">
        <v>250</v>
      </c>
      <c r="BR38" s="9" t="s">
        <v>250</v>
      </c>
      <c r="BS38" s="9" t="s">
        <v>250</v>
      </c>
      <c r="BT38" s="9">
        <v>17</v>
      </c>
      <c r="BU38" s="9" t="s">
        <v>250</v>
      </c>
      <c r="BV38" s="9" t="s">
        <v>250</v>
      </c>
      <c r="BW38" s="9" t="s">
        <v>250</v>
      </c>
      <c r="BX38" s="9">
        <v>109</v>
      </c>
      <c r="BY38" s="9" t="s">
        <v>250</v>
      </c>
      <c r="BZ38" s="9" t="s">
        <v>250</v>
      </c>
      <c r="CA38" s="9" t="s">
        <v>250</v>
      </c>
      <c r="CB38" s="9">
        <v>111</v>
      </c>
      <c r="CC38" s="9" t="s">
        <v>250</v>
      </c>
      <c r="CD38" s="9" t="s">
        <v>250</v>
      </c>
      <c r="CE38" s="9" t="s">
        <v>250</v>
      </c>
      <c r="CF38" s="9">
        <v>100</v>
      </c>
      <c r="CG38" s="9" t="s">
        <v>250</v>
      </c>
      <c r="CH38" s="9" t="s">
        <v>250</v>
      </c>
      <c r="CI38" s="9" t="s">
        <v>250</v>
      </c>
      <c r="CJ38" s="9">
        <v>103</v>
      </c>
      <c r="CK38" s="9" t="s">
        <v>250</v>
      </c>
      <c r="CL38" s="9" t="s">
        <v>250</v>
      </c>
      <c r="CM38" s="9" t="s">
        <v>250</v>
      </c>
      <c r="CN38" s="9">
        <v>107</v>
      </c>
      <c r="CO38" s="9" t="s">
        <v>250</v>
      </c>
      <c r="CP38" s="9" t="s">
        <v>250</v>
      </c>
      <c r="CQ38" s="9" t="s">
        <v>250</v>
      </c>
      <c r="CR38" s="9" t="s">
        <v>250</v>
      </c>
      <c r="CS38" s="9" t="s">
        <v>250</v>
      </c>
      <c r="CT38" s="9">
        <v>36</v>
      </c>
      <c r="CU38" s="9">
        <v>40</v>
      </c>
      <c r="CV38" s="9" t="s">
        <v>250</v>
      </c>
      <c r="CW38" s="9" t="s">
        <v>250</v>
      </c>
      <c r="CX38" s="9" t="s">
        <v>250</v>
      </c>
      <c r="CY38" s="9" t="s">
        <v>250</v>
      </c>
      <c r="CZ38" s="9" t="s">
        <v>250</v>
      </c>
      <c r="DA38" s="9" t="s">
        <v>250</v>
      </c>
      <c r="DB38" s="9" t="s">
        <v>250</v>
      </c>
      <c r="DC38" s="9" t="s">
        <v>250</v>
      </c>
      <c r="DD38" s="9" t="s">
        <v>250</v>
      </c>
      <c r="DE38" s="9" t="s">
        <v>250</v>
      </c>
      <c r="DF38" t="s">
        <v>250</v>
      </c>
      <c r="DG38" t="s">
        <v>250</v>
      </c>
      <c r="DH38" t="s">
        <v>250</v>
      </c>
      <c r="DI38" t="s">
        <v>250</v>
      </c>
      <c r="DJ38" t="s">
        <v>250</v>
      </c>
      <c r="DK38" t="s">
        <v>250</v>
      </c>
      <c r="DL38" t="s">
        <v>250</v>
      </c>
      <c r="DM38" t="s">
        <v>250</v>
      </c>
      <c r="DN38" t="s">
        <v>250</v>
      </c>
      <c r="DO38" t="s">
        <v>250</v>
      </c>
      <c r="DP38" t="s">
        <v>250</v>
      </c>
      <c r="DQ38" t="s">
        <v>250</v>
      </c>
      <c r="DR38" t="s">
        <v>250</v>
      </c>
      <c r="DS38" t="s">
        <v>250</v>
      </c>
      <c r="DT38" t="s">
        <v>250</v>
      </c>
      <c r="DU38" t="s">
        <v>250</v>
      </c>
      <c r="DV38" t="s">
        <v>250</v>
      </c>
      <c r="DW38" t="s">
        <v>250</v>
      </c>
      <c r="DX38" t="s">
        <v>250</v>
      </c>
      <c r="DY38" t="s">
        <v>250</v>
      </c>
      <c r="DZ38" t="s">
        <v>250</v>
      </c>
      <c r="EA38" t="s">
        <v>250</v>
      </c>
      <c r="EB38" t="s">
        <v>250</v>
      </c>
      <c r="EC38" t="s">
        <v>250</v>
      </c>
      <c r="ED38" t="s">
        <v>250</v>
      </c>
      <c r="EE38" t="s">
        <v>250</v>
      </c>
      <c r="EF38" t="s">
        <v>250</v>
      </c>
      <c r="EG38" t="s">
        <v>250</v>
      </c>
      <c r="EH38" t="s">
        <v>250</v>
      </c>
      <c r="EI38" t="s">
        <v>250</v>
      </c>
      <c r="EJ38" s="34" t="s">
        <v>250</v>
      </c>
      <c r="EK38" t="s">
        <v>250</v>
      </c>
      <c r="EL38" s="7">
        <v>40658</v>
      </c>
      <c r="EM38" s="7">
        <v>40658</v>
      </c>
      <c r="EN38" s="7">
        <v>40658</v>
      </c>
      <c r="EO38" s="7">
        <v>40658</v>
      </c>
      <c r="EP38" t="s">
        <v>250</v>
      </c>
      <c r="EQ38" t="s">
        <v>250</v>
      </c>
      <c r="ER38" t="s">
        <v>250</v>
      </c>
      <c r="ES38" t="s">
        <v>250</v>
      </c>
      <c r="ET38" s="9" t="s">
        <v>250</v>
      </c>
      <c r="EU38" s="26" t="s">
        <v>250</v>
      </c>
      <c r="EV38" s="9" t="s">
        <v>250</v>
      </c>
      <c r="EW38" s="9" t="s">
        <v>250</v>
      </c>
      <c r="EX38" t="s">
        <v>250</v>
      </c>
      <c r="EY38" t="s">
        <v>250</v>
      </c>
      <c r="EZ38" t="s">
        <v>250</v>
      </c>
      <c r="FA38" t="s">
        <v>250</v>
      </c>
    </row>
    <row r="39" spans="1:157" x14ac:dyDescent="0.3">
      <c r="A39" t="s">
        <v>287</v>
      </c>
      <c r="B39" s="7">
        <v>39505</v>
      </c>
      <c r="C39" s="9">
        <v>97</v>
      </c>
      <c r="D39" s="27">
        <v>40236</v>
      </c>
      <c r="E39" s="27">
        <v>40236</v>
      </c>
      <c r="F39" s="9">
        <v>100</v>
      </c>
      <c r="G39" s="9">
        <v>100</v>
      </c>
      <c r="H39" s="9" t="s">
        <v>250</v>
      </c>
      <c r="I39" s="9">
        <v>30</v>
      </c>
      <c r="J39" s="9">
        <v>35</v>
      </c>
      <c r="K39" s="9" t="s">
        <v>250</v>
      </c>
      <c r="L39" s="9" t="s">
        <v>250</v>
      </c>
      <c r="M39" s="9" t="s">
        <v>250</v>
      </c>
      <c r="N39" s="9" t="s">
        <v>250</v>
      </c>
      <c r="O39" s="9" t="s">
        <v>250</v>
      </c>
      <c r="P39" s="9" t="s">
        <v>250</v>
      </c>
      <c r="Q39" s="9">
        <v>5</v>
      </c>
      <c r="R39" s="9">
        <v>15</v>
      </c>
      <c r="S39" s="9">
        <v>15</v>
      </c>
      <c r="T39" s="9">
        <v>15</v>
      </c>
      <c r="U39" s="9">
        <v>5</v>
      </c>
      <c r="V39" s="9">
        <v>10</v>
      </c>
      <c r="W39" s="9" t="s">
        <v>733</v>
      </c>
      <c r="X39" s="9" t="s">
        <v>733</v>
      </c>
      <c r="Y39" s="9" t="s">
        <v>733</v>
      </c>
      <c r="Z39" s="9" t="s">
        <v>733</v>
      </c>
      <c r="AA39" s="9">
        <v>20</v>
      </c>
      <c r="AB39" s="9">
        <v>35</v>
      </c>
      <c r="AC39" s="9">
        <v>5</v>
      </c>
      <c r="AD39" s="9">
        <v>45</v>
      </c>
      <c r="AE39" s="9">
        <v>40</v>
      </c>
      <c r="AF39" s="9">
        <v>15</v>
      </c>
      <c r="AG39" s="9">
        <v>40</v>
      </c>
      <c r="AH39" s="9">
        <v>20</v>
      </c>
      <c r="AI39" s="9" t="s">
        <v>250</v>
      </c>
      <c r="AJ39" s="9">
        <v>17</v>
      </c>
      <c r="AK39" s="9">
        <v>17</v>
      </c>
      <c r="AL39" s="9" t="s">
        <v>250</v>
      </c>
      <c r="AM39" s="9" t="s">
        <v>250</v>
      </c>
      <c r="AN39" s="9">
        <v>15</v>
      </c>
      <c r="AO39" s="9">
        <v>15</v>
      </c>
      <c r="AP39" s="9" t="s">
        <v>250</v>
      </c>
      <c r="AQ39" s="9">
        <v>17</v>
      </c>
      <c r="AR39" s="9" t="s">
        <v>250</v>
      </c>
      <c r="AS39" s="9">
        <v>13</v>
      </c>
      <c r="AT39" s="9">
        <v>15</v>
      </c>
      <c r="AU39" s="9" t="s">
        <v>250</v>
      </c>
      <c r="AV39" s="9" t="s">
        <v>250</v>
      </c>
      <c r="AW39" s="9">
        <v>17</v>
      </c>
      <c r="AX39" s="9">
        <v>20</v>
      </c>
      <c r="AY39" s="9" t="s">
        <v>250</v>
      </c>
      <c r="AZ39" s="9" t="s">
        <v>250</v>
      </c>
      <c r="BA39" s="9">
        <v>19</v>
      </c>
      <c r="BB39" s="9">
        <v>18</v>
      </c>
      <c r="BC39" s="9" t="s">
        <v>250</v>
      </c>
      <c r="BD39" s="9" t="s">
        <v>250</v>
      </c>
      <c r="BE39" s="9">
        <v>16</v>
      </c>
      <c r="BF39" s="9">
        <v>14</v>
      </c>
      <c r="BG39" s="9" t="s">
        <v>250</v>
      </c>
      <c r="BH39" s="9" t="s">
        <v>250</v>
      </c>
      <c r="BI39" s="9">
        <v>16</v>
      </c>
      <c r="BJ39" s="9">
        <v>14</v>
      </c>
      <c r="BK39" s="9" t="s">
        <v>250</v>
      </c>
      <c r="BL39" s="9" t="s">
        <v>250</v>
      </c>
      <c r="BM39" s="9">
        <v>16</v>
      </c>
      <c r="BN39" s="9">
        <v>18</v>
      </c>
      <c r="BO39" s="9" t="s">
        <v>250</v>
      </c>
      <c r="BP39" s="9" t="s">
        <v>250</v>
      </c>
      <c r="BQ39" s="9">
        <v>16</v>
      </c>
      <c r="BR39" s="9">
        <v>14</v>
      </c>
      <c r="BS39" s="9" t="s">
        <v>250</v>
      </c>
      <c r="BT39" s="9" t="s">
        <v>250</v>
      </c>
      <c r="BU39" s="9">
        <v>16</v>
      </c>
      <c r="BV39" s="9">
        <v>15</v>
      </c>
      <c r="BW39" s="9" t="s">
        <v>250</v>
      </c>
      <c r="BX39" s="9" t="s">
        <v>250</v>
      </c>
      <c r="BY39" s="9">
        <v>103</v>
      </c>
      <c r="BZ39" s="9">
        <v>106</v>
      </c>
      <c r="CA39" s="9" t="s">
        <v>250</v>
      </c>
      <c r="CB39" s="9" t="s">
        <v>250</v>
      </c>
      <c r="CC39" s="9">
        <v>107</v>
      </c>
      <c r="CD39" s="9">
        <v>115</v>
      </c>
      <c r="CE39" s="9" t="s">
        <v>250</v>
      </c>
      <c r="CF39" s="9" t="s">
        <v>250</v>
      </c>
      <c r="CG39" s="9">
        <v>105</v>
      </c>
      <c r="CH39" s="9">
        <v>101</v>
      </c>
      <c r="CI39" s="9" t="s">
        <v>250</v>
      </c>
      <c r="CJ39" s="9" t="s">
        <v>250</v>
      </c>
      <c r="CK39" s="9">
        <v>105</v>
      </c>
      <c r="CL39" s="9">
        <v>97</v>
      </c>
      <c r="CM39" s="9" t="s">
        <v>250</v>
      </c>
      <c r="CN39" s="9" t="s">
        <v>250</v>
      </c>
      <c r="CO39" s="9">
        <v>106</v>
      </c>
      <c r="CP39" s="9">
        <v>105</v>
      </c>
      <c r="CQ39" s="9" t="s">
        <v>250</v>
      </c>
      <c r="CR39" s="9" t="s">
        <v>250</v>
      </c>
      <c r="CS39" s="9" t="s">
        <v>250</v>
      </c>
      <c r="CT39" s="9" t="s">
        <v>250</v>
      </c>
      <c r="CU39" s="9" t="s">
        <v>250</v>
      </c>
      <c r="CV39" s="9">
        <v>51</v>
      </c>
      <c r="CW39" s="9">
        <v>32</v>
      </c>
      <c r="CX39" s="9">
        <v>83</v>
      </c>
      <c r="CY39" s="9">
        <v>109</v>
      </c>
      <c r="CZ39" s="9">
        <v>73</v>
      </c>
      <c r="DA39" s="9">
        <v>87</v>
      </c>
      <c r="DB39" s="9" t="s">
        <v>250</v>
      </c>
      <c r="DC39" s="9" t="s">
        <v>250</v>
      </c>
      <c r="DD39" s="9" t="s">
        <v>250</v>
      </c>
      <c r="DE39" s="9" t="s">
        <v>250</v>
      </c>
      <c r="DF39">
        <v>3</v>
      </c>
      <c r="DG39">
        <v>0</v>
      </c>
      <c r="DH39">
        <v>1</v>
      </c>
      <c r="DI39">
        <v>0</v>
      </c>
      <c r="DJ39">
        <v>2</v>
      </c>
      <c r="DK39">
        <v>2</v>
      </c>
      <c r="DL39">
        <v>3</v>
      </c>
      <c r="DM39">
        <v>7</v>
      </c>
      <c r="DN39">
        <v>6</v>
      </c>
      <c r="DO39">
        <v>2</v>
      </c>
      <c r="DP39">
        <v>15</v>
      </c>
      <c r="DQ39">
        <v>5</v>
      </c>
      <c r="DR39">
        <v>1.5</v>
      </c>
      <c r="DS39">
        <v>9.5</v>
      </c>
      <c r="DT39" t="s">
        <v>250</v>
      </c>
      <c r="DU39" t="s">
        <v>250</v>
      </c>
      <c r="DV39" t="s">
        <v>250</v>
      </c>
      <c r="DW39" t="s">
        <v>250</v>
      </c>
      <c r="DX39" t="s">
        <v>250</v>
      </c>
      <c r="DY39" t="s">
        <v>250</v>
      </c>
      <c r="DZ39" t="s">
        <v>250</v>
      </c>
      <c r="EA39" t="s">
        <v>250</v>
      </c>
      <c r="EB39" t="s">
        <v>250</v>
      </c>
      <c r="EC39" t="s">
        <v>250</v>
      </c>
      <c r="ED39" t="s">
        <v>250</v>
      </c>
      <c r="EE39" t="s">
        <v>250</v>
      </c>
      <c r="EF39" t="s">
        <v>250</v>
      </c>
      <c r="EG39" t="s">
        <v>250</v>
      </c>
      <c r="EH39" t="s">
        <v>250</v>
      </c>
      <c r="EI39" t="s">
        <v>250</v>
      </c>
      <c r="EJ39" t="s">
        <v>250</v>
      </c>
      <c r="EK39" t="s">
        <v>250</v>
      </c>
      <c r="EL39" t="s">
        <v>250</v>
      </c>
      <c r="EM39" t="s">
        <v>250</v>
      </c>
      <c r="EN39" t="s">
        <v>250</v>
      </c>
      <c r="EO39" t="s">
        <v>250</v>
      </c>
      <c r="EP39" s="31">
        <v>0.6</v>
      </c>
      <c r="EQ39" s="31">
        <v>94.4444444444444</v>
      </c>
      <c r="ER39" s="31">
        <v>0.5</v>
      </c>
      <c r="ES39" s="31">
        <v>0.8</v>
      </c>
      <c r="ET39" s="9">
        <v>40</v>
      </c>
      <c r="EU39" s="26">
        <v>30.56</v>
      </c>
      <c r="EV39" s="9">
        <v>4</v>
      </c>
      <c r="EW39" s="9">
        <v>2</v>
      </c>
      <c r="EX39" t="s">
        <v>250</v>
      </c>
      <c r="EY39" t="s">
        <v>250</v>
      </c>
      <c r="EZ39" t="s">
        <v>250</v>
      </c>
      <c r="FA39" t="s">
        <v>250</v>
      </c>
    </row>
    <row r="40" spans="1:157" x14ac:dyDescent="0.3">
      <c r="A40" t="s">
        <v>503</v>
      </c>
      <c r="B40" s="7">
        <v>40142</v>
      </c>
      <c r="C40" t="s">
        <v>250</v>
      </c>
      <c r="D40" t="s">
        <v>724</v>
      </c>
      <c r="E40" t="s">
        <v>724</v>
      </c>
      <c r="F40" t="s">
        <v>250</v>
      </c>
      <c r="G40" t="s">
        <v>250</v>
      </c>
      <c r="H40">
        <v>28</v>
      </c>
      <c r="I40">
        <v>33</v>
      </c>
      <c r="J40" t="s">
        <v>724</v>
      </c>
      <c r="K40" s="9">
        <v>45</v>
      </c>
      <c r="L40" s="9">
        <v>60</v>
      </c>
      <c r="M40" s="9">
        <v>30</v>
      </c>
      <c r="N40" s="9">
        <v>85</v>
      </c>
      <c r="O40" s="9">
        <v>40</v>
      </c>
      <c r="P40" s="9">
        <v>55</v>
      </c>
      <c r="Q40" s="9">
        <v>55</v>
      </c>
      <c r="R40" s="9">
        <v>30</v>
      </c>
      <c r="S40" s="9">
        <v>40</v>
      </c>
      <c r="T40" s="9">
        <v>60</v>
      </c>
      <c r="U40" s="9">
        <v>55</v>
      </c>
      <c r="V40" s="9">
        <v>60</v>
      </c>
      <c r="W40" s="9" t="s">
        <v>733</v>
      </c>
      <c r="X40" s="9" t="s">
        <v>733</v>
      </c>
      <c r="Y40" s="9" t="s">
        <v>733</v>
      </c>
      <c r="Z40" s="9" t="s">
        <v>733</v>
      </c>
      <c r="AA40" s="9" t="s">
        <v>724</v>
      </c>
      <c r="AB40" s="9" t="s">
        <v>724</v>
      </c>
      <c r="AC40" s="9" t="s">
        <v>724</v>
      </c>
      <c r="AD40" s="9" t="s">
        <v>724</v>
      </c>
      <c r="AE40" s="9" t="s">
        <v>724</v>
      </c>
      <c r="AF40" s="9" t="s">
        <v>250</v>
      </c>
      <c r="AG40" s="9" t="s">
        <v>250</v>
      </c>
      <c r="AH40" s="9" t="s">
        <v>250</v>
      </c>
      <c r="AI40" s="9">
        <v>16</v>
      </c>
      <c r="AJ40" s="9" t="s">
        <v>724</v>
      </c>
      <c r="AK40" s="9" t="s">
        <v>250</v>
      </c>
      <c r="AL40" s="9" t="s">
        <v>250</v>
      </c>
      <c r="AM40" s="9">
        <v>19</v>
      </c>
      <c r="AN40" s="9" t="s">
        <v>724</v>
      </c>
      <c r="AO40" s="9" t="s">
        <v>250</v>
      </c>
      <c r="AP40" s="9" t="s">
        <v>250</v>
      </c>
      <c r="AQ40" s="9" t="s">
        <v>250</v>
      </c>
      <c r="AR40" s="9">
        <v>17</v>
      </c>
      <c r="AS40" s="9" t="s">
        <v>724</v>
      </c>
      <c r="AT40" s="9" t="s">
        <v>250</v>
      </c>
      <c r="AU40" s="9" t="s">
        <v>250</v>
      </c>
      <c r="AV40" s="27">
        <v>40486</v>
      </c>
      <c r="AW40" s="9" t="s">
        <v>724</v>
      </c>
      <c r="AX40" s="9" t="s">
        <v>250</v>
      </c>
      <c r="AY40" s="9" t="s">
        <v>250</v>
      </c>
      <c r="AZ40" s="27">
        <v>40486</v>
      </c>
      <c r="BA40" s="9" t="s">
        <v>724</v>
      </c>
      <c r="BB40" s="9" t="s">
        <v>250</v>
      </c>
      <c r="BC40" s="9" t="s">
        <v>250</v>
      </c>
      <c r="BD40" s="9">
        <v>15</v>
      </c>
      <c r="BE40" s="9" t="s">
        <v>724</v>
      </c>
      <c r="BF40" s="9" t="s">
        <v>250</v>
      </c>
      <c r="BG40" s="9" t="s">
        <v>250</v>
      </c>
      <c r="BH40" s="9">
        <v>17</v>
      </c>
      <c r="BI40" s="9" t="s">
        <v>724</v>
      </c>
      <c r="BJ40" s="9" t="s">
        <v>250</v>
      </c>
      <c r="BK40" s="9" t="s">
        <v>250</v>
      </c>
      <c r="BL40" s="27">
        <v>40486</v>
      </c>
      <c r="BM40" s="9" t="s">
        <v>724</v>
      </c>
      <c r="BN40" s="9" t="s">
        <v>250</v>
      </c>
      <c r="BO40" s="9" t="s">
        <v>250</v>
      </c>
      <c r="BP40" s="9">
        <v>10</v>
      </c>
      <c r="BQ40" s="9" t="s">
        <v>724</v>
      </c>
      <c r="BR40" s="9" t="s">
        <v>250</v>
      </c>
      <c r="BS40" s="9" t="s">
        <v>250</v>
      </c>
      <c r="BT40" s="9">
        <v>20</v>
      </c>
      <c r="BU40" s="9" t="s">
        <v>724</v>
      </c>
      <c r="BV40" s="9" t="s">
        <v>250</v>
      </c>
      <c r="BW40" s="9" t="s">
        <v>250</v>
      </c>
      <c r="BX40" s="9">
        <v>115</v>
      </c>
      <c r="BY40" s="9" t="s">
        <v>724</v>
      </c>
      <c r="BZ40" s="9" t="s">
        <v>250</v>
      </c>
      <c r="CA40" s="9" t="s">
        <v>250</v>
      </c>
      <c r="CB40" s="9">
        <v>111</v>
      </c>
      <c r="CC40" s="9" t="s">
        <v>724</v>
      </c>
      <c r="CD40" s="9" t="s">
        <v>250</v>
      </c>
      <c r="CE40" s="9" t="s">
        <v>250</v>
      </c>
      <c r="CF40" s="9">
        <v>106</v>
      </c>
      <c r="CG40" s="9" t="s">
        <v>724</v>
      </c>
      <c r="CH40" s="9" t="s">
        <v>250</v>
      </c>
      <c r="CI40" s="9" t="s">
        <v>250</v>
      </c>
      <c r="CJ40" s="9">
        <v>100</v>
      </c>
      <c r="CK40" s="9" t="s">
        <v>724</v>
      </c>
      <c r="CL40" s="9" t="s">
        <v>250</v>
      </c>
      <c r="CM40" s="9" t="s">
        <v>250</v>
      </c>
      <c r="CN40" s="9">
        <v>110</v>
      </c>
      <c r="CO40" s="9" t="s">
        <v>724</v>
      </c>
      <c r="CP40" s="9" t="s">
        <v>250</v>
      </c>
      <c r="CQ40" s="9" t="s">
        <v>250</v>
      </c>
      <c r="CR40" s="9" t="s">
        <v>250</v>
      </c>
      <c r="CS40" s="9" t="s">
        <v>250</v>
      </c>
      <c r="CT40" s="9">
        <v>62</v>
      </c>
      <c r="CU40" s="9">
        <v>51</v>
      </c>
      <c r="CV40" s="9" t="s">
        <v>724</v>
      </c>
      <c r="CW40" s="9" t="s">
        <v>724</v>
      </c>
      <c r="CX40" s="9" t="s">
        <v>250</v>
      </c>
      <c r="CY40" s="9" t="s">
        <v>250</v>
      </c>
      <c r="CZ40" s="9" t="s">
        <v>250</v>
      </c>
      <c r="DA40" s="9" t="s">
        <v>250</v>
      </c>
      <c r="DB40" s="9" t="s">
        <v>250</v>
      </c>
      <c r="DC40" s="9" t="s">
        <v>250</v>
      </c>
      <c r="DD40" s="9" t="s">
        <v>250</v>
      </c>
      <c r="DE40" s="9" t="s">
        <v>250</v>
      </c>
      <c r="DF40" t="s">
        <v>250</v>
      </c>
      <c r="DG40" t="s">
        <v>250</v>
      </c>
      <c r="DH40" t="s">
        <v>250</v>
      </c>
      <c r="DI40" t="s">
        <v>250</v>
      </c>
      <c r="DJ40" t="s">
        <v>250</v>
      </c>
      <c r="DK40" t="s">
        <v>250</v>
      </c>
      <c r="DL40" t="s">
        <v>250</v>
      </c>
      <c r="DM40" t="s">
        <v>250</v>
      </c>
      <c r="DN40" t="s">
        <v>250</v>
      </c>
      <c r="DO40" t="s">
        <v>250</v>
      </c>
      <c r="DP40" t="s">
        <v>250</v>
      </c>
      <c r="DQ40" t="s">
        <v>250</v>
      </c>
      <c r="DR40" t="s">
        <v>250</v>
      </c>
      <c r="DS40" t="s">
        <v>250</v>
      </c>
      <c r="DT40" t="s">
        <v>250</v>
      </c>
      <c r="DU40" t="s">
        <v>250</v>
      </c>
      <c r="DV40" t="s">
        <v>250</v>
      </c>
      <c r="DW40" t="s">
        <v>250</v>
      </c>
      <c r="DX40" t="s">
        <v>250</v>
      </c>
      <c r="DY40" t="s">
        <v>250</v>
      </c>
      <c r="DZ40" t="s">
        <v>250</v>
      </c>
      <c r="EA40" t="s">
        <v>250</v>
      </c>
      <c r="EB40" t="s">
        <v>250</v>
      </c>
      <c r="EC40" t="s">
        <v>250</v>
      </c>
      <c r="ED40" t="s">
        <v>250</v>
      </c>
      <c r="EE40" t="s">
        <v>250</v>
      </c>
      <c r="EF40" t="s">
        <v>250</v>
      </c>
      <c r="EG40" t="s">
        <v>250</v>
      </c>
      <c r="EH40" s="31">
        <v>0.6</v>
      </c>
      <c r="EI40" s="31">
        <v>61.1111111111111</v>
      </c>
      <c r="EJ40" s="31">
        <v>0</v>
      </c>
      <c r="EK40" s="31">
        <v>0.52500000000000002</v>
      </c>
      <c r="EL40" s="31">
        <v>0.46666666666666701</v>
      </c>
      <c r="EM40" s="31">
        <v>88.8888888888889</v>
      </c>
      <c r="EN40" s="31">
        <v>0.83333333333333304</v>
      </c>
      <c r="EO40" s="31">
        <v>0.7</v>
      </c>
      <c r="EP40" s="31">
        <v>50</v>
      </c>
      <c r="EQ40" s="31">
        <v>77.7777777777778</v>
      </c>
      <c r="ER40" s="31">
        <v>83.3333333333333</v>
      </c>
      <c r="ES40" s="31">
        <v>71.428571428571402</v>
      </c>
      <c r="ET40" s="27">
        <v>40658</v>
      </c>
      <c r="EU40" s="27">
        <v>40658</v>
      </c>
      <c r="EV40" s="27">
        <v>40658</v>
      </c>
      <c r="EW40" s="27">
        <v>40658</v>
      </c>
      <c r="EX40" t="s">
        <v>250</v>
      </c>
      <c r="EY40" t="s">
        <v>250</v>
      </c>
      <c r="EZ40" t="s">
        <v>250</v>
      </c>
      <c r="FA40" t="s">
        <v>250</v>
      </c>
    </row>
    <row r="41" spans="1:157" x14ac:dyDescent="0.3">
      <c r="A41" t="s">
        <v>289</v>
      </c>
      <c r="B41" s="7">
        <v>39420</v>
      </c>
      <c r="C41">
        <v>72</v>
      </c>
      <c r="D41" t="s">
        <v>250</v>
      </c>
      <c r="E41" t="s">
        <v>250</v>
      </c>
      <c r="F41">
        <v>100</v>
      </c>
      <c r="G41">
        <v>92</v>
      </c>
      <c r="H41" t="s">
        <v>250</v>
      </c>
      <c r="I41" t="s">
        <v>250</v>
      </c>
      <c r="J41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250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250</v>
      </c>
      <c r="U41" s="9" t="s">
        <v>250</v>
      </c>
      <c r="V41" s="9" t="s">
        <v>250</v>
      </c>
      <c r="W41" s="9" t="s">
        <v>250</v>
      </c>
      <c r="X41" s="9" t="s">
        <v>250</v>
      </c>
      <c r="Y41" s="9" t="s">
        <v>250</v>
      </c>
      <c r="Z41" s="9" t="s">
        <v>250</v>
      </c>
      <c r="AA41" s="9" t="s">
        <v>250</v>
      </c>
      <c r="AB41" s="9" t="s">
        <v>250</v>
      </c>
      <c r="AC41" s="9" t="s">
        <v>250</v>
      </c>
      <c r="AD41" s="9" t="s">
        <v>250</v>
      </c>
      <c r="AE41" s="9" t="s">
        <v>250</v>
      </c>
      <c r="AF41" s="9">
        <v>5</v>
      </c>
      <c r="AG41" s="9">
        <v>5</v>
      </c>
      <c r="AH41" s="9">
        <v>5</v>
      </c>
      <c r="AI41" s="9" t="s">
        <v>250</v>
      </c>
      <c r="AJ41" s="9" t="s">
        <v>250</v>
      </c>
      <c r="AK41" s="9">
        <v>12</v>
      </c>
      <c r="AL41" s="9" t="s">
        <v>744</v>
      </c>
      <c r="AM41" s="9" t="s">
        <v>250</v>
      </c>
      <c r="AN41" s="9" t="s">
        <v>250</v>
      </c>
      <c r="AO41" s="9">
        <v>12</v>
      </c>
      <c r="AP41" s="9" t="s">
        <v>744</v>
      </c>
      <c r="AQ41" s="27">
        <v>40574</v>
      </c>
      <c r="AR41" s="9" t="s">
        <v>250</v>
      </c>
      <c r="AS41" s="9" t="s">
        <v>250</v>
      </c>
      <c r="AT41" s="9">
        <v>12</v>
      </c>
      <c r="AU41" s="9" t="s">
        <v>744</v>
      </c>
      <c r="AV41" s="9" t="s">
        <v>250</v>
      </c>
      <c r="AW41" s="9" t="s">
        <v>250</v>
      </c>
      <c r="AX41" s="9">
        <v>15</v>
      </c>
      <c r="AY41" s="9" t="s">
        <v>744</v>
      </c>
      <c r="AZ41" s="9" t="s">
        <v>250</v>
      </c>
      <c r="BA41" s="9" t="s">
        <v>250</v>
      </c>
      <c r="BB41" s="9">
        <v>12</v>
      </c>
      <c r="BC41" s="9" t="s">
        <v>744</v>
      </c>
      <c r="BD41" s="9" t="s">
        <v>250</v>
      </c>
      <c r="BE41" s="9" t="s">
        <v>250</v>
      </c>
      <c r="BF41" s="9">
        <v>10</v>
      </c>
      <c r="BG41" s="9" t="s">
        <v>744</v>
      </c>
      <c r="BH41" s="9" t="s">
        <v>250</v>
      </c>
      <c r="BI41" s="9" t="s">
        <v>250</v>
      </c>
      <c r="BJ41" s="9">
        <v>10</v>
      </c>
      <c r="BK41" s="9" t="s">
        <v>744</v>
      </c>
      <c r="BL41" s="9" t="s">
        <v>250</v>
      </c>
      <c r="BM41" s="9" t="s">
        <v>250</v>
      </c>
      <c r="BN41" s="9">
        <v>14</v>
      </c>
      <c r="BO41" s="9" t="s">
        <v>744</v>
      </c>
      <c r="BP41" s="9" t="s">
        <v>250</v>
      </c>
      <c r="BQ41" s="9" t="s">
        <v>250</v>
      </c>
      <c r="BR41" s="9">
        <v>11</v>
      </c>
      <c r="BS41" s="9" t="s">
        <v>744</v>
      </c>
      <c r="BT41" s="9" t="s">
        <v>250</v>
      </c>
      <c r="BU41" s="9" t="s">
        <v>250</v>
      </c>
      <c r="BV41" s="9">
        <v>8</v>
      </c>
      <c r="BW41" s="9" t="s">
        <v>744</v>
      </c>
      <c r="BX41" s="9" t="s">
        <v>250</v>
      </c>
      <c r="BY41" s="9" t="s">
        <v>250</v>
      </c>
      <c r="BZ41" s="9">
        <v>57</v>
      </c>
      <c r="CA41" s="9" t="s">
        <v>744</v>
      </c>
      <c r="CB41" s="9" t="s">
        <v>250</v>
      </c>
      <c r="CC41" s="9" t="s">
        <v>250</v>
      </c>
      <c r="CD41" s="9">
        <v>87</v>
      </c>
      <c r="CE41" s="9" t="s">
        <v>744</v>
      </c>
      <c r="CF41" s="9" t="s">
        <v>250</v>
      </c>
      <c r="CG41" s="9" t="s">
        <v>250</v>
      </c>
      <c r="CH41" s="9">
        <v>79</v>
      </c>
      <c r="CI41" s="9" t="s">
        <v>744</v>
      </c>
      <c r="CJ41" s="9" t="s">
        <v>250</v>
      </c>
      <c r="CK41" s="9" t="s">
        <v>250</v>
      </c>
      <c r="CL41" s="9">
        <v>67</v>
      </c>
      <c r="CM41" s="9" t="s">
        <v>744</v>
      </c>
      <c r="CN41" s="9" t="s">
        <v>250</v>
      </c>
      <c r="CO41" s="9" t="s">
        <v>250</v>
      </c>
      <c r="CP41" s="9">
        <v>69</v>
      </c>
      <c r="CQ41" s="9" t="s">
        <v>744</v>
      </c>
      <c r="CR41" s="9" t="s">
        <v>744</v>
      </c>
      <c r="CS41" s="9" t="s">
        <v>744</v>
      </c>
      <c r="CT41" s="9" t="s">
        <v>250</v>
      </c>
      <c r="CU41" s="9" t="s">
        <v>250</v>
      </c>
      <c r="CV41" s="9" t="s">
        <v>250</v>
      </c>
      <c r="CW41" s="35" t="s">
        <v>250</v>
      </c>
      <c r="CX41" s="9">
        <v>83</v>
      </c>
      <c r="CY41" s="9">
        <v>87</v>
      </c>
      <c r="CZ41" s="9">
        <v>88</v>
      </c>
      <c r="DA41" s="9">
        <v>85</v>
      </c>
      <c r="DB41" s="9" t="s">
        <v>744</v>
      </c>
      <c r="DC41" s="9" t="s">
        <v>744</v>
      </c>
      <c r="DD41" s="9" t="s">
        <v>744</v>
      </c>
      <c r="DE41" s="9" t="s">
        <v>744</v>
      </c>
      <c r="DF41" s="7">
        <v>40574</v>
      </c>
      <c r="DG41" s="7">
        <v>40574</v>
      </c>
      <c r="DH41" s="7">
        <v>40574</v>
      </c>
      <c r="DI41" s="7">
        <v>40574</v>
      </c>
      <c r="DJ41" s="7">
        <v>40574</v>
      </c>
      <c r="DK41" s="7">
        <v>40574</v>
      </c>
      <c r="DL41" s="7">
        <v>40574</v>
      </c>
      <c r="DM41" s="7">
        <v>40574</v>
      </c>
      <c r="DN41" s="7">
        <v>40574</v>
      </c>
      <c r="DO41" s="7">
        <v>40574</v>
      </c>
      <c r="DP41" s="7">
        <v>40574</v>
      </c>
      <c r="DQ41" s="7">
        <v>40574</v>
      </c>
      <c r="DR41" s="7">
        <v>40574</v>
      </c>
      <c r="DS41" s="7">
        <v>40574</v>
      </c>
      <c r="DT41" t="s">
        <v>730</v>
      </c>
      <c r="DU41" t="s">
        <v>730</v>
      </c>
      <c r="DV41" t="s">
        <v>730</v>
      </c>
      <c r="DW41" t="s">
        <v>730</v>
      </c>
      <c r="DX41" t="s">
        <v>730</v>
      </c>
      <c r="DY41" t="s">
        <v>730</v>
      </c>
      <c r="DZ41" t="s">
        <v>730</v>
      </c>
      <c r="EA41" t="s">
        <v>730</v>
      </c>
      <c r="EB41" t="s">
        <v>730</v>
      </c>
      <c r="EC41" t="s">
        <v>730</v>
      </c>
      <c r="ED41" t="s">
        <v>730</v>
      </c>
      <c r="EE41" t="s">
        <v>730</v>
      </c>
      <c r="EF41" t="s">
        <v>730</v>
      </c>
      <c r="EG41" t="s">
        <v>730</v>
      </c>
      <c r="EH41" t="s">
        <v>250</v>
      </c>
      <c r="EI41" t="s">
        <v>250</v>
      </c>
      <c r="EJ41" t="s">
        <v>250</v>
      </c>
      <c r="EK41" t="s">
        <v>250</v>
      </c>
      <c r="EL41" t="s">
        <v>250</v>
      </c>
      <c r="EM41" t="s">
        <v>250</v>
      </c>
      <c r="EN41" t="s">
        <v>250</v>
      </c>
      <c r="EO41" t="s">
        <v>250</v>
      </c>
      <c r="EP41" t="s">
        <v>250</v>
      </c>
      <c r="EQ41" t="s">
        <v>250</v>
      </c>
      <c r="ER41" t="s">
        <v>250</v>
      </c>
      <c r="ES41" t="s">
        <v>250</v>
      </c>
      <c r="ET41" s="9" t="s">
        <v>250</v>
      </c>
      <c r="EU41" s="26" t="s">
        <v>250</v>
      </c>
      <c r="EV41" s="9" t="s">
        <v>250</v>
      </c>
      <c r="EW41" s="9" t="s">
        <v>250</v>
      </c>
      <c r="EX41" t="s">
        <v>744</v>
      </c>
      <c r="EY41" t="s">
        <v>744</v>
      </c>
      <c r="EZ41" t="s">
        <v>744</v>
      </c>
      <c r="FA41" t="s">
        <v>744</v>
      </c>
    </row>
    <row r="42" spans="1:157" x14ac:dyDescent="0.3">
      <c r="A42" t="s">
        <v>508</v>
      </c>
      <c r="B42" s="7">
        <v>39675</v>
      </c>
      <c r="C42" t="s">
        <v>732</v>
      </c>
      <c r="D42">
        <v>75</v>
      </c>
      <c r="E42">
        <v>100</v>
      </c>
      <c r="F42" t="s">
        <v>728</v>
      </c>
      <c r="G42" t="s">
        <v>728</v>
      </c>
      <c r="H42" t="s">
        <v>250</v>
      </c>
      <c r="I42" t="s">
        <v>250</v>
      </c>
      <c r="J42">
        <v>31</v>
      </c>
      <c r="K42" s="9" t="s">
        <v>250</v>
      </c>
      <c r="L42" s="9" t="s">
        <v>250</v>
      </c>
      <c r="M42" s="9" t="s">
        <v>250</v>
      </c>
      <c r="N42" s="9" t="s">
        <v>250</v>
      </c>
      <c r="O42" s="9" t="s">
        <v>250</v>
      </c>
      <c r="P42" s="9" t="s">
        <v>250</v>
      </c>
      <c r="Q42" s="9" t="s">
        <v>250</v>
      </c>
      <c r="R42" s="9" t="s">
        <v>250</v>
      </c>
      <c r="S42" s="9" t="s">
        <v>250</v>
      </c>
      <c r="T42" s="9" t="s">
        <v>250</v>
      </c>
      <c r="U42" s="9" t="s">
        <v>250</v>
      </c>
      <c r="V42" s="9" t="s">
        <v>250</v>
      </c>
      <c r="W42" s="9" t="s">
        <v>250</v>
      </c>
      <c r="X42" s="9" t="s">
        <v>250</v>
      </c>
      <c r="Y42" s="9" t="s">
        <v>250</v>
      </c>
      <c r="Z42" s="9" t="s">
        <v>250</v>
      </c>
      <c r="AA42" s="9">
        <v>25</v>
      </c>
      <c r="AB42" s="9">
        <v>25</v>
      </c>
      <c r="AC42" s="9">
        <v>90</v>
      </c>
      <c r="AD42" s="9">
        <v>55</v>
      </c>
      <c r="AE42" s="9">
        <v>45</v>
      </c>
      <c r="AF42" s="9" t="s">
        <v>728</v>
      </c>
      <c r="AG42" s="9" t="s">
        <v>728</v>
      </c>
      <c r="AH42" s="9" t="s">
        <v>728</v>
      </c>
      <c r="AI42" s="9" t="s">
        <v>250</v>
      </c>
      <c r="AJ42" s="9">
        <v>13</v>
      </c>
      <c r="AK42" s="9" t="s">
        <v>728</v>
      </c>
      <c r="AL42" s="9" t="s">
        <v>250</v>
      </c>
      <c r="AM42" s="9" t="s">
        <v>250</v>
      </c>
      <c r="AN42" s="9">
        <v>13</v>
      </c>
      <c r="AO42" s="9" t="s">
        <v>728</v>
      </c>
      <c r="AP42" s="9" t="s">
        <v>250</v>
      </c>
      <c r="AQ42" s="9" t="s">
        <v>728</v>
      </c>
      <c r="AR42" s="9" t="s">
        <v>250</v>
      </c>
      <c r="AS42" s="9">
        <v>15</v>
      </c>
      <c r="AT42" s="9" t="s">
        <v>728</v>
      </c>
      <c r="AU42" s="9" t="s">
        <v>250</v>
      </c>
      <c r="AV42" s="9" t="s">
        <v>250</v>
      </c>
      <c r="AW42" s="9">
        <v>13</v>
      </c>
      <c r="AX42" s="9" t="s">
        <v>728</v>
      </c>
      <c r="AY42" s="9" t="s">
        <v>250</v>
      </c>
      <c r="AZ42" s="9" t="s">
        <v>250</v>
      </c>
      <c r="BA42" s="9">
        <v>15</v>
      </c>
      <c r="BB42" s="9" t="s">
        <v>728</v>
      </c>
      <c r="BC42" s="9" t="s">
        <v>250</v>
      </c>
      <c r="BD42" s="9" t="s">
        <v>250</v>
      </c>
      <c r="BE42" s="9">
        <v>6</v>
      </c>
      <c r="BF42" s="9" t="s">
        <v>728</v>
      </c>
      <c r="BG42" s="9" t="s">
        <v>250</v>
      </c>
      <c r="BH42" s="9" t="s">
        <v>250</v>
      </c>
      <c r="BI42" s="9">
        <v>9</v>
      </c>
      <c r="BJ42" s="9" t="s">
        <v>728</v>
      </c>
      <c r="BK42" s="9" t="s">
        <v>250</v>
      </c>
      <c r="BL42" s="9" t="s">
        <v>250</v>
      </c>
      <c r="BM42" s="9">
        <v>15</v>
      </c>
      <c r="BN42" s="9" t="s">
        <v>728</v>
      </c>
      <c r="BO42" s="9" t="s">
        <v>250</v>
      </c>
      <c r="BP42" s="9" t="s">
        <v>250</v>
      </c>
      <c r="BQ42" s="9">
        <v>13</v>
      </c>
      <c r="BR42" s="9" t="s">
        <v>728</v>
      </c>
      <c r="BS42" s="9" t="s">
        <v>250</v>
      </c>
      <c r="BT42" s="9" t="s">
        <v>250</v>
      </c>
      <c r="BU42" s="9">
        <v>11</v>
      </c>
      <c r="BV42" s="9" t="s">
        <v>728</v>
      </c>
      <c r="BW42" s="9" t="s">
        <v>250</v>
      </c>
      <c r="BX42" s="9" t="s">
        <v>250</v>
      </c>
      <c r="BY42" s="9">
        <v>87</v>
      </c>
      <c r="BZ42" s="9" t="s">
        <v>728</v>
      </c>
      <c r="CA42" s="9" t="s">
        <v>250</v>
      </c>
      <c r="CB42" s="9" t="s">
        <v>250</v>
      </c>
      <c r="CC42" s="9">
        <v>98</v>
      </c>
      <c r="CD42" s="9" t="s">
        <v>728</v>
      </c>
      <c r="CE42" s="9" t="s">
        <v>250</v>
      </c>
      <c r="CF42" s="9" t="s">
        <v>250</v>
      </c>
      <c r="CG42" s="9">
        <v>71</v>
      </c>
      <c r="CH42" s="9" t="s">
        <v>728</v>
      </c>
      <c r="CI42" s="9" t="s">
        <v>250</v>
      </c>
      <c r="CJ42" s="9" t="s">
        <v>250</v>
      </c>
      <c r="CK42" s="9">
        <v>76</v>
      </c>
      <c r="CL42" s="9" t="s">
        <v>728</v>
      </c>
      <c r="CM42" s="9" t="s">
        <v>250</v>
      </c>
      <c r="CN42" s="9" t="s">
        <v>250</v>
      </c>
      <c r="CO42" s="9">
        <v>80</v>
      </c>
      <c r="CP42" s="9" t="s">
        <v>728</v>
      </c>
      <c r="CQ42" s="9" t="s">
        <v>250</v>
      </c>
      <c r="CR42" s="9" t="s">
        <v>250</v>
      </c>
      <c r="CS42" s="9" t="s">
        <v>250</v>
      </c>
      <c r="CT42" s="9" t="s">
        <v>250</v>
      </c>
      <c r="CU42" s="9" t="s">
        <v>250</v>
      </c>
      <c r="CV42" s="9">
        <v>48</v>
      </c>
      <c r="CW42" s="9">
        <v>56</v>
      </c>
      <c r="CX42" s="9" t="s">
        <v>728</v>
      </c>
      <c r="CY42" s="9" t="s">
        <v>728</v>
      </c>
      <c r="CZ42" s="9" t="s">
        <v>728</v>
      </c>
      <c r="DA42" s="9" t="s">
        <v>728</v>
      </c>
      <c r="DB42" s="9" t="s">
        <v>250</v>
      </c>
      <c r="DC42" s="9" t="s">
        <v>250</v>
      </c>
      <c r="DD42" s="9" t="s">
        <v>250</v>
      </c>
      <c r="DE42" s="9" t="s">
        <v>250</v>
      </c>
      <c r="DF42" t="s">
        <v>732</v>
      </c>
      <c r="DG42" t="s">
        <v>732</v>
      </c>
      <c r="DH42" t="s">
        <v>732</v>
      </c>
      <c r="DI42" t="s">
        <v>732</v>
      </c>
      <c r="DJ42" t="s">
        <v>732</v>
      </c>
      <c r="DK42" t="s">
        <v>732</v>
      </c>
      <c r="DL42" t="s">
        <v>732</v>
      </c>
      <c r="DM42" t="s">
        <v>732</v>
      </c>
      <c r="DN42" t="s">
        <v>732</v>
      </c>
      <c r="DO42" t="s">
        <v>732</v>
      </c>
      <c r="DP42" t="s">
        <v>732</v>
      </c>
      <c r="DQ42" t="s">
        <v>732</v>
      </c>
      <c r="DR42" t="s">
        <v>732</v>
      </c>
      <c r="DS42" t="s">
        <v>732</v>
      </c>
      <c r="DT42" t="s">
        <v>250</v>
      </c>
      <c r="DU42" t="s">
        <v>250</v>
      </c>
      <c r="DV42" t="s">
        <v>250</v>
      </c>
      <c r="DW42" t="s">
        <v>250</v>
      </c>
      <c r="DX42" t="s">
        <v>250</v>
      </c>
      <c r="DY42" t="s">
        <v>250</v>
      </c>
      <c r="DZ42" t="s">
        <v>250</v>
      </c>
      <c r="EA42" t="s">
        <v>250</v>
      </c>
      <c r="EB42" t="s">
        <v>250</v>
      </c>
      <c r="EC42" t="s">
        <v>250</v>
      </c>
      <c r="ED42" t="s">
        <v>250</v>
      </c>
      <c r="EE42" t="s">
        <v>250</v>
      </c>
      <c r="EF42" t="s">
        <v>250</v>
      </c>
      <c r="EG42" t="s">
        <v>250</v>
      </c>
      <c r="EH42" t="s">
        <v>250</v>
      </c>
      <c r="EI42" t="s">
        <v>250</v>
      </c>
      <c r="EJ42" t="s">
        <v>250</v>
      </c>
      <c r="EK42" t="s">
        <v>250</v>
      </c>
      <c r="EL42" t="s">
        <v>250</v>
      </c>
      <c r="EM42" t="s">
        <v>250</v>
      </c>
      <c r="EN42" t="s">
        <v>250</v>
      </c>
      <c r="EO42" t="s">
        <v>250</v>
      </c>
      <c r="EP42" t="s">
        <v>250</v>
      </c>
      <c r="EQ42" t="s">
        <v>250</v>
      </c>
      <c r="ER42" t="s">
        <v>250</v>
      </c>
      <c r="ES42" t="s">
        <v>250</v>
      </c>
      <c r="ET42" s="9">
        <v>80</v>
      </c>
      <c r="EU42" s="26">
        <v>66.67</v>
      </c>
      <c r="EV42" s="9">
        <v>13</v>
      </c>
      <c r="EW42" s="9">
        <v>17</v>
      </c>
      <c r="EX42" t="s">
        <v>250</v>
      </c>
      <c r="EY42" t="s">
        <v>250</v>
      </c>
      <c r="EZ42" t="s">
        <v>250</v>
      </c>
      <c r="FA42" t="s">
        <v>250</v>
      </c>
    </row>
    <row r="43" spans="1:157" x14ac:dyDescent="0.3">
      <c r="A43" t="s">
        <v>291</v>
      </c>
      <c r="B43" s="7">
        <v>39460</v>
      </c>
      <c r="C43" s="9">
        <v>92</v>
      </c>
      <c r="D43" s="9">
        <v>100</v>
      </c>
      <c r="E43" s="9">
        <v>100</v>
      </c>
      <c r="F43" s="9">
        <v>75</v>
      </c>
      <c r="G43" s="27">
        <v>40581</v>
      </c>
      <c r="H43" s="9" t="s">
        <v>250</v>
      </c>
      <c r="I43" s="9">
        <v>35</v>
      </c>
      <c r="J43" s="9">
        <v>35</v>
      </c>
      <c r="K43" s="9" t="s">
        <v>250</v>
      </c>
      <c r="L43" s="9" t="s">
        <v>250</v>
      </c>
      <c r="M43" s="9" t="s">
        <v>250</v>
      </c>
      <c r="N43" s="9" t="s">
        <v>250</v>
      </c>
      <c r="O43" s="9" t="s">
        <v>250</v>
      </c>
      <c r="P43" s="9" t="s">
        <v>250</v>
      </c>
      <c r="Q43" s="9">
        <v>25</v>
      </c>
      <c r="R43" s="9">
        <v>25</v>
      </c>
      <c r="S43" s="9">
        <v>15</v>
      </c>
      <c r="T43" s="9">
        <v>60</v>
      </c>
      <c r="U43" s="9">
        <v>20</v>
      </c>
      <c r="V43" s="9">
        <v>45</v>
      </c>
      <c r="W43" s="9" t="s">
        <v>733</v>
      </c>
      <c r="X43" s="9" t="s">
        <v>733</v>
      </c>
      <c r="Y43" s="9" t="s">
        <v>733</v>
      </c>
      <c r="Z43" s="9" t="s">
        <v>733</v>
      </c>
      <c r="AA43" s="9">
        <v>35</v>
      </c>
      <c r="AB43" s="9">
        <v>60</v>
      </c>
      <c r="AC43" s="9">
        <v>99</v>
      </c>
      <c r="AD43" s="9">
        <v>45</v>
      </c>
      <c r="AE43" s="9">
        <v>70</v>
      </c>
      <c r="AF43" s="9">
        <v>5</v>
      </c>
      <c r="AG43" s="9">
        <v>10</v>
      </c>
      <c r="AH43" s="9">
        <v>25</v>
      </c>
      <c r="AI43" s="9" t="s">
        <v>250</v>
      </c>
      <c r="AJ43" s="9">
        <v>18</v>
      </c>
      <c r="AK43" s="9">
        <v>16</v>
      </c>
      <c r="AL43" s="9" t="s">
        <v>730</v>
      </c>
      <c r="AM43" s="9" t="s">
        <v>250</v>
      </c>
      <c r="AN43" s="9">
        <v>15</v>
      </c>
      <c r="AO43" s="9">
        <v>14</v>
      </c>
      <c r="AP43" s="9" t="s">
        <v>730</v>
      </c>
      <c r="AQ43" s="27">
        <v>40581</v>
      </c>
      <c r="AR43" s="27" t="s">
        <v>250</v>
      </c>
      <c r="AS43" s="9">
        <v>16</v>
      </c>
      <c r="AT43" s="9">
        <v>15</v>
      </c>
      <c r="AU43" s="9" t="s">
        <v>730</v>
      </c>
      <c r="AV43" s="9" t="s">
        <v>250</v>
      </c>
      <c r="AW43" s="9">
        <v>17</v>
      </c>
      <c r="AX43" s="9">
        <v>16</v>
      </c>
      <c r="AY43" s="9" t="s">
        <v>730</v>
      </c>
      <c r="AZ43" s="9" t="s">
        <v>250</v>
      </c>
      <c r="BA43" s="9">
        <v>18</v>
      </c>
      <c r="BB43" s="9">
        <v>15</v>
      </c>
      <c r="BC43" s="9" t="s">
        <v>730</v>
      </c>
      <c r="BD43" s="9" t="s">
        <v>250</v>
      </c>
      <c r="BE43" s="9">
        <v>18</v>
      </c>
      <c r="BF43" s="9">
        <v>14</v>
      </c>
      <c r="BG43" s="9" t="s">
        <v>730</v>
      </c>
      <c r="BH43" s="9" t="s">
        <v>250</v>
      </c>
      <c r="BI43" s="9">
        <v>18</v>
      </c>
      <c r="BJ43" s="9">
        <v>16</v>
      </c>
      <c r="BK43" s="9" t="s">
        <v>730</v>
      </c>
      <c r="BL43" s="9" t="s">
        <v>250</v>
      </c>
      <c r="BM43" s="9">
        <v>18</v>
      </c>
      <c r="BN43" s="9">
        <v>15</v>
      </c>
      <c r="BO43" s="9" t="s">
        <v>735</v>
      </c>
      <c r="BP43" s="9" t="s">
        <v>250</v>
      </c>
      <c r="BQ43" s="9">
        <v>18</v>
      </c>
      <c r="BR43" s="9">
        <v>18</v>
      </c>
      <c r="BS43" s="9" t="s">
        <v>730</v>
      </c>
      <c r="BT43" s="9" t="s">
        <v>250</v>
      </c>
      <c r="BU43" s="9">
        <v>19</v>
      </c>
      <c r="BV43" s="9">
        <v>18</v>
      </c>
      <c r="BW43" s="9" t="s">
        <v>730</v>
      </c>
      <c r="BX43" s="9" t="s">
        <v>250</v>
      </c>
      <c r="BY43" s="9">
        <v>107</v>
      </c>
      <c r="BZ43" s="9">
        <v>69</v>
      </c>
      <c r="CA43" s="9" t="s">
        <v>730</v>
      </c>
      <c r="CB43" s="9" t="s">
        <v>250</v>
      </c>
      <c r="CC43" s="9">
        <v>111</v>
      </c>
      <c r="CD43" s="9">
        <v>101</v>
      </c>
      <c r="CE43" s="9" t="s">
        <v>730</v>
      </c>
      <c r="CF43" s="9" t="s">
        <v>250</v>
      </c>
      <c r="CG43" s="9">
        <v>116</v>
      </c>
      <c r="CH43" s="9">
        <v>100</v>
      </c>
      <c r="CI43" s="9" t="s">
        <v>749</v>
      </c>
      <c r="CJ43" s="9" t="s">
        <v>250</v>
      </c>
      <c r="CK43" s="9">
        <v>120</v>
      </c>
      <c r="CL43" s="9">
        <v>121</v>
      </c>
      <c r="CM43" s="9" t="s">
        <v>730</v>
      </c>
      <c r="CN43" s="9" t="s">
        <v>250</v>
      </c>
      <c r="CO43" s="9">
        <v>116</v>
      </c>
      <c r="CP43" s="9">
        <v>97</v>
      </c>
      <c r="CQ43" s="9" t="s">
        <v>730</v>
      </c>
      <c r="CR43" s="9" t="s">
        <v>730</v>
      </c>
      <c r="CS43" s="9" t="s">
        <v>730</v>
      </c>
      <c r="CT43" s="9" t="s">
        <v>250</v>
      </c>
      <c r="CU43" s="9" t="s">
        <v>250</v>
      </c>
      <c r="CV43" s="9">
        <v>57</v>
      </c>
      <c r="CW43" s="9">
        <v>52</v>
      </c>
      <c r="CX43" s="9">
        <v>83</v>
      </c>
      <c r="CY43" s="9">
        <v>97</v>
      </c>
      <c r="CZ43" s="9">
        <v>99</v>
      </c>
      <c r="DA43" s="9">
        <v>92</v>
      </c>
      <c r="DB43" s="9" t="s">
        <v>730</v>
      </c>
      <c r="DC43" s="9" t="s">
        <v>730</v>
      </c>
      <c r="DD43" s="9" t="s">
        <v>730</v>
      </c>
      <c r="DE43" s="9" t="s">
        <v>730</v>
      </c>
      <c r="DF43">
        <v>0</v>
      </c>
      <c r="DG43">
        <v>0</v>
      </c>
      <c r="DH43">
        <v>1</v>
      </c>
      <c r="DI43">
        <v>0</v>
      </c>
      <c r="DJ43">
        <v>3</v>
      </c>
      <c r="DK43">
        <v>6</v>
      </c>
      <c r="DL43">
        <v>5</v>
      </c>
      <c r="DM43">
        <v>7</v>
      </c>
      <c r="DN43">
        <v>6</v>
      </c>
      <c r="DO43">
        <v>2</v>
      </c>
      <c r="DP43">
        <v>15</v>
      </c>
      <c r="DQ43">
        <v>4</v>
      </c>
      <c r="DR43">
        <v>3</v>
      </c>
      <c r="DS43">
        <v>10</v>
      </c>
      <c r="DT43" t="s">
        <v>250</v>
      </c>
      <c r="DU43" t="s">
        <v>250</v>
      </c>
      <c r="DV43" t="s">
        <v>250</v>
      </c>
      <c r="DW43" t="s">
        <v>250</v>
      </c>
      <c r="DX43" t="s">
        <v>250</v>
      </c>
      <c r="DY43" t="s">
        <v>250</v>
      </c>
      <c r="DZ43" t="s">
        <v>250</v>
      </c>
      <c r="EA43" t="s">
        <v>250</v>
      </c>
      <c r="EB43" t="s">
        <v>250</v>
      </c>
      <c r="EC43" t="s">
        <v>250</v>
      </c>
      <c r="ED43" t="s">
        <v>250</v>
      </c>
      <c r="EE43" t="s">
        <v>250</v>
      </c>
      <c r="EF43" t="s">
        <v>250</v>
      </c>
      <c r="EG43" t="s">
        <v>250</v>
      </c>
      <c r="EH43" t="s">
        <v>250</v>
      </c>
      <c r="EI43" t="s">
        <v>250</v>
      </c>
      <c r="EJ43" t="s">
        <v>250</v>
      </c>
      <c r="EK43" t="s">
        <v>250</v>
      </c>
      <c r="EL43" t="s">
        <v>250</v>
      </c>
      <c r="EM43" t="s">
        <v>250</v>
      </c>
      <c r="EN43" t="s">
        <v>250</v>
      </c>
      <c r="EO43" t="s">
        <v>250</v>
      </c>
      <c r="EP43" s="31">
        <v>0.6</v>
      </c>
      <c r="EQ43" s="31">
        <v>94.4444444444444</v>
      </c>
      <c r="ER43" s="31">
        <v>0.83333333333333304</v>
      </c>
      <c r="ES43" s="31">
        <v>0.82499999999999996</v>
      </c>
      <c r="ET43" s="9">
        <v>100</v>
      </c>
      <c r="EU43" s="26">
        <v>61.11</v>
      </c>
      <c r="EV43" s="9">
        <v>20</v>
      </c>
      <c r="EW43" s="9">
        <v>20</v>
      </c>
      <c r="EX43" t="s">
        <v>250</v>
      </c>
      <c r="EY43" t="s">
        <v>250</v>
      </c>
      <c r="EZ43" t="s">
        <v>250</v>
      </c>
      <c r="FA43" t="s">
        <v>250</v>
      </c>
    </row>
    <row r="44" spans="1:157" x14ac:dyDescent="0.3">
      <c r="A44" t="s">
        <v>292</v>
      </c>
      <c r="B44" s="7">
        <v>39551</v>
      </c>
      <c r="C44">
        <v>92</v>
      </c>
      <c r="D44" s="7">
        <v>40275</v>
      </c>
      <c r="E44" s="7">
        <v>40275</v>
      </c>
      <c r="F44" s="7">
        <v>40710</v>
      </c>
      <c r="G44">
        <v>79</v>
      </c>
      <c r="H44" t="s">
        <v>250</v>
      </c>
      <c r="I44">
        <v>25</v>
      </c>
      <c r="J44">
        <v>34</v>
      </c>
      <c r="K44" s="9" t="s">
        <v>250</v>
      </c>
      <c r="L44" s="9" t="s">
        <v>250</v>
      </c>
      <c r="M44" s="9" t="s">
        <v>250</v>
      </c>
      <c r="N44" s="9" t="s">
        <v>250</v>
      </c>
      <c r="O44" s="9" t="s">
        <v>250</v>
      </c>
      <c r="P44" s="9" t="s">
        <v>250</v>
      </c>
      <c r="Q44" s="9">
        <v>10</v>
      </c>
      <c r="R44" s="9">
        <v>30</v>
      </c>
      <c r="S44" s="9">
        <v>15</v>
      </c>
      <c r="T44" s="9">
        <v>5</v>
      </c>
      <c r="U44" s="9">
        <v>5</v>
      </c>
      <c r="V44" s="9">
        <v>5</v>
      </c>
      <c r="W44" s="9" t="s">
        <v>733</v>
      </c>
      <c r="X44" s="9" t="s">
        <v>733</v>
      </c>
      <c r="Y44" s="9" t="s">
        <v>733</v>
      </c>
      <c r="Z44" s="9" t="s">
        <v>733</v>
      </c>
      <c r="AA44" s="9">
        <v>35</v>
      </c>
      <c r="AB44" s="9">
        <v>55</v>
      </c>
      <c r="AC44" s="9">
        <v>5</v>
      </c>
      <c r="AD44" s="9">
        <v>35</v>
      </c>
      <c r="AE44" s="9">
        <v>5</v>
      </c>
      <c r="AF44" s="9">
        <v>25</v>
      </c>
      <c r="AG44" s="9">
        <v>10</v>
      </c>
      <c r="AH44" s="9">
        <v>40</v>
      </c>
      <c r="AI44" s="9" t="s">
        <v>250</v>
      </c>
      <c r="AJ44" s="9">
        <v>16</v>
      </c>
      <c r="AK44" s="9">
        <v>15</v>
      </c>
      <c r="AL44" s="9" t="s">
        <v>250</v>
      </c>
      <c r="AM44" s="9" t="s">
        <v>250</v>
      </c>
      <c r="AN44" s="9">
        <v>14</v>
      </c>
      <c r="AO44" s="9">
        <v>16</v>
      </c>
      <c r="AP44" s="9" t="s">
        <v>250</v>
      </c>
      <c r="AQ44" s="9" t="s">
        <v>750</v>
      </c>
      <c r="AR44" s="9" t="s">
        <v>250</v>
      </c>
      <c r="AS44" s="9">
        <v>14</v>
      </c>
      <c r="AT44" s="9">
        <v>15</v>
      </c>
      <c r="AU44" s="9" t="s">
        <v>250</v>
      </c>
      <c r="AV44" s="9" t="s">
        <v>250</v>
      </c>
      <c r="AW44" s="9">
        <v>14</v>
      </c>
      <c r="AX44" s="9">
        <v>18</v>
      </c>
      <c r="AY44" s="9" t="s">
        <v>250</v>
      </c>
      <c r="AZ44" s="9" t="s">
        <v>250</v>
      </c>
      <c r="BA44" s="9">
        <v>14</v>
      </c>
      <c r="BB44" s="9">
        <v>16</v>
      </c>
      <c r="BC44" s="9" t="s">
        <v>250</v>
      </c>
      <c r="BD44" s="9" t="s">
        <v>250</v>
      </c>
      <c r="BE44" s="9">
        <v>13</v>
      </c>
      <c r="BF44" s="9">
        <v>16</v>
      </c>
      <c r="BG44" s="9" t="s">
        <v>250</v>
      </c>
      <c r="BH44" s="9" t="s">
        <v>250</v>
      </c>
      <c r="BI44" s="9">
        <v>16</v>
      </c>
      <c r="BJ44" s="9">
        <v>16</v>
      </c>
      <c r="BK44" s="9" t="s">
        <v>250</v>
      </c>
      <c r="BL44" s="9" t="s">
        <v>250</v>
      </c>
      <c r="BM44" s="9">
        <v>17</v>
      </c>
      <c r="BN44" s="9">
        <v>16</v>
      </c>
      <c r="BO44" s="9" t="s">
        <v>250</v>
      </c>
      <c r="BP44" s="9" t="s">
        <v>250</v>
      </c>
      <c r="BQ44" s="9">
        <v>9</v>
      </c>
      <c r="BR44" s="9">
        <v>15</v>
      </c>
      <c r="BS44" s="9" t="s">
        <v>250</v>
      </c>
      <c r="BT44" s="9" t="s">
        <v>250</v>
      </c>
      <c r="BU44" s="9">
        <v>13</v>
      </c>
      <c r="BV44" s="9">
        <v>13</v>
      </c>
      <c r="BW44" s="9" t="s">
        <v>250</v>
      </c>
      <c r="BX44" s="9" t="s">
        <v>250</v>
      </c>
      <c r="BY44" s="9">
        <v>100</v>
      </c>
      <c r="BZ44" s="9">
        <v>72</v>
      </c>
      <c r="CA44" s="9" t="s">
        <v>250</v>
      </c>
      <c r="CB44" s="9" t="s">
        <v>250</v>
      </c>
      <c r="CC44" s="9">
        <v>96</v>
      </c>
      <c r="CD44" s="9">
        <v>107</v>
      </c>
      <c r="CE44" s="9" t="s">
        <v>250</v>
      </c>
      <c r="CF44" s="9" t="s">
        <v>250</v>
      </c>
      <c r="CG44" s="9">
        <v>102</v>
      </c>
      <c r="CH44" s="9">
        <v>105</v>
      </c>
      <c r="CI44" s="9" t="s">
        <v>250</v>
      </c>
      <c r="CJ44" s="9" t="s">
        <v>250</v>
      </c>
      <c r="CK44" s="9">
        <v>71</v>
      </c>
      <c r="CL44" s="9">
        <v>94</v>
      </c>
      <c r="CM44" s="9" t="s">
        <v>250</v>
      </c>
      <c r="CN44" s="9" t="s">
        <v>250</v>
      </c>
      <c r="CO44" s="9">
        <v>90</v>
      </c>
      <c r="CP44" s="9">
        <v>93</v>
      </c>
      <c r="CQ44" s="9" t="s">
        <v>250</v>
      </c>
      <c r="CR44" s="9" t="s">
        <v>250</v>
      </c>
      <c r="CS44" s="9" t="s">
        <v>250</v>
      </c>
      <c r="CT44" s="9" t="s">
        <v>250</v>
      </c>
      <c r="CU44" s="9" t="s">
        <v>250</v>
      </c>
      <c r="CV44" s="9">
        <v>38</v>
      </c>
      <c r="CW44" s="9">
        <v>56</v>
      </c>
      <c r="CX44" s="9">
        <v>92</v>
      </c>
      <c r="CY44" s="9">
        <v>116</v>
      </c>
      <c r="CZ44" s="9">
        <v>104</v>
      </c>
      <c r="DA44" s="9">
        <v>104</v>
      </c>
      <c r="DB44" s="9" t="s">
        <v>250</v>
      </c>
      <c r="DC44" s="9" t="s">
        <v>250</v>
      </c>
      <c r="DD44" s="9" t="s">
        <v>250</v>
      </c>
      <c r="DE44" s="9" t="s">
        <v>250</v>
      </c>
      <c r="DF44" t="s">
        <v>750</v>
      </c>
      <c r="DG44" t="s">
        <v>750</v>
      </c>
      <c r="DH44" t="s">
        <v>750</v>
      </c>
      <c r="DI44" t="s">
        <v>750</v>
      </c>
      <c r="DJ44" t="s">
        <v>750</v>
      </c>
      <c r="DK44" t="s">
        <v>750</v>
      </c>
      <c r="DL44" t="s">
        <v>750</v>
      </c>
      <c r="DM44" t="s">
        <v>750</v>
      </c>
      <c r="DN44" t="s">
        <v>750</v>
      </c>
      <c r="DO44" t="s">
        <v>750</v>
      </c>
      <c r="DP44" t="s">
        <v>750</v>
      </c>
      <c r="DQ44" t="s">
        <v>750</v>
      </c>
      <c r="DR44" t="s">
        <v>750</v>
      </c>
      <c r="DS44" t="s">
        <v>750</v>
      </c>
      <c r="DT44" t="s">
        <v>250</v>
      </c>
      <c r="DU44" t="s">
        <v>250</v>
      </c>
      <c r="DV44" t="s">
        <v>250</v>
      </c>
      <c r="DW44" t="s">
        <v>250</v>
      </c>
      <c r="DX44" t="s">
        <v>250</v>
      </c>
      <c r="DY44" t="s">
        <v>250</v>
      </c>
      <c r="DZ44" t="s">
        <v>250</v>
      </c>
      <c r="EA44" t="s">
        <v>250</v>
      </c>
      <c r="EB44" t="s">
        <v>250</v>
      </c>
      <c r="EC44" t="s">
        <v>250</v>
      </c>
      <c r="ED44" t="s">
        <v>250</v>
      </c>
      <c r="EE44" t="s">
        <v>250</v>
      </c>
      <c r="EF44" t="s">
        <v>250</v>
      </c>
      <c r="EG44" t="s">
        <v>250</v>
      </c>
      <c r="EH44" t="s">
        <v>250</v>
      </c>
      <c r="EI44" t="s">
        <v>250</v>
      </c>
      <c r="EJ44" t="s">
        <v>250</v>
      </c>
      <c r="EK44" t="s">
        <v>250</v>
      </c>
      <c r="EL44" t="s">
        <v>250</v>
      </c>
      <c r="EM44" t="s">
        <v>250</v>
      </c>
      <c r="EN44" t="s">
        <v>250</v>
      </c>
      <c r="EO44" t="s">
        <v>250</v>
      </c>
      <c r="EP44" s="31">
        <v>0.66666666666666696</v>
      </c>
      <c r="EQ44" s="31">
        <v>50</v>
      </c>
      <c r="ER44" s="31">
        <v>0.33333333333333298</v>
      </c>
      <c r="ES44" s="31">
        <v>0.625</v>
      </c>
      <c r="ET44" s="9">
        <v>90</v>
      </c>
      <c r="EU44" s="26">
        <v>80.56</v>
      </c>
      <c r="EV44" s="9">
        <v>12</v>
      </c>
      <c r="EW44" s="9">
        <v>19</v>
      </c>
      <c r="EX44" t="s">
        <v>250</v>
      </c>
      <c r="EY44" t="s">
        <v>250</v>
      </c>
      <c r="EZ44" t="s">
        <v>250</v>
      </c>
      <c r="FA44" t="s">
        <v>250</v>
      </c>
    </row>
    <row r="45" spans="1:157" x14ac:dyDescent="0.3">
      <c r="A45" t="s">
        <v>516</v>
      </c>
      <c r="B45" s="7">
        <v>40022</v>
      </c>
      <c r="C45" t="s">
        <v>250</v>
      </c>
      <c r="D45" t="s">
        <v>732</v>
      </c>
      <c r="E45" t="s">
        <v>732</v>
      </c>
      <c r="F45" t="s">
        <v>250</v>
      </c>
      <c r="G45" t="s">
        <v>250</v>
      </c>
      <c r="H45">
        <v>25</v>
      </c>
      <c r="I45">
        <v>31</v>
      </c>
      <c r="J45" t="s">
        <v>732</v>
      </c>
      <c r="K45" s="9">
        <v>25</v>
      </c>
      <c r="L45" s="9">
        <v>50</v>
      </c>
      <c r="M45" s="9">
        <v>70</v>
      </c>
      <c r="N45" s="9">
        <v>10</v>
      </c>
      <c r="O45" s="9">
        <v>15</v>
      </c>
      <c r="P45" s="9">
        <v>10</v>
      </c>
      <c r="Q45" s="26">
        <v>95</v>
      </c>
      <c r="R45" s="9">
        <v>30</v>
      </c>
      <c r="S45" s="9">
        <v>75</v>
      </c>
      <c r="T45" s="9">
        <v>75</v>
      </c>
      <c r="U45" s="9">
        <v>65</v>
      </c>
      <c r="V45" s="9">
        <v>75</v>
      </c>
      <c r="W45" s="9" t="s">
        <v>733</v>
      </c>
      <c r="X45" s="9" t="s">
        <v>733</v>
      </c>
      <c r="Y45" s="9" t="s">
        <v>733</v>
      </c>
      <c r="Z45" s="9" t="s">
        <v>733</v>
      </c>
      <c r="AA45" s="9" t="s">
        <v>732</v>
      </c>
      <c r="AB45" s="9" t="s">
        <v>732</v>
      </c>
      <c r="AC45" s="9" t="s">
        <v>732</v>
      </c>
      <c r="AD45" s="9" t="s">
        <v>732</v>
      </c>
      <c r="AE45" s="9" t="s">
        <v>732</v>
      </c>
      <c r="AF45" s="9" t="s">
        <v>250</v>
      </c>
      <c r="AG45" s="9" t="s">
        <v>250</v>
      </c>
      <c r="AH45" s="9" t="s">
        <v>250</v>
      </c>
      <c r="AI45" s="9">
        <v>16</v>
      </c>
      <c r="AJ45" s="9" t="s">
        <v>732</v>
      </c>
      <c r="AK45" s="9" t="s">
        <v>250</v>
      </c>
      <c r="AL45" s="9" t="s">
        <v>250</v>
      </c>
      <c r="AM45" s="9">
        <v>14</v>
      </c>
      <c r="AN45" s="9" t="s">
        <v>732</v>
      </c>
      <c r="AO45" s="9" t="s">
        <v>250</v>
      </c>
      <c r="AP45" s="9" t="s">
        <v>250</v>
      </c>
      <c r="AQ45" s="9" t="s">
        <v>250</v>
      </c>
      <c r="AR45" s="9">
        <v>17</v>
      </c>
      <c r="AS45" s="9" t="s">
        <v>732</v>
      </c>
      <c r="AT45" s="9" t="s">
        <v>250</v>
      </c>
      <c r="AU45" s="9" t="s">
        <v>250</v>
      </c>
      <c r="AV45" s="26">
        <v>16</v>
      </c>
      <c r="AW45" s="9" t="s">
        <v>732</v>
      </c>
      <c r="AX45" s="9" t="s">
        <v>250</v>
      </c>
      <c r="AY45" s="9" t="s">
        <v>250</v>
      </c>
      <c r="AZ45" s="9">
        <v>16</v>
      </c>
      <c r="BA45" s="9" t="s">
        <v>732</v>
      </c>
      <c r="BB45" s="9" t="s">
        <v>250</v>
      </c>
      <c r="BC45" s="9" t="s">
        <v>250</v>
      </c>
      <c r="BD45" s="9">
        <v>16</v>
      </c>
      <c r="BE45" s="9" t="s">
        <v>732</v>
      </c>
      <c r="BF45" s="9" t="s">
        <v>250</v>
      </c>
      <c r="BG45" s="9" t="s">
        <v>250</v>
      </c>
      <c r="BH45" s="9">
        <v>16</v>
      </c>
      <c r="BI45" s="9" t="s">
        <v>732</v>
      </c>
      <c r="BJ45" s="9" t="s">
        <v>250</v>
      </c>
      <c r="BK45" s="9" t="s">
        <v>250</v>
      </c>
      <c r="BL45" s="9">
        <v>13</v>
      </c>
      <c r="BM45" s="9" t="s">
        <v>732</v>
      </c>
      <c r="BN45" s="9" t="s">
        <v>250</v>
      </c>
      <c r="BO45" s="9" t="s">
        <v>250</v>
      </c>
      <c r="BP45" s="9">
        <v>16</v>
      </c>
      <c r="BQ45" s="9" t="s">
        <v>732</v>
      </c>
      <c r="BR45" s="9" t="s">
        <v>250</v>
      </c>
      <c r="BS45" s="9" t="s">
        <v>250</v>
      </c>
      <c r="BT45" s="9">
        <v>16</v>
      </c>
      <c r="BU45" s="9" t="s">
        <v>732</v>
      </c>
      <c r="BV45" s="9" t="s">
        <v>250</v>
      </c>
      <c r="BW45" s="9" t="s">
        <v>250</v>
      </c>
      <c r="BX45" s="9">
        <v>100</v>
      </c>
      <c r="BY45" s="9" t="s">
        <v>732</v>
      </c>
      <c r="BZ45" s="9" t="s">
        <v>250</v>
      </c>
      <c r="CA45" s="9" t="s">
        <v>250</v>
      </c>
      <c r="CB45" s="9">
        <v>111</v>
      </c>
      <c r="CC45" s="9" t="s">
        <v>732</v>
      </c>
      <c r="CD45" s="9" t="s">
        <v>250</v>
      </c>
      <c r="CE45" s="9" t="s">
        <v>250</v>
      </c>
      <c r="CF45" s="9">
        <v>100</v>
      </c>
      <c r="CG45" s="9" t="s">
        <v>732</v>
      </c>
      <c r="CH45" s="9" t="s">
        <v>250</v>
      </c>
      <c r="CI45" s="9" t="s">
        <v>250</v>
      </c>
      <c r="CJ45" s="9">
        <v>104</v>
      </c>
      <c r="CK45" s="9" t="s">
        <v>732</v>
      </c>
      <c r="CL45" s="9" t="s">
        <v>250</v>
      </c>
      <c r="CM45" s="9" t="s">
        <v>250</v>
      </c>
      <c r="CN45" s="9">
        <v>104</v>
      </c>
      <c r="CO45" s="9" t="s">
        <v>732</v>
      </c>
      <c r="CP45" s="9" t="s">
        <v>250</v>
      </c>
      <c r="CQ45" s="9" t="s">
        <v>250</v>
      </c>
      <c r="CR45" s="9" t="s">
        <v>250</v>
      </c>
      <c r="CS45" s="9" t="s">
        <v>250</v>
      </c>
      <c r="CT45" s="9">
        <v>20</v>
      </c>
      <c r="CU45" s="9">
        <v>44</v>
      </c>
      <c r="CV45" s="9" t="s">
        <v>732</v>
      </c>
      <c r="CW45" s="9" t="s">
        <v>732</v>
      </c>
      <c r="CX45" s="9" t="s">
        <v>250</v>
      </c>
      <c r="CY45" s="9" t="s">
        <v>250</v>
      </c>
      <c r="CZ45" s="9" t="s">
        <v>250</v>
      </c>
      <c r="DA45" s="9" t="s">
        <v>250</v>
      </c>
      <c r="DB45" s="9" t="s">
        <v>250</v>
      </c>
      <c r="DC45" s="9" t="s">
        <v>250</v>
      </c>
      <c r="DD45" s="9" t="s">
        <v>250</v>
      </c>
      <c r="DE45" s="9" t="s">
        <v>250</v>
      </c>
      <c r="DF45" t="s">
        <v>250</v>
      </c>
      <c r="DG45" t="s">
        <v>250</v>
      </c>
      <c r="DH45" t="s">
        <v>250</v>
      </c>
      <c r="DI45" t="s">
        <v>250</v>
      </c>
      <c r="DJ45" t="s">
        <v>250</v>
      </c>
      <c r="DK45" t="s">
        <v>250</v>
      </c>
      <c r="DL45" t="s">
        <v>250</v>
      </c>
      <c r="DM45" t="s">
        <v>250</v>
      </c>
      <c r="DN45" t="s">
        <v>250</v>
      </c>
      <c r="DO45" t="s">
        <v>250</v>
      </c>
      <c r="DP45" t="s">
        <v>250</v>
      </c>
      <c r="DQ45" t="s">
        <v>250</v>
      </c>
      <c r="DR45" t="s">
        <v>250</v>
      </c>
      <c r="DS45" t="s">
        <v>250</v>
      </c>
      <c r="DT45" t="s">
        <v>250</v>
      </c>
      <c r="DU45" t="s">
        <v>250</v>
      </c>
      <c r="DV45" t="s">
        <v>250</v>
      </c>
      <c r="DW45" t="s">
        <v>250</v>
      </c>
      <c r="DX45" t="s">
        <v>250</v>
      </c>
      <c r="DY45" t="s">
        <v>250</v>
      </c>
      <c r="DZ45" t="s">
        <v>250</v>
      </c>
      <c r="EA45" t="s">
        <v>250</v>
      </c>
      <c r="EB45" t="s">
        <v>250</v>
      </c>
      <c r="EC45" t="s">
        <v>250</v>
      </c>
      <c r="ED45" t="s">
        <v>250</v>
      </c>
      <c r="EE45" t="s">
        <v>250</v>
      </c>
      <c r="EF45" t="s">
        <v>250</v>
      </c>
      <c r="EG45" t="s">
        <v>250</v>
      </c>
      <c r="EH45" t="s">
        <v>250</v>
      </c>
      <c r="EI45" t="s">
        <v>250</v>
      </c>
      <c r="EJ45" t="s">
        <v>250</v>
      </c>
      <c r="EK45" t="s">
        <v>250</v>
      </c>
      <c r="EL45" s="31">
        <v>0.46666666666666701</v>
      </c>
      <c r="EM45" s="31">
        <v>22.2222222222222</v>
      </c>
      <c r="EN45" s="31">
        <v>0.33333333333333298</v>
      </c>
      <c r="EO45" s="31">
        <v>0.4</v>
      </c>
      <c r="EP45" s="31">
        <v>0.6</v>
      </c>
      <c r="EQ45" s="31">
        <v>77.7777777777778</v>
      </c>
      <c r="ER45" s="31">
        <v>50</v>
      </c>
      <c r="ES45" s="31">
        <v>0.67500000000000004</v>
      </c>
      <c r="ET45" s="9" t="s">
        <v>732</v>
      </c>
      <c r="EU45" s="9" t="s">
        <v>732</v>
      </c>
      <c r="EV45" s="9" t="s">
        <v>732</v>
      </c>
      <c r="EW45" s="9" t="s">
        <v>732</v>
      </c>
      <c r="EX45" t="s">
        <v>250</v>
      </c>
      <c r="EY45" t="s">
        <v>250</v>
      </c>
      <c r="EZ45" t="s">
        <v>250</v>
      </c>
      <c r="FA45" t="s">
        <v>250</v>
      </c>
    </row>
    <row r="46" spans="1:157" x14ac:dyDescent="0.3">
      <c r="A46" t="s">
        <v>293</v>
      </c>
      <c r="B46" s="7">
        <v>39111</v>
      </c>
      <c r="C46">
        <v>97</v>
      </c>
      <c r="D46" t="s">
        <v>250</v>
      </c>
      <c r="E46" t="s">
        <v>250</v>
      </c>
      <c r="F46">
        <v>100</v>
      </c>
      <c r="G46">
        <v>96</v>
      </c>
      <c r="H46" t="s">
        <v>250</v>
      </c>
      <c r="I46" t="s">
        <v>250</v>
      </c>
      <c r="J46" t="s">
        <v>250</v>
      </c>
      <c r="K46" s="9" t="s">
        <v>250</v>
      </c>
      <c r="L46" s="9" t="s">
        <v>250</v>
      </c>
      <c r="M46" s="9" t="s">
        <v>250</v>
      </c>
      <c r="N46" s="9" t="s">
        <v>250</v>
      </c>
      <c r="O46" s="9" t="s">
        <v>250</v>
      </c>
      <c r="P46" s="9" t="s">
        <v>250</v>
      </c>
      <c r="Q46" s="9" t="s">
        <v>250</v>
      </c>
      <c r="R46" s="9" t="s">
        <v>250</v>
      </c>
      <c r="S46" s="9" t="s">
        <v>250</v>
      </c>
      <c r="T46" s="9" t="s">
        <v>250</v>
      </c>
      <c r="U46" s="9" t="s">
        <v>250</v>
      </c>
      <c r="V46" s="9" t="s">
        <v>250</v>
      </c>
      <c r="W46" s="9" t="s">
        <v>250</v>
      </c>
      <c r="X46" s="9" t="s">
        <v>250</v>
      </c>
      <c r="Y46" s="9" t="s">
        <v>250</v>
      </c>
      <c r="Z46" s="9" t="s">
        <v>250</v>
      </c>
      <c r="AA46" s="9" t="s">
        <v>250</v>
      </c>
      <c r="AB46" s="9" t="s">
        <v>250</v>
      </c>
      <c r="AC46" s="9" t="s">
        <v>250</v>
      </c>
      <c r="AD46" s="9" t="s">
        <v>250</v>
      </c>
      <c r="AE46" s="9" t="s">
        <v>250</v>
      </c>
      <c r="AF46" s="9">
        <v>5</v>
      </c>
      <c r="AG46" s="9">
        <v>10</v>
      </c>
      <c r="AH46" s="9">
        <v>5</v>
      </c>
      <c r="AI46" s="9" t="s">
        <v>250</v>
      </c>
      <c r="AJ46" s="9" t="s">
        <v>250</v>
      </c>
      <c r="AK46" s="9">
        <v>17</v>
      </c>
      <c r="AL46" s="27">
        <v>40663</v>
      </c>
      <c r="AM46" s="9" t="s">
        <v>250</v>
      </c>
      <c r="AN46" s="9" t="s">
        <v>250</v>
      </c>
      <c r="AO46" s="9">
        <v>14</v>
      </c>
      <c r="AP46" s="9">
        <v>14</v>
      </c>
      <c r="AQ46" s="27">
        <v>40221</v>
      </c>
      <c r="AR46" s="9" t="s">
        <v>250</v>
      </c>
      <c r="AS46" s="9" t="s">
        <v>250</v>
      </c>
      <c r="AT46" s="9">
        <v>12</v>
      </c>
      <c r="AU46" s="9">
        <v>14</v>
      </c>
      <c r="AV46" s="9" t="s">
        <v>250</v>
      </c>
      <c r="AW46" s="9" t="s">
        <v>250</v>
      </c>
      <c r="AX46" s="9">
        <v>17</v>
      </c>
      <c r="AY46" s="9">
        <v>16</v>
      </c>
      <c r="AZ46" s="9" t="s">
        <v>250</v>
      </c>
      <c r="BA46" s="9" t="s">
        <v>250</v>
      </c>
      <c r="BB46" s="9">
        <v>15</v>
      </c>
      <c r="BC46" s="9">
        <v>13</v>
      </c>
      <c r="BD46" s="9" t="s">
        <v>250</v>
      </c>
      <c r="BE46" s="9" t="s">
        <v>250</v>
      </c>
      <c r="BF46" s="9">
        <v>11</v>
      </c>
      <c r="BG46" s="9">
        <v>12</v>
      </c>
      <c r="BH46" s="9" t="s">
        <v>250</v>
      </c>
      <c r="BI46" s="9" t="s">
        <v>250</v>
      </c>
      <c r="BJ46" s="9">
        <v>13</v>
      </c>
      <c r="BK46" s="9">
        <v>14</v>
      </c>
      <c r="BL46" s="9" t="s">
        <v>250</v>
      </c>
      <c r="BM46" s="9" t="s">
        <v>250</v>
      </c>
      <c r="BN46" s="9">
        <v>15</v>
      </c>
      <c r="BO46" s="9">
        <v>14</v>
      </c>
      <c r="BP46" s="9" t="s">
        <v>250</v>
      </c>
      <c r="BQ46" s="9" t="s">
        <v>250</v>
      </c>
      <c r="BR46" s="9">
        <v>14</v>
      </c>
      <c r="BS46" s="9">
        <v>12</v>
      </c>
      <c r="BT46" s="9" t="s">
        <v>250</v>
      </c>
      <c r="BU46" s="9" t="s">
        <v>250</v>
      </c>
      <c r="BV46" s="9">
        <v>14</v>
      </c>
      <c r="BW46" s="9">
        <v>13</v>
      </c>
      <c r="BX46" s="9" t="s">
        <v>250</v>
      </c>
      <c r="BY46" s="9" t="s">
        <v>250</v>
      </c>
      <c r="BZ46" s="9">
        <v>72</v>
      </c>
      <c r="CA46" s="9">
        <v>74</v>
      </c>
      <c r="CB46" s="9" t="s">
        <v>250</v>
      </c>
      <c r="CC46" s="9" t="s">
        <v>250</v>
      </c>
      <c r="CD46" s="9">
        <v>97</v>
      </c>
      <c r="CE46" s="9">
        <v>95</v>
      </c>
      <c r="CF46" s="9" t="s">
        <v>250</v>
      </c>
      <c r="CG46" s="9" t="s">
        <v>250</v>
      </c>
      <c r="CH46" s="9">
        <v>88</v>
      </c>
      <c r="CI46" s="9">
        <v>90</v>
      </c>
      <c r="CJ46" s="9" t="s">
        <v>250</v>
      </c>
      <c r="CK46" s="9" t="s">
        <v>250</v>
      </c>
      <c r="CL46" s="9">
        <v>94</v>
      </c>
      <c r="CM46" s="9">
        <v>84</v>
      </c>
      <c r="CN46" s="9" t="s">
        <v>250</v>
      </c>
      <c r="CO46" s="9" t="s">
        <v>250</v>
      </c>
      <c r="CP46" s="9">
        <v>85</v>
      </c>
      <c r="CQ46" s="9">
        <v>83</v>
      </c>
      <c r="CR46" s="9">
        <v>98</v>
      </c>
      <c r="CS46" s="9">
        <v>112</v>
      </c>
      <c r="CT46" s="9" t="s">
        <v>250</v>
      </c>
      <c r="CU46" s="9" t="s">
        <v>250</v>
      </c>
      <c r="CV46" s="9" t="s">
        <v>250</v>
      </c>
      <c r="CW46" s="9" t="s">
        <v>250</v>
      </c>
      <c r="CX46" s="9">
        <v>92</v>
      </c>
      <c r="CY46" s="9">
        <v>102</v>
      </c>
      <c r="CZ46" s="9">
        <v>94</v>
      </c>
      <c r="DA46" s="9">
        <v>95</v>
      </c>
      <c r="DB46" s="9">
        <v>105</v>
      </c>
      <c r="DC46" s="9">
        <v>121</v>
      </c>
      <c r="DD46" s="9">
        <v>119</v>
      </c>
      <c r="DE46" s="9"/>
      <c r="DF46" s="9">
        <v>5</v>
      </c>
      <c r="DG46" s="9">
        <v>0</v>
      </c>
      <c r="DH46" s="9">
        <v>0</v>
      </c>
      <c r="DI46" s="9">
        <v>0</v>
      </c>
      <c r="DJ46" s="9">
        <v>1</v>
      </c>
      <c r="DK46" s="9">
        <v>3</v>
      </c>
      <c r="DL46" s="9">
        <v>4</v>
      </c>
      <c r="DM46" s="9">
        <v>7</v>
      </c>
      <c r="DN46" s="9">
        <v>6</v>
      </c>
      <c r="DO46" s="9">
        <v>2</v>
      </c>
      <c r="DP46" s="9">
        <v>15</v>
      </c>
      <c r="DQ46" s="9">
        <v>5</v>
      </c>
      <c r="DR46" s="9">
        <v>2</v>
      </c>
      <c r="DS46" s="9">
        <v>10</v>
      </c>
      <c r="DT46" s="9">
        <v>6</v>
      </c>
      <c r="DU46" s="9">
        <v>5</v>
      </c>
      <c r="DV46" s="9">
        <v>4.5</v>
      </c>
      <c r="DW46" s="9">
        <v>5.5</v>
      </c>
      <c r="DX46" s="9">
        <v>6</v>
      </c>
      <c r="DY46" s="9">
        <v>6</v>
      </c>
      <c r="DZ46" s="9">
        <v>6</v>
      </c>
      <c r="EA46" s="9">
        <v>7</v>
      </c>
      <c r="EB46" s="9">
        <v>6</v>
      </c>
      <c r="EC46" s="9">
        <v>2</v>
      </c>
      <c r="ED46" s="9">
        <v>15</v>
      </c>
      <c r="EE46" s="9">
        <v>5</v>
      </c>
      <c r="EF46" s="9">
        <v>3</v>
      </c>
      <c r="EG46" s="9">
        <v>11</v>
      </c>
      <c r="EH46" s="36" t="s">
        <v>250</v>
      </c>
      <c r="EI46" s="36" t="s">
        <v>250</v>
      </c>
      <c r="EJ46" t="s">
        <v>250</v>
      </c>
      <c r="EK46" s="36" t="s">
        <v>250</v>
      </c>
      <c r="EL46" s="36" t="s">
        <v>250</v>
      </c>
      <c r="EM46" s="36" t="s">
        <v>250</v>
      </c>
      <c r="EN46" s="36" t="s">
        <v>250</v>
      </c>
      <c r="EO46" s="36" t="s">
        <v>250</v>
      </c>
      <c r="EP46" s="36" t="s">
        <v>250</v>
      </c>
      <c r="EQ46" s="36" t="s">
        <v>250</v>
      </c>
      <c r="ER46" s="36" t="s">
        <v>250</v>
      </c>
      <c r="ES46" s="36" t="s">
        <v>250</v>
      </c>
      <c r="ET46" s="9" t="s">
        <v>250</v>
      </c>
      <c r="EU46" s="26" t="s">
        <v>250</v>
      </c>
      <c r="EV46" s="9" t="s">
        <v>250</v>
      </c>
      <c r="EW46" s="9" t="s">
        <v>250</v>
      </c>
      <c r="EX46" s="37">
        <v>14</v>
      </c>
      <c r="EY46" s="37">
        <v>12</v>
      </c>
      <c r="EZ46" s="37">
        <v>13</v>
      </c>
      <c r="FA46" s="37">
        <v>12</v>
      </c>
    </row>
    <row r="47" spans="1:157" x14ac:dyDescent="0.3">
      <c r="A47" t="s">
        <v>294</v>
      </c>
      <c r="B47" s="7">
        <v>39324</v>
      </c>
      <c r="C47" s="9">
        <v>72</v>
      </c>
      <c r="D47" s="27">
        <v>40057</v>
      </c>
      <c r="E47" s="27">
        <v>40057</v>
      </c>
      <c r="F47" s="9">
        <v>83</v>
      </c>
      <c r="G47" s="9">
        <v>71</v>
      </c>
      <c r="H47" s="9" t="s">
        <v>250</v>
      </c>
      <c r="I47" s="9" t="s">
        <v>250</v>
      </c>
      <c r="J47" s="9">
        <v>29</v>
      </c>
      <c r="K47" s="9" t="s">
        <v>250</v>
      </c>
      <c r="L47" s="9" t="s">
        <v>250</v>
      </c>
      <c r="M47" s="9" t="s">
        <v>250</v>
      </c>
      <c r="N47" s="9" t="s">
        <v>250</v>
      </c>
      <c r="O47" s="9" t="s">
        <v>250</v>
      </c>
      <c r="P47" s="9" t="s">
        <v>250</v>
      </c>
      <c r="Q47" s="9" t="s">
        <v>250</v>
      </c>
      <c r="R47" s="9" t="s">
        <v>250</v>
      </c>
      <c r="S47" s="9" t="s">
        <v>250</v>
      </c>
      <c r="T47" s="9" t="s">
        <v>250</v>
      </c>
      <c r="U47" s="9" t="s">
        <v>250</v>
      </c>
      <c r="V47" s="9" t="s">
        <v>250</v>
      </c>
      <c r="W47" s="9" t="s">
        <v>250</v>
      </c>
      <c r="X47" s="9" t="s">
        <v>250</v>
      </c>
      <c r="Y47" s="9" t="s">
        <v>250</v>
      </c>
      <c r="Z47" s="9" t="s">
        <v>250</v>
      </c>
      <c r="AA47" s="9">
        <v>10</v>
      </c>
      <c r="AB47" s="9">
        <v>5</v>
      </c>
      <c r="AC47" s="9">
        <v>5</v>
      </c>
      <c r="AD47" s="9">
        <v>5</v>
      </c>
      <c r="AE47" s="9">
        <v>5</v>
      </c>
      <c r="AF47" s="9">
        <v>5</v>
      </c>
      <c r="AG47" s="9">
        <v>5</v>
      </c>
      <c r="AH47" s="9">
        <v>10</v>
      </c>
      <c r="AI47" s="9" t="s">
        <v>250</v>
      </c>
      <c r="AJ47" s="9">
        <v>12</v>
      </c>
      <c r="AK47" s="9">
        <v>11</v>
      </c>
      <c r="AL47" s="9" t="s">
        <v>728</v>
      </c>
      <c r="AM47" s="9" t="s">
        <v>250</v>
      </c>
      <c r="AN47" s="9">
        <v>13</v>
      </c>
      <c r="AO47" s="9">
        <v>12</v>
      </c>
      <c r="AP47" s="9" t="s">
        <v>728</v>
      </c>
      <c r="AQ47" s="27">
        <v>40417</v>
      </c>
      <c r="AR47" s="9" t="s">
        <v>250</v>
      </c>
      <c r="AS47" s="9">
        <v>13</v>
      </c>
      <c r="AT47" s="9">
        <v>14</v>
      </c>
      <c r="AU47" s="9" t="s">
        <v>728</v>
      </c>
      <c r="AV47" s="9" t="s">
        <v>250</v>
      </c>
      <c r="AW47" s="9">
        <v>10</v>
      </c>
      <c r="AX47" s="9">
        <v>11</v>
      </c>
      <c r="AY47" s="9" t="s">
        <v>728</v>
      </c>
      <c r="AZ47" s="9" t="s">
        <v>250</v>
      </c>
      <c r="BA47" s="9">
        <v>15</v>
      </c>
      <c r="BB47" s="9">
        <v>14</v>
      </c>
      <c r="BC47" s="9" t="s">
        <v>728</v>
      </c>
      <c r="BD47" s="9" t="s">
        <v>250</v>
      </c>
      <c r="BE47" s="9">
        <v>14</v>
      </c>
      <c r="BF47" s="9">
        <v>11</v>
      </c>
      <c r="BG47" s="9" t="s">
        <v>728</v>
      </c>
      <c r="BH47" s="9" t="s">
        <v>250</v>
      </c>
      <c r="BI47" s="9">
        <v>16</v>
      </c>
      <c r="BJ47" s="9">
        <v>18</v>
      </c>
      <c r="BK47" s="9" t="s">
        <v>728</v>
      </c>
      <c r="BL47" s="9" t="s">
        <v>250</v>
      </c>
      <c r="BM47" s="9">
        <v>18</v>
      </c>
      <c r="BN47" s="9">
        <v>15</v>
      </c>
      <c r="BO47" s="9" t="s">
        <v>728</v>
      </c>
      <c r="BP47" s="9" t="s">
        <v>250</v>
      </c>
      <c r="BQ47" s="9">
        <v>14</v>
      </c>
      <c r="BR47" s="9">
        <v>13</v>
      </c>
      <c r="BS47" s="9" t="s">
        <v>728</v>
      </c>
      <c r="BT47" s="9" t="s">
        <v>250</v>
      </c>
      <c r="BU47" s="9">
        <v>13</v>
      </c>
      <c r="BV47" s="9">
        <v>13</v>
      </c>
      <c r="BW47" s="9" t="s">
        <v>728</v>
      </c>
      <c r="BX47" s="9" t="s">
        <v>250</v>
      </c>
      <c r="BY47" s="9">
        <v>86</v>
      </c>
      <c r="BZ47" s="9">
        <v>81</v>
      </c>
      <c r="CA47" s="9" t="s">
        <v>729</v>
      </c>
      <c r="CB47" s="9" t="s">
        <v>250</v>
      </c>
      <c r="CC47" s="9">
        <v>87</v>
      </c>
      <c r="CD47" s="9">
        <v>89</v>
      </c>
      <c r="CE47" s="9" t="s">
        <v>728</v>
      </c>
      <c r="CF47" s="9" t="s">
        <v>250</v>
      </c>
      <c r="CG47" s="9">
        <v>105</v>
      </c>
      <c r="CH47" s="9">
        <v>98</v>
      </c>
      <c r="CI47" s="9" t="s">
        <v>728</v>
      </c>
      <c r="CJ47" s="9" t="s">
        <v>250</v>
      </c>
      <c r="CK47" s="9">
        <v>90</v>
      </c>
      <c r="CL47" s="9">
        <v>88</v>
      </c>
      <c r="CM47" s="9" t="s">
        <v>728</v>
      </c>
      <c r="CN47" s="9" t="s">
        <v>250</v>
      </c>
      <c r="CO47" s="9">
        <v>90</v>
      </c>
      <c r="CP47" s="9">
        <v>86</v>
      </c>
      <c r="CQ47" s="9" t="s">
        <v>728</v>
      </c>
      <c r="CR47" s="9" t="s">
        <v>728</v>
      </c>
      <c r="CS47" s="9" t="s">
        <v>728</v>
      </c>
      <c r="CT47" s="9" t="s">
        <v>250</v>
      </c>
      <c r="CU47" s="9" t="s">
        <v>250</v>
      </c>
      <c r="CV47" s="9">
        <v>30</v>
      </c>
      <c r="CW47" s="9">
        <v>30</v>
      </c>
      <c r="CX47" s="9">
        <v>71</v>
      </c>
      <c r="CY47" s="9">
        <v>94</v>
      </c>
      <c r="CZ47" s="9">
        <v>73</v>
      </c>
      <c r="DA47" s="9">
        <v>76</v>
      </c>
      <c r="DB47" s="9" t="s">
        <v>728</v>
      </c>
      <c r="DC47" s="9" t="s">
        <v>728</v>
      </c>
      <c r="DD47" s="9" t="s">
        <v>728</v>
      </c>
      <c r="DE47" s="9" t="s">
        <v>728</v>
      </c>
      <c r="DF47" s="7">
        <v>40417</v>
      </c>
      <c r="DG47" s="7">
        <v>40417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0</v>
      </c>
      <c r="DN47">
        <v>5</v>
      </c>
      <c r="DO47">
        <v>0</v>
      </c>
      <c r="DP47">
        <v>5</v>
      </c>
      <c r="DQ47">
        <v>0</v>
      </c>
      <c r="DR47">
        <v>1</v>
      </c>
      <c r="DS47">
        <v>1</v>
      </c>
      <c r="DT47" t="s">
        <v>751</v>
      </c>
      <c r="DU47" t="s">
        <v>751</v>
      </c>
      <c r="DV47" t="s">
        <v>751</v>
      </c>
      <c r="DW47" t="s">
        <v>751</v>
      </c>
      <c r="DX47" t="s">
        <v>751</v>
      </c>
      <c r="DY47" t="s">
        <v>751</v>
      </c>
      <c r="DZ47" t="s">
        <v>751</v>
      </c>
      <c r="EA47" t="s">
        <v>751</v>
      </c>
      <c r="EB47" t="s">
        <v>751</v>
      </c>
      <c r="EC47" t="s">
        <v>751</v>
      </c>
      <c r="ED47" t="s">
        <v>751</v>
      </c>
      <c r="EE47" t="s">
        <v>751</v>
      </c>
      <c r="EF47" t="s">
        <v>751</v>
      </c>
      <c r="EG47" t="s">
        <v>751</v>
      </c>
      <c r="EH47" t="s">
        <v>250</v>
      </c>
      <c r="EI47" t="s">
        <v>250</v>
      </c>
      <c r="EJ47" t="s">
        <v>250</v>
      </c>
      <c r="EK47" t="s">
        <v>250</v>
      </c>
      <c r="EL47" t="s">
        <v>250</v>
      </c>
      <c r="EM47" t="s">
        <v>250</v>
      </c>
      <c r="EN47" t="s">
        <v>250</v>
      </c>
      <c r="EO47" t="s">
        <v>250</v>
      </c>
      <c r="EP47" t="s">
        <v>250</v>
      </c>
      <c r="EQ47" t="s">
        <v>250</v>
      </c>
      <c r="ER47" t="s">
        <v>250</v>
      </c>
      <c r="ES47" t="s">
        <v>250</v>
      </c>
      <c r="ET47" s="9">
        <v>30</v>
      </c>
      <c r="EU47" s="26">
        <v>27.78</v>
      </c>
      <c r="EV47" s="9">
        <v>4</v>
      </c>
      <c r="EW47" s="9">
        <v>3</v>
      </c>
      <c r="EX47" t="s">
        <v>728</v>
      </c>
      <c r="EY47" t="s">
        <v>728</v>
      </c>
      <c r="EZ47" t="s">
        <v>728</v>
      </c>
      <c r="FA47" t="s">
        <v>728</v>
      </c>
    </row>
    <row r="48" spans="1:157" x14ac:dyDescent="0.3">
      <c r="A48" t="s">
        <v>526</v>
      </c>
      <c r="B48" s="7">
        <v>39187</v>
      </c>
      <c r="C48" s="7">
        <v>40388</v>
      </c>
      <c r="D48" s="7" t="s">
        <v>250</v>
      </c>
      <c r="E48" s="7" t="s">
        <v>250</v>
      </c>
      <c r="F48" s="11">
        <v>88</v>
      </c>
      <c r="G48" s="11">
        <v>96</v>
      </c>
      <c r="H48" t="s">
        <v>250</v>
      </c>
      <c r="I48" t="s">
        <v>250</v>
      </c>
      <c r="J48">
        <v>34</v>
      </c>
      <c r="K48" s="9" t="s">
        <v>250</v>
      </c>
      <c r="L48" s="9" t="s">
        <v>250</v>
      </c>
      <c r="M48" s="9" t="s">
        <v>250</v>
      </c>
      <c r="N48" s="9" t="s">
        <v>250</v>
      </c>
      <c r="O48" s="9" t="s">
        <v>250</v>
      </c>
      <c r="P48" s="9" t="s">
        <v>250</v>
      </c>
      <c r="Q48" s="9" t="s">
        <v>250</v>
      </c>
      <c r="R48" s="9" t="s">
        <v>250</v>
      </c>
      <c r="S48" s="9" t="s">
        <v>250</v>
      </c>
      <c r="T48" s="9" t="s">
        <v>250</v>
      </c>
      <c r="U48" s="9" t="s">
        <v>250</v>
      </c>
      <c r="V48" s="9" t="s">
        <v>250</v>
      </c>
      <c r="W48" s="9" t="s">
        <v>250</v>
      </c>
      <c r="X48" s="9" t="s">
        <v>250</v>
      </c>
      <c r="Y48" s="9" t="s">
        <v>250</v>
      </c>
      <c r="Z48" s="9" t="s">
        <v>250</v>
      </c>
      <c r="AA48" s="27" t="s">
        <v>250</v>
      </c>
      <c r="AB48" s="27" t="s">
        <v>250</v>
      </c>
      <c r="AC48" s="27" t="s">
        <v>250</v>
      </c>
      <c r="AD48" s="27" t="s">
        <v>250</v>
      </c>
      <c r="AE48" s="27" t="s">
        <v>250</v>
      </c>
      <c r="AF48" s="27">
        <v>40378</v>
      </c>
      <c r="AG48" s="27">
        <v>40378</v>
      </c>
      <c r="AH48" s="27">
        <v>40378</v>
      </c>
      <c r="AI48" s="9" t="s">
        <v>250</v>
      </c>
      <c r="AJ48" s="9">
        <v>12</v>
      </c>
      <c r="AK48" s="9">
        <v>13</v>
      </c>
      <c r="AL48" s="9">
        <v>11</v>
      </c>
      <c r="AM48" s="9" t="s">
        <v>250</v>
      </c>
      <c r="AN48" s="9">
        <v>10</v>
      </c>
      <c r="AO48" s="9">
        <v>13</v>
      </c>
      <c r="AP48" s="9">
        <v>11</v>
      </c>
      <c r="AQ48" s="27">
        <v>40378</v>
      </c>
      <c r="AR48" s="9" t="s">
        <v>250</v>
      </c>
      <c r="AS48" s="9">
        <v>10</v>
      </c>
      <c r="AT48" s="9">
        <v>10</v>
      </c>
      <c r="AU48" s="9">
        <v>11</v>
      </c>
      <c r="AV48" s="9" t="s">
        <v>250</v>
      </c>
      <c r="AW48" s="9">
        <v>15</v>
      </c>
      <c r="AX48" s="9">
        <v>17</v>
      </c>
      <c r="AY48" s="9">
        <v>16</v>
      </c>
      <c r="AZ48" s="9" t="s">
        <v>250</v>
      </c>
      <c r="BA48" s="9">
        <v>11</v>
      </c>
      <c r="BB48" s="9">
        <v>13</v>
      </c>
      <c r="BC48" s="9">
        <v>12</v>
      </c>
      <c r="BD48" s="9" t="s">
        <v>250</v>
      </c>
      <c r="BE48" s="9">
        <v>11</v>
      </c>
      <c r="BF48" s="9">
        <v>10</v>
      </c>
      <c r="BG48" s="9">
        <v>9</v>
      </c>
      <c r="BH48" s="9" t="s">
        <v>250</v>
      </c>
      <c r="BI48" s="9">
        <v>11</v>
      </c>
      <c r="BJ48" s="9">
        <v>13</v>
      </c>
      <c r="BK48" s="9">
        <v>12</v>
      </c>
      <c r="BL48" s="9" t="s">
        <v>250</v>
      </c>
      <c r="BM48" s="9">
        <v>13</v>
      </c>
      <c r="BN48" s="9">
        <v>14</v>
      </c>
      <c r="BO48" s="9">
        <v>18</v>
      </c>
      <c r="BP48" s="9" t="s">
        <v>250</v>
      </c>
      <c r="BQ48" s="9">
        <v>9</v>
      </c>
      <c r="BR48" s="9">
        <v>11</v>
      </c>
      <c r="BS48" s="9">
        <v>10</v>
      </c>
      <c r="BT48" s="9" t="s">
        <v>250</v>
      </c>
      <c r="BU48" s="9">
        <v>12</v>
      </c>
      <c r="BV48" s="9">
        <v>14</v>
      </c>
      <c r="BW48" s="9">
        <v>12</v>
      </c>
      <c r="BX48" s="9" t="s">
        <v>250</v>
      </c>
      <c r="BY48" s="9">
        <v>79</v>
      </c>
      <c r="BZ48" s="9">
        <v>61</v>
      </c>
      <c r="CA48" s="9">
        <v>52</v>
      </c>
      <c r="CB48" s="9" t="s">
        <v>250</v>
      </c>
      <c r="CC48" s="9">
        <v>83</v>
      </c>
      <c r="CD48" s="9">
        <v>89</v>
      </c>
      <c r="CE48" s="9">
        <v>87</v>
      </c>
      <c r="CF48" s="9" t="s">
        <v>250</v>
      </c>
      <c r="CG48" s="9">
        <v>82</v>
      </c>
      <c r="CH48" s="9">
        <v>85</v>
      </c>
      <c r="CI48" s="9">
        <v>88</v>
      </c>
      <c r="CJ48" s="9" t="s">
        <v>250</v>
      </c>
      <c r="CK48" s="9">
        <v>74</v>
      </c>
      <c r="CL48" s="9">
        <v>84</v>
      </c>
      <c r="CM48" s="9">
        <v>75</v>
      </c>
      <c r="CN48" s="9" t="s">
        <v>250</v>
      </c>
      <c r="CO48" s="9">
        <v>76</v>
      </c>
      <c r="CP48" s="9">
        <v>76</v>
      </c>
      <c r="CQ48" s="9">
        <v>72</v>
      </c>
      <c r="CR48" s="9">
        <v>78</v>
      </c>
      <c r="CS48" s="9">
        <v>91</v>
      </c>
      <c r="CT48" s="9" t="s">
        <v>250</v>
      </c>
      <c r="CU48" s="9" t="s">
        <v>250</v>
      </c>
      <c r="CV48" s="9">
        <v>42</v>
      </c>
      <c r="CW48" s="9">
        <v>44</v>
      </c>
      <c r="CX48" s="9">
        <v>68</v>
      </c>
      <c r="CY48" s="9">
        <v>91</v>
      </c>
      <c r="CZ48" s="9">
        <v>70</v>
      </c>
      <c r="DA48" s="9">
        <v>73</v>
      </c>
      <c r="DB48" s="9">
        <v>70</v>
      </c>
      <c r="DC48" s="9">
        <v>104</v>
      </c>
      <c r="DD48" s="9">
        <v>95</v>
      </c>
      <c r="DE48" s="9"/>
      <c r="DF48" s="7">
        <v>40378</v>
      </c>
      <c r="DG48" s="7">
        <v>40378</v>
      </c>
      <c r="DH48" s="7">
        <v>40378</v>
      </c>
      <c r="DI48" s="7">
        <v>40378</v>
      </c>
      <c r="DJ48" s="7">
        <v>40378</v>
      </c>
      <c r="DK48" s="7">
        <v>40378</v>
      </c>
      <c r="DL48" s="7">
        <v>40378</v>
      </c>
      <c r="DM48" s="7">
        <v>40378</v>
      </c>
      <c r="DN48" s="7">
        <v>40378</v>
      </c>
      <c r="DO48" s="7">
        <v>40378</v>
      </c>
      <c r="DP48" s="7">
        <v>40378</v>
      </c>
      <c r="DQ48" s="7">
        <v>40378</v>
      </c>
      <c r="DR48" s="7">
        <v>40378</v>
      </c>
      <c r="DS48" s="7">
        <v>40378</v>
      </c>
      <c r="DT48" s="7">
        <v>40627</v>
      </c>
      <c r="DU48" s="7">
        <v>40627</v>
      </c>
      <c r="DV48">
        <v>0</v>
      </c>
      <c r="DW48" s="7">
        <v>40627</v>
      </c>
      <c r="DX48">
        <v>0</v>
      </c>
      <c r="DY48">
        <v>0</v>
      </c>
      <c r="DZ48" s="7">
        <v>40627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 t="s">
        <v>250</v>
      </c>
      <c r="EI48" t="s">
        <v>250</v>
      </c>
      <c r="EJ48" s="9" t="s">
        <v>250</v>
      </c>
      <c r="EK48" t="s">
        <v>250</v>
      </c>
      <c r="EL48" t="s">
        <v>250</v>
      </c>
      <c r="EM48" t="s">
        <v>250</v>
      </c>
      <c r="EN48" t="s">
        <v>250</v>
      </c>
      <c r="EO48" t="s">
        <v>250</v>
      </c>
      <c r="EP48" t="s">
        <v>250</v>
      </c>
      <c r="EQ48" t="s">
        <v>250</v>
      </c>
      <c r="ER48" t="s">
        <v>250</v>
      </c>
      <c r="ES48" t="s">
        <v>250</v>
      </c>
      <c r="ET48" s="9">
        <v>20</v>
      </c>
      <c r="EU48" s="26">
        <v>33.33</v>
      </c>
      <c r="EV48" s="9">
        <v>12</v>
      </c>
      <c r="EW48" s="9">
        <v>18</v>
      </c>
      <c r="EX48" s="37">
        <v>6</v>
      </c>
      <c r="EY48" s="37">
        <v>12</v>
      </c>
      <c r="EZ48" s="37">
        <v>7</v>
      </c>
      <c r="FA48" s="37">
        <v>5</v>
      </c>
    </row>
    <row r="49" spans="1:157" x14ac:dyDescent="0.3">
      <c r="A49" t="s">
        <v>530</v>
      </c>
      <c r="B49" s="7">
        <v>39151</v>
      </c>
      <c r="C49" s="7">
        <v>40227</v>
      </c>
      <c r="D49" s="7" t="s">
        <v>250</v>
      </c>
      <c r="E49" s="7" t="s">
        <v>250</v>
      </c>
      <c r="F49" s="11">
        <v>100</v>
      </c>
      <c r="G49" s="11">
        <v>100</v>
      </c>
      <c r="H49" t="s">
        <v>250</v>
      </c>
      <c r="I49" t="s">
        <v>250</v>
      </c>
      <c r="J49" t="s">
        <v>250</v>
      </c>
      <c r="K49" s="9" t="s">
        <v>250</v>
      </c>
      <c r="L49" s="9" t="s">
        <v>250</v>
      </c>
      <c r="M49" s="9" t="s">
        <v>250</v>
      </c>
      <c r="N49" s="9" t="s">
        <v>250</v>
      </c>
      <c r="O49" s="9" t="s">
        <v>250</v>
      </c>
      <c r="P49" s="9" t="s">
        <v>250</v>
      </c>
      <c r="Q49" s="9" t="s">
        <v>250</v>
      </c>
      <c r="R49" s="9" t="s">
        <v>250</v>
      </c>
      <c r="S49" s="9" t="s">
        <v>250</v>
      </c>
      <c r="T49" s="9" t="s">
        <v>250</v>
      </c>
      <c r="U49" s="9" t="s">
        <v>250</v>
      </c>
      <c r="V49" s="9" t="s">
        <v>250</v>
      </c>
      <c r="W49" s="9" t="s">
        <v>250</v>
      </c>
      <c r="X49" s="9" t="s">
        <v>250</v>
      </c>
      <c r="Y49" s="9" t="s">
        <v>250</v>
      </c>
      <c r="Z49" s="9" t="s">
        <v>250</v>
      </c>
      <c r="AA49" s="9" t="s">
        <v>250</v>
      </c>
      <c r="AB49" s="9" t="s">
        <v>250</v>
      </c>
      <c r="AC49" s="9" t="s">
        <v>250</v>
      </c>
      <c r="AD49" s="9" t="s">
        <v>250</v>
      </c>
      <c r="AE49" s="9" t="s">
        <v>250</v>
      </c>
      <c r="AF49" s="9">
        <v>10</v>
      </c>
      <c r="AG49" s="9">
        <v>20</v>
      </c>
      <c r="AH49" s="9">
        <v>15</v>
      </c>
      <c r="AI49" s="9" t="s">
        <v>250</v>
      </c>
      <c r="AJ49" s="9" t="s">
        <v>250</v>
      </c>
      <c r="AK49" s="9">
        <v>8</v>
      </c>
      <c r="AL49" s="9" t="s">
        <v>742</v>
      </c>
      <c r="AM49" s="9" t="s">
        <v>250</v>
      </c>
      <c r="AN49" s="9" t="s">
        <v>250</v>
      </c>
      <c r="AO49" s="9">
        <v>12</v>
      </c>
      <c r="AP49" s="9" t="s">
        <v>742</v>
      </c>
      <c r="AQ49" s="27">
        <v>40227</v>
      </c>
      <c r="AR49" s="9" t="s">
        <v>250</v>
      </c>
      <c r="AS49" s="9" t="s">
        <v>250</v>
      </c>
      <c r="AT49" s="9">
        <v>13</v>
      </c>
      <c r="AU49" s="9" t="s">
        <v>742</v>
      </c>
      <c r="AV49" s="9" t="s">
        <v>250</v>
      </c>
      <c r="AW49" s="9" t="s">
        <v>250</v>
      </c>
      <c r="AX49" s="9">
        <v>13</v>
      </c>
      <c r="AY49" s="9" t="s">
        <v>742</v>
      </c>
      <c r="AZ49" s="9" t="s">
        <v>250</v>
      </c>
      <c r="BA49" s="9" t="s">
        <v>250</v>
      </c>
      <c r="BB49" s="9">
        <v>14</v>
      </c>
      <c r="BC49" s="9" t="s">
        <v>742</v>
      </c>
      <c r="BD49" s="9" t="s">
        <v>250</v>
      </c>
      <c r="BE49" s="9" t="s">
        <v>250</v>
      </c>
      <c r="BF49" s="9">
        <v>9</v>
      </c>
      <c r="BG49" s="9" t="s">
        <v>742</v>
      </c>
      <c r="BH49" s="9" t="s">
        <v>250</v>
      </c>
      <c r="BI49" s="9" t="s">
        <v>250</v>
      </c>
      <c r="BJ49" s="9">
        <v>10</v>
      </c>
      <c r="BK49" s="9" t="s">
        <v>742</v>
      </c>
      <c r="BL49" s="9" t="s">
        <v>250</v>
      </c>
      <c r="BM49" s="9" t="s">
        <v>250</v>
      </c>
      <c r="BN49" s="9">
        <v>20</v>
      </c>
      <c r="BO49" s="9" t="s">
        <v>742</v>
      </c>
      <c r="BP49" s="9" t="s">
        <v>250</v>
      </c>
      <c r="BQ49" s="9" t="s">
        <v>250</v>
      </c>
      <c r="BR49" s="9">
        <v>8</v>
      </c>
      <c r="BS49" s="9" t="s">
        <v>742</v>
      </c>
      <c r="BT49" s="9" t="s">
        <v>250</v>
      </c>
      <c r="BU49" s="9" t="s">
        <v>250</v>
      </c>
      <c r="BV49" s="9">
        <v>9</v>
      </c>
      <c r="BW49" s="9" t="s">
        <v>742</v>
      </c>
      <c r="BX49" s="9" t="s">
        <v>250</v>
      </c>
      <c r="BY49" s="9" t="s">
        <v>250</v>
      </c>
      <c r="BZ49" s="9">
        <v>74</v>
      </c>
      <c r="CA49" s="9" t="s">
        <v>742</v>
      </c>
      <c r="CB49" s="9" t="s">
        <v>250</v>
      </c>
      <c r="CC49" s="9" t="s">
        <v>250</v>
      </c>
      <c r="CD49" s="9">
        <v>91</v>
      </c>
      <c r="CE49" s="9" t="s">
        <v>742</v>
      </c>
      <c r="CF49" s="9" t="s">
        <v>250</v>
      </c>
      <c r="CG49" s="9" t="s">
        <v>250</v>
      </c>
      <c r="CH49" s="9">
        <v>89</v>
      </c>
      <c r="CI49" s="9" t="s">
        <v>742</v>
      </c>
      <c r="CJ49" s="9" t="s">
        <v>250</v>
      </c>
      <c r="CK49" s="9" t="s">
        <v>250</v>
      </c>
      <c r="CL49" s="9">
        <v>64</v>
      </c>
      <c r="CM49" s="9" t="s">
        <v>742</v>
      </c>
      <c r="CN49" s="9" t="s">
        <v>250</v>
      </c>
      <c r="CO49" s="9" t="s">
        <v>250</v>
      </c>
      <c r="CP49" s="9">
        <v>76</v>
      </c>
      <c r="CQ49" s="9" t="s">
        <v>742</v>
      </c>
      <c r="CR49" s="9" t="s">
        <v>742</v>
      </c>
      <c r="CS49" s="9" t="s">
        <v>742</v>
      </c>
      <c r="CT49" s="9" t="s">
        <v>250</v>
      </c>
      <c r="CU49" s="9" t="s">
        <v>250</v>
      </c>
      <c r="CV49" s="9" t="s">
        <v>250</v>
      </c>
      <c r="CW49" s="9" t="s">
        <v>250</v>
      </c>
      <c r="CX49" s="9">
        <v>87</v>
      </c>
      <c r="CY49" s="9">
        <v>105</v>
      </c>
      <c r="CZ49" s="9">
        <v>88</v>
      </c>
      <c r="DA49" s="9">
        <v>92</v>
      </c>
      <c r="DB49" s="9" t="s">
        <v>742</v>
      </c>
      <c r="DC49" s="9" t="s">
        <v>742</v>
      </c>
      <c r="DD49" s="9" t="s">
        <v>742</v>
      </c>
      <c r="DE49" s="9" t="s">
        <v>742</v>
      </c>
      <c r="DF49" s="7">
        <v>40227</v>
      </c>
      <c r="DG49" s="7">
        <v>40227</v>
      </c>
      <c r="DH49" s="7">
        <v>40227</v>
      </c>
      <c r="DI49" s="7">
        <v>40227</v>
      </c>
      <c r="DJ49" s="7">
        <v>40227</v>
      </c>
      <c r="DK49" s="7">
        <v>40227</v>
      </c>
      <c r="DL49" s="7">
        <v>40227</v>
      </c>
      <c r="DM49" s="7">
        <v>40227</v>
      </c>
      <c r="DN49" s="7">
        <v>40227</v>
      </c>
      <c r="DO49" s="7">
        <v>40227</v>
      </c>
      <c r="DP49" s="7">
        <v>40227</v>
      </c>
      <c r="DQ49" s="7">
        <v>40227</v>
      </c>
      <c r="DR49" s="7">
        <v>40227</v>
      </c>
      <c r="DS49" s="7">
        <v>40227</v>
      </c>
      <c r="DT49" t="s">
        <v>742</v>
      </c>
      <c r="DU49" t="s">
        <v>742</v>
      </c>
      <c r="DV49" t="s">
        <v>742</v>
      </c>
      <c r="DW49" t="s">
        <v>742</v>
      </c>
      <c r="DX49" t="s">
        <v>742</v>
      </c>
      <c r="DY49" t="s">
        <v>742</v>
      </c>
      <c r="DZ49" t="s">
        <v>742</v>
      </c>
      <c r="EA49" t="s">
        <v>742</v>
      </c>
      <c r="EB49" t="s">
        <v>742</v>
      </c>
      <c r="EC49" t="s">
        <v>742</v>
      </c>
      <c r="ED49" t="s">
        <v>742</v>
      </c>
      <c r="EE49" t="s">
        <v>742</v>
      </c>
      <c r="EF49" t="s">
        <v>742</v>
      </c>
      <c r="EG49" t="s">
        <v>742</v>
      </c>
      <c r="EH49" t="s">
        <v>250</v>
      </c>
      <c r="EI49" t="s">
        <v>250</v>
      </c>
      <c r="EJ49" t="s">
        <v>250</v>
      </c>
      <c r="EK49" t="s">
        <v>250</v>
      </c>
      <c r="EL49" t="s">
        <v>250</v>
      </c>
      <c r="EM49" t="s">
        <v>250</v>
      </c>
      <c r="EN49" t="s">
        <v>250</v>
      </c>
      <c r="EO49" t="s">
        <v>250</v>
      </c>
      <c r="EP49" t="s">
        <v>250</v>
      </c>
      <c r="EQ49" t="s">
        <v>250</v>
      </c>
      <c r="ER49" t="s">
        <v>250</v>
      </c>
      <c r="ES49" t="s">
        <v>250</v>
      </c>
      <c r="ET49" s="9" t="s">
        <v>250</v>
      </c>
      <c r="EU49" s="26" t="s">
        <v>250</v>
      </c>
      <c r="EV49" s="9" t="s">
        <v>250</v>
      </c>
      <c r="EW49" s="9" t="s">
        <v>250</v>
      </c>
      <c r="EX49" t="s">
        <v>742</v>
      </c>
      <c r="EY49" t="s">
        <v>742</v>
      </c>
      <c r="EZ49" t="s">
        <v>742</v>
      </c>
      <c r="FA49" t="s">
        <v>742</v>
      </c>
    </row>
    <row r="50" spans="1:157" x14ac:dyDescent="0.3">
      <c r="A50" t="s">
        <v>533</v>
      </c>
      <c r="B50" s="7">
        <v>39983</v>
      </c>
      <c r="C50" t="s">
        <v>250</v>
      </c>
      <c r="D50">
        <v>100</v>
      </c>
      <c r="E50">
        <v>100</v>
      </c>
      <c r="F50" t="s">
        <v>250</v>
      </c>
      <c r="G50" t="s">
        <v>250</v>
      </c>
      <c r="H50" t="s">
        <v>250</v>
      </c>
      <c r="I50">
        <v>35</v>
      </c>
      <c r="J50" t="s">
        <v>725</v>
      </c>
      <c r="K50" s="9" t="s">
        <v>250</v>
      </c>
      <c r="L50" s="9" t="s">
        <v>250</v>
      </c>
      <c r="M50" s="9" t="s">
        <v>250</v>
      </c>
      <c r="N50" s="9" t="s">
        <v>250</v>
      </c>
      <c r="O50" s="9" t="s">
        <v>250</v>
      </c>
      <c r="P50" s="9" t="s">
        <v>250</v>
      </c>
      <c r="Q50" s="9">
        <v>60</v>
      </c>
      <c r="R50" s="9">
        <v>60</v>
      </c>
      <c r="S50" s="9">
        <v>55</v>
      </c>
      <c r="T50" s="9">
        <v>40</v>
      </c>
      <c r="U50" s="9">
        <v>85</v>
      </c>
      <c r="V50" s="9">
        <v>85</v>
      </c>
      <c r="W50" s="9" t="s">
        <v>733</v>
      </c>
      <c r="X50" s="9" t="s">
        <v>733</v>
      </c>
      <c r="Y50" s="9" t="s">
        <v>733</v>
      </c>
      <c r="Z50" s="9" t="s">
        <v>733</v>
      </c>
      <c r="AA50" s="9">
        <v>99</v>
      </c>
      <c r="AB50" s="9">
        <v>95</v>
      </c>
      <c r="AC50" s="9">
        <v>99</v>
      </c>
      <c r="AD50" s="9">
        <v>50</v>
      </c>
      <c r="AE50" s="9">
        <v>80</v>
      </c>
      <c r="AF50" s="9" t="s">
        <v>250</v>
      </c>
      <c r="AG50" s="9" t="s">
        <v>250</v>
      </c>
      <c r="AH50" s="9" t="s">
        <v>250</v>
      </c>
      <c r="AI50" s="9" t="s">
        <v>250</v>
      </c>
      <c r="AJ50" s="9">
        <v>23</v>
      </c>
      <c r="AK50" s="9" t="s">
        <v>250</v>
      </c>
      <c r="AL50" s="9" t="s">
        <v>250</v>
      </c>
      <c r="AM50" s="9" t="s">
        <v>250</v>
      </c>
      <c r="AN50" s="9">
        <v>22</v>
      </c>
      <c r="AO50" s="9" t="s">
        <v>250</v>
      </c>
      <c r="AP50" s="9" t="s">
        <v>250</v>
      </c>
      <c r="AQ50" s="9" t="s">
        <v>250</v>
      </c>
      <c r="AR50" s="9" t="s">
        <v>250</v>
      </c>
      <c r="AS50" s="9">
        <v>22</v>
      </c>
      <c r="AT50" s="9" t="s">
        <v>250</v>
      </c>
      <c r="AU50" s="9" t="s">
        <v>250</v>
      </c>
      <c r="AV50" s="9" t="s">
        <v>250</v>
      </c>
      <c r="AW50" s="9">
        <v>22</v>
      </c>
      <c r="AX50" s="9" t="s">
        <v>250</v>
      </c>
      <c r="AY50" s="9" t="s">
        <v>250</v>
      </c>
      <c r="AZ50" s="9" t="s">
        <v>250</v>
      </c>
      <c r="BA50" s="9">
        <v>20</v>
      </c>
      <c r="BB50" s="9" t="s">
        <v>250</v>
      </c>
      <c r="BC50" s="9" t="s">
        <v>250</v>
      </c>
      <c r="BD50" s="9" t="s">
        <v>250</v>
      </c>
      <c r="BE50" s="9">
        <v>22</v>
      </c>
      <c r="BF50" s="9" t="s">
        <v>250</v>
      </c>
      <c r="BG50" s="9" t="s">
        <v>250</v>
      </c>
      <c r="BH50" s="9" t="s">
        <v>250</v>
      </c>
      <c r="BI50" s="9">
        <v>21</v>
      </c>
      <c r="BJ50" s="9" t="s">
        <v>250</v>
      </c>
      <c r="BK50" s="9" t="s">
        <v>250</v>
      </c>
      <c r="BL50" s="9" t="s">
        <v>250</v>
      </c>
      <c r="BM50" s="9">
        <v>21</v>
      </c>
      <c r="BN50" s="9" t="s">
        <v>250</v>
      </c>
      <c r="BO50" s="9" t="s">
        <v>250</v>
      </c>
      <c r="BP50" s="9" t="s">
        <v>250</v>
      </c>
      <c r="BQ50" s="9">
        <v>21</v>
      </c>
      <c r="BR50" s="9" t="s">
        <v>250</v>
      </c>
      <c r="BS50" s="9" t="s">
        <v>250</v>
      </c>
      <c r="BT50" s="9" t="s">
        <v>250</v>
      </c>
      <c r="BU50" s="9">
        <v>20</v>
      </c>
      <c r="BV50" s="9" t="s">
        <v>250</v>
      </c>
      <c r="BW50" s="9" t="s">
        <v>250</v>
      </c>
      <c r="BX50" s="9" t="s">
        <v>250</v>
      </c>
      <c r="BY50" s="9">
        <v>145</v>
      </c>
      <c r="BZ50" s="9" t="s">
        <v>250</v>
      </c>
      <c r="CA50" s="9" t="s">
        <v>250</v>
      </c>
      <c r="CB50" s="9" t="s">
        <v>250</v>
      </c>
      <c r="CC50" s="9">
        <v>142</v>
      </c>
      <c r="CD50" s="9" t="s">
        <v>250</v>
      </c>
      <c r="CE50" s="9" t="s">
        <v>250</v>
      </c>
      <c r="CF50" s="9" t="s">
        <v>250</v>
      </c>
      <c r="CG50" s="9">
        <v>139</v>
      </c>
      <c r="CH50" s="9" t="s">
        <v>250</v>
      </c>
      <c r="CI50" s="9" t="s">
        <v>250</v>
      </c>
      <c r="CJ50" s="9" t="s">
        <v>250</v>
      </c>
      <c r="CK50" s="9">
        <v>132</v>
      </c>
      <c r="CL50" s="9" t="s">
        <v>250</v>
      </c>
      <c r="CM50" s="9" t="s">
        <v>250</v>
      </c>
      <c r="CN50" s="9" t="s">
        <v>250</v>
      </c>
      <c r="CO50" s="9">
        <v>145</v>
      </c>
      <c r="CP50" s="9" t="s">
        <v>250</v>
      </c>
      <c r="CQ50" s="9" t="s">
        <v>250</v>
      </c>
      <c r="CR50" s="9" t="s">
        <v>250</v>
      </c>
      <c r="CS50" s="9" t="s">
        <v>250</v>
      </c>
      <c r="CT50" s="9" t="s">
        <v>250</v>
      </c>
      <c r="CU50" s="9" t="s">
        <v>250</v>
      </c>
      <c r="CV50" s="9">
        <v>48</v>
      </c>
      <c r="CW50" s="9">
        <v>59</v>
      </c>
      <c r="CX50" s="9" t="s">
        <v>250</v>
      </c>
      <c r="CY50" s="9" t="s">
        <v>250</v>
      </c>
      <c r="CZ50" s="9" t="s">
        <v>250</v>
      </c>
      <c r="DA50" s="9" t="s">
        <v>250</v>
      </c>
      <c r="DB50" s="9" t="s">
        <v>250</v>
      </c>
      <c r="DC50" s="9" t="s">
        <v>250</v>
      </c>
      <c r="DD50" s="9" t="s">
        <v>250</v>
      </c>
      <c r="DE50" s="9" t="s">
        <v>250</v>
      </c>
      <c r="DF50" t="s">
        <v>250</v>
      </c>
      <c r="DG50" t="s">
        <v>250</v>
      </c>
      <c r="DH50" t="s">
        <v>250</v>
      </c>
      <c r="DI50" t="s">
        <v>250</v>
      </c>
      <c r="DJ50" t="s">
        <v>250</v>
      </c>
      <c r="DK50" t="s">
        <v>250</v>
      </c>
      <c r="DL50" t="s">
        <v>250</v>
      </c>
      <c r="DM50" t="s">
        <v>250</v>
      </c>
      <c r="DN50" t="s">
        <v>250</v>
      </c>
      <c r="DO50" t="s">
        <v>250</v>
      </c>
      <c r="DP50" t="s">
        <v>250</v>
      </c>
      <c r="DQ50" t="s">
        <v>250</v>
      </c>
      <c r="DR50" t="s">
        <v>250</v>
      </c>
      <c r="DS50" t="s">
        <v>250</v>
      </c>
      <c r="DT50" t="s">
        <v>250</v>
      </c>
      <c r="DU50" t="s">
        <v>250</v>
      </c>
      <c r="DV50" t="s">
        <v>250</v>
      </c>
      <c r="DW50" t="s">
        <v>250</v>
      </c>
      <c r="DX50" t="s">
        <v>250</v>
      </c>
      <c r="DY50" t="s">
        <v>250</v>
      </c>
      <c r="DZ50" t="s">
        <v>250</v>
      </c>
      <c r="EA50" t="s">
        <v>250</v>
      </c>
      <c r="EB50" t="s">
        <v>250</v>
      </c>
      <c r="EC50" t="s">
        <v>250</v>
      </c>
      <c r="ED50" t="s">
        <v>250</v>
      </c>
      <c r="EE50" t="s">
        <v>250</v>
      </c>
      <c r="EF50" t="s">
        <v>250</v>
      </c>
      <c r="EG50" t="s">
        <v>250</v>
      </c>
      <c r="EH50" t="s">
        <v>250</v>
      </c>
      <c r="EI50" t="s">
        <v>250</v>
      </c>
      <c r="EJ50" t="s">
        <v>250</v>
      </c>
      <c r="EK50" t="s">
        <v>250</v>
      </c>
      <c r="EL50" t="s">
        <v>250</v>
      </c>
      <c r="EM50" t="s">
        <v>250</v>
      </c>
      <c r="EN50" t="s">
        <v>250</v>
      </c>
      <c r="EO50" t="s">
        <v>250</v>
      </c>
      <c r="EP50" s="31">
        <v>0.53333333333333299</v>
      </c>
      <c r="EQ50" s="31">
        <v>61.1111111111111</v>
      </c>
      <c r="ER50" s="31">
        <v>1</v>
      </c>
      <c r="ES50" s="31">
        <v>0.72499999999999998</v>
      </c>
      <c r="ET50" s="27">
        <v>40711</v>
      </c>
      <c r="EU50" s="27">
        <v>40711</v>
      </c>
      <c r="EV50" s="27">
        <v>40711</v>
      </c>
      <c r="EW50" s="27">
        <v>40711</v>
      </c>
      <c r="EX50" t="s">
        <v>250</v>
      </c>
      <c r="EY50" t="s">
        <v>250</v>
      </c>
      <c r="EZ50" t="s">
        <v>250</v>
      </c>
      <c r="FA50" t="s">
        <v>250</v>
      </c>
    </row>
    <row r="51" spans="1:157" x14ac:dyDescent="0.3">
      <c r="A51" t="s">
        <v>298</v>
      </c>
      <c r="B51" s="7">
        <v>39906</v>
      </c>
      <c r="C51" t="s">
        <v>250</v>
      </c>
      <c r="D51">
        <v>100</v>
      </c>
      <c r="E51">
        <v>100</v>
      </c>
      <c r="F51" t="s">
        <v>250</v>
      </c>
      <c r="G51" t="s">
        <v>250</v>
      </c>
      <c r="H51">
        <v>20</v>
      </c>
      <c r="I51">
        <v>27</v>
      </c>
      <c r="J51">
        <v>31</v>
      </c>
      <c r="K51" s="9">
        <v>5</v>
      </c>
      <c r="L51" s="9">
        <v>5</v>
      </c>
      <c r="M51" s="9">
        <v>10</v>
      </c>
      <c r="N51" s="9">
        <v>65</v>
      </c>
      <c r="O51" s="9">
        <v>15</v>
      </c>
      <c r="P51" s="9">
        <v>20</v>
      </c>
      <c r="Q51" s="27" t="s">
        <v>733</v>
      </c>
      <c r="R51" s="9">
        <v>30</v>
      </c>
      <c r="S51" s="9" t="s">
        <v>733</v>
      </c>
      <c r="T51" s="9" t="s">
        <v>733</v>
      </c>
      <c r="U51" s="9" t="s">
        <v>733</v>
      </c>
      <c r="V51" s="9" t="s">
        <v>733</v>
      </c>
      <c r="W51" s="9">
        <v>5</v>
      </c>
      <c r="X51" s="9">
        <v>5</v>
      </c>
      <c r="Y51" s="9">
        <v>70</v>
      </c>
      <c r="Z51" s="9">
        <v>5</v>
      </c>
      <c r="AA51" s="27">
        <v>40676</v>
      </c>
      <c r="AB51" s="27">
        <v>40676</v>
      </c>
      <c r="AC51" s="27">
        <v>40676</v>
      </c>
      <c r="AD51" s="27">
        <v>40676</v>
      </c>
      <c r="AE51" s="27">
        <v>40676</v>
      </c>
      <c r="AF51" s="9" t="s">
        <v>250</v>
      </c>
      <c r="AG51" s="9" t="s">
        <v>250</v>
      </c>
      <c r="AH51" s="9" t="s">
        <v>250</v>
      </c>
      <c r="AI51" s="9">
        <v>15</v>
      </c>
      <c r="AJ51" s="9">
        <v>15</v>
      </c>
      <c r="AK51" s="9" t="s">
        <v>250</v>
      </c>
      <c r="AL51" s="9" t="s">
        <v>250</v>
      </c>
      <c r="AM51" s="9">
        <v>12</v>
      </c>
      <c r="AN51" s="9">
        <v>15</v>
      </c>
      <c r="AO51" s="9" t="s">
        <v>250</v>
      </c>
      <c r="AP51" s="9" t="s">
        <v>250</v>
      </c>
      <c r="AQ51" s="9" t="s">
        <v>250</v>
      </c>
      <c r="AR51" s="9">
        <v>18</v>
      </c>
      <c r="AS51" s="9">
        <v>16</v>
      </c>
      <c r="AT51" s="9" t="s">
        <v>250</v>
      </c>
      <c r="AU51" s="9" t="s">
        <v>250</v>
      </c>
      <c r="AV51" s="9">
        <v>14</v>
      </c>
      <c r="AW51" s="9">
        <v>14</v>
      </c>
      <c r="AX51" s="9" t="s">
        <v>250</v>
      </c>
      <c r="AY51" s="9" t="s">
        <v>250</v>
      </c>
      <c r="AZ51" s="9">
        <v>10</v>
      </c>
      <c r="BA51" s="9">
        <v>14</v>
      </c>
      <c r="BB51" s="9" t="s">
        <v>250</v>
      </c>
      <c r="BC51" s="9" t="s">
        <v>250</v>
      </c>
      <c r="BD51" s="9">
        <v>13</v>
      </c>
      <c r="BE51" s="9">
        <v>12</v>
      </c>
      <c r="BF51" s="9" t="s">
        <v>250</v>
      </c>
      <c r="BG51" s="9" t="s">
        <v>250</v>
      </c>
      <c r="BH51" s="9">
        <v>13</v>
      </c>
      <c r="BI51" s="9">
        <v>13</v>
      </c>
      <c r="BJ51" s="9" t="s">
        <v>250</v>
      </c>
      <c r="BK51" s="9" t="s">
        <v>250</v>
      </c>
      <c r="BL51" s="9">
        <v>14</v>
      </c>
      <c r="BM51" s="9">
        <v>16</v>
      </c>
      <c r="BN51" s="9" t="s">
        <v>250</v>
      </c>
      <c r="BO51" s="9" t="s">
        <v>250</v>
      </c>
      <c r="BP51" s="9">
        <v>15</v>
      </c>
      <c r="BQ51" s="9">
        <v>16</v>
      </c>
      <c r="BR51" s="9" t="s">
        <v>250</v>
      </c>
      <c r="BS51" s="9" t="s">
        <v>250</v>
      </c>
      <c r="BT51" s="9">
        <v>18</v>
      </c>
      <c r="BU51" s="9">
        <v>12</v>
      </c>
      <c r="BV51" s="9" t="s">
        <v>250</v>
      </c>
      <c r="BW51" s="9" t="s">
        <v>250</v>
      </c>
      <c r="BX51" s="9">
        <v>90</v>
      </c>
      <c r="BY51" s="9">
        <v>100</v>
      </c>
      <c r="BZ51" s="9" t="s">
        <v>250</v>
      </c>
      <c r="CA51" s="9" t="s">
        <v>250</v>
      </c>
      <c r="CB51" s="9">
        <v>96</v>
      </c>
      <c r="CC51" s="9">
        <v>98</v>
      </c>
      <c r="CD51" s="9" t="s">
        <v>250</v>
      </c>
      <c r="CE51" s="9" t="s">
        <v>250</v>
      </c>
      <c r="CF51" s="9">
        <v>90</v>
      </c>
      <c r="CG51" s="9">
        <v>93</v>
      </c>
      <c r="CH51" s="9" t="s">
        <v>250</v>
      </c>
      <c r="CI51" s="9" t="s">
        <v>250</v>
      </c>
      <c r="CJ51" s="9">
        <v>106</v>
      </c>
      <c r="CK51" s="9">
        <v>93</v>
      </c>
      <c r="CL51" s="9" t="s">
        <v>250</v>
      </c>
      <c r="CM51" s="9" t="s">
        <v>250</v>
      </c>
      <c r="CN51" s="9">
        <v>94</v>
      </c>
      <c r="CO51" s="9">
        <v>95</v>
      </c>
      <c r="CP51" s="9" t="s">
        <v>250</v>
      </c>
      <c r="CQ51" s="9" t="s">
        <v>250</v>
      </c>
      <c r="CR51" s="9" t="s">
        <v>250</v>
      </c>
      <c r="CS51" s="9" t="s">
        <v>250</v>
      </c>
      <c r="CT51" s="9">
        <v>33</v>
      </c>
      <c r="CU51" s="9">
        <v>40</v>
      </c>
      <c r="CV51" s="27">
        <v>40676</v>
      </c>
      <c r="CW51" s="27">
        <v>40676</v>
      </c>
      <c r="CX51" s="9" t="s">
        <v>250</v>
      </c>
      <c r="CY51" s="9" t="s">
        <v>250</v>
      </c>
      <c r="CZ51" s="9" t="s">
        <v>250</v>
      </c>
      <c r="DA51" s="9" t="s">
        <v>250</v>
      </c>
      <c r="DB51" s="9" t="s">
        <v>250</v>
      </c>
      <c r="DC51" s="9" t="s">
        <v>250</v>
      </c>
      <c r="DD51" s="9" t="s">
        <v>250</v>
      </c>
      <c r="DE51" s="9" t="s">
        <v>250</v>
      </c>
      <c r="DF51" t="s">
        <v>250</v>
      </c>
      <c r="DG51" t="s">
        <v>250</v>
      </c>
      <c r="DH51" t="s">
        <v>250</v>
      </c>
      <c r="DI51" t="s">
        <v>250</v>
      </c>
      <c r="DJ51" t="s">
        <v>250</v>
      </c>
      <c r="DK51" t="s">
        <v>250</v>
      </c>
      <c r="DL51" t="s">
        <v>250</v>
      </c>
      <c r="DM51" t="s">
        <v>250</v>
      </c>
      <c r="DN51" t="s">
        <v>250</v>
      </c>
      <c r="DO51" t="s">
        <v>250</v>
      </c>
      <c r="DP51" t="s">
        <v>250</v>
      </c>
      <c r="DQ51" t="s">
        <v>250</v>
      </c>
      <c r="DR51" t="s">
        <v>250</v>
      </c>
      <c r="DS51" t="s">
        <v>250</v>
      </c>
      <c r="DT51" t="s">
        <v>250</v>
      </c>
      <c r="DU51" t="s">
        <v>250</v>
      </c>
      <c r="DV51" t="s">
        <v>250</v>
      </c>
      <c r="DW51" t="s">
        <v>250</v>
      </c>
      <c r="DX51" t="s">
        <v>250</v>
      </c>
      <c r="DY51" t="s">
        <v>250</v>
      </c>
      <c r="DZ51" t="s">
        <v>250</v>
      </c>
      <c r="EA51" t="s">
        <v>250</v>
      </c>
      <c r="EB51" t="s">
        <v>250</v>
      </c>
      <c r="EC51" t="s">
        <v>250</v>
      </c>
      <c r="ED51" t="s">
        <v>250</v>
      </c>
      <c r="EE51" t="s">
        <v>250</v>
      </c>
      <c r="EF51" t="s">
        <v>250</v>
      </c>
      <c r="EG51" t="s">
        <v>250</v>
      </c>
      <c r="EH51" t="s">
        <v>250</v>
      </c>
      <c r="EI51" t="s">
        <v>250</v>
      </c>
      <c r="EJ51" t="s">
        <v>250</v>
      </c>
      <c r="EK51" t="s">
        <v>250</v>
      </c>
      <c r="EL51" s="31">
        <v>0.53333333333333299</v>
      </c>
      <c r="EM51" s="31">
        <v>61.1111111111111</v>
      </c>
      <c r="EN51" s="31">
        <v>0</v>
      </c>
      <c r="EO51" s="31">
        <v>0.47499999999999998</v>
      </c>
      <c r="EP51" s="31">
        <v>0.6</v>
      </c>
      <c r="EQ51" s="31">
        <v>88.8888888888889</v>
      </c>
      <c r="ER51" s="31">
        <v>83.3333333333333</v>
      </c>
      <c r="ES51" s="31">
        <v>0.72499999999999998</v>
      </c>
      <c r="ET51" s="27">
        <v>40676</v>
      </c>
      <c r="EU51" s="27">
        <v>40676</v>
      </c>
      <c r="EV51" s="27">
        <v>40676</v>
      </c>
      <c r="EW51" s="27">
        <v>40676</v>
      </c>
      <c r="EX51" t="s">
        <v>250</v>
      </c>
      <c r="EY51" t="s">
        <v>250</v>
      </c>
      <c r="EZ51" t="s">
        <v>250</v>
      </c>
      <c r="FA51" t="s">
        <v>250</v>
      </c>
    </row>
    <row r="52" spans="1:157" x14ac:dyDescent="0.3">
      <c r="A52" t="s">
        <v>539</v>
      </c>
      <c r="B52" s="7">
        <v>39534</v>
      </c>
      <c r="C52" t="s">
        <v>250</v>
      </c>
      <c r="D52">
        <v>100</v>
      </c>
      <c r="E52">
        <v>100</v>
      </c>
      <c r="F52" t="s">
        <v>250</v>
      </c>
      <c r="G52" t="s">
        <v>250</v>
      </c>
      <c r="H52" t="s">
        <v>250</v>
      </c>
      <c r="I52">
        <v>34</v>
      </c>
      <c r="J52">
        <v>34</v>
      </c>
      <c r="K52" s="9" t="s">
        <v>250</v>
      </c>
      <c r="L52" s="9" t="s">
        <v>250</v>
      </c>
      <c r="M52" s="9" t="s">
        <v>250</v>
      </c>
      <c r="N52" s="9" t="s">
        <v>250</v>
      </c>
      <c r="O52" s="9" t="s">
        <v>250</v>
      </c>
      <c r="P52" s="9" t="s">
        <v>250</v>
      </c>
      <c r="Q52" s="27" t="s">
        <v>250</v>
      </c>
      <c r="R52" s="26">
        <v>10</v>
      </c>
      <c r="S52" s="9" t="s">
        <v>733</v>
      </c>
      <c r="T52" s="9" t="s">
        <v>733</v>
      </c>
      <c r="U52" s="9" t="s">
        <v>733</v>
      </c>
      <c r="V52" s="9" t="s">
        <v>733</v>
      </c>
      <c r="W52" s="9">
        <v>75</v>
      </c>
      <c r="X52" s="9">
        <v>5</v>
      </c>
      <c r="Y52" s="9">
        <v>65</v>
      </c>
      <c r="Z52" s="9">
        <v>5</v>
      </c>
      <c r="AA52" s="9">
        <v>5</v>
      </c>
      <c r="AB52" s="9">
        <v>55</v>
      </c>
      <c r="AC52" s="9">
        <v>5</v>
      </c>
      <c r="AD52" s="9">
        <v>15</v>
      </c>
      <c r="AE52" s="9">
        <v>60</v>
      </c>
      <c r="AF52" s="9" t="s">
        <v>250</v>
      </c>
      <c r="AG52" s="9" t="s">
        <v>250</v>
      </c>
      <c r="AH52" s="9" t="s">
        <v>250</v>
      </c>
      <c r="AI52" s="9" t="s">
        <v>250</v>
      </c>
      <c r="AJ52" s="9">
        <v>15</v>
      </c>
      <c r="AK52" s="9" t="s">
        <v>250</v>
      </c>
      <c r="AL52" s="9" t="s">
        <v>250</v>
      </c>
      <c r="AM52" s="9" t="s">
        <v>250</v>
      </c>
      <c r="AN52" s="9">
        <v>16</v>
      </c>
      <c r="AO52" s="9" t="s">
        <v>250</v>
      </c>
      <c r="AP52" s="9" t="s">
        <v>250</v>
      </c>
      <c r="AQ52" s="9" t="s">
        <v>250</v>
      </c>
      <c r="AR52" s="9" t="s">
        <v>250</v>
      </c>
      <c r="AS52" s="9">
        <v>15</v>
      </c>
      <c r="AT52" s="9" t="s">
        <v>250</v>
      </c>
      <c r="AU52" s="9" t="s">
        <v>250</v>
      </c>
      <c r="AV52" s="9" t="s">
        <v>250</v>
      </c>
      <c r="AW52" s="9">
        <v>16</v>
      </c>
      <c r="AX52" s="9" t="s">
        <v>250</v>
      </c>
      <c r="AY52" s="9" t="s">
        <v>250</v>
      </c>
      <c r="AZ52" s="9" t="s">
        <v>250</v>
      </c>
      <c r="BA52" s="9">
        <v>11</v>
      </c>
      <c r="BB52" s="9" t="s">
        <v>250</v>
      </c>
      <c r="BC52" s="9" t="s">
        <v>250</v>
      </c>
      <c r="BD52" s="9" t="s">
        <v>250</v>
      </c>
      <c r="BE52" s="9">
        <v>13</v>
      </c>
      <c r="BF52" s="9" t="s">
        <v>250</v>
      </c>
      <c r="BG52" s="9" t="s">
        <v>250</v>
      </c>
      <c r="BH52" s="9" t="s">
        <v>250</v>
      </c>
      <c r="BI52" s="9">
        <v>14</v>
      </c>
      <c r="BJ52" s="9" t="s">
        <v>250</v>
      </c>
      <c r="BK52" s="9" t="s">
        <v>250</v>
      </c>
      <c r="BL52" s="9" t="s">
        <v>250</v>
      </c>
      <c r="BM52" s="9">
        <v>14</v>
      </c>
      <c r="BN52" s="9" t="s">
        <v>250</v>
      </c>
      <c r="BO52" s="9" t="s">
        <v>250</v>
      </c>
      <c r="BP52" s="9" t="s">
        <v>250</v>
      </c>
      <c r="BQ52" s="9">
        <v>15</v>
      </c>
      <c r="BR52" s="9" t="s">
        <v>250</v>
      </c>
      <c r="BS52" s="9" t="s">
        <v>250</v>
      </c>
      <c r="BT52" s="9" t="s">
        <v>250</v>
      </c>
      <c r="BU52" s="9">
        <v>17</v>
      </c>
      <c r="BV52" s="9" t="s">
        <v>250</v>
      </c>
      <c r="BW52" s="9" t="s">
        <v>250</v>
      </c>
      <c r="BX52" s="9" t="s">
        <v>250</v>
      </c>
      <c r="BY52" s="9">
        <v>100</v>
      </c>
      <c r="BZ52" s="9" t="s">
        <v>250</v>
      </c>
      <c r="CA52" s="9" t="s">
        <v>250</v>
      </c>
      <c r="CB52" s="9" t="s">
        <v>250</v>
      </c>
      <c r="CC52" s="9">
        <v>96</v>
      </c>
      <c r="CD52" s="9" t="s">
        <v>250</v>
      </c>
      <c r="CE52" s="9" t="s">
        <v>250</v>
      </c>
      <c r="CF52" s="9" t="s">
        <v>250</v>
      </c>
      <c r="CG52" s="9">
        <v>92</v>
      </c>
      <c r="CH52" s="9" t="s">
        <v>250</v>
      </c>
      <c r="CI52" s="9" t="s">
        <v>250</v>
      </c>
      <c r="CJ52" s="9" t="s">
        <v>250</v>
      </c>
      <c r="CK52" s="9">
        <v>104</v>
      </c>
      <c r="CL52" s="9" t="s">
        <v>250</v>
      </c>
      <c r="CM52" s="9" t="s">
        <v>250</v>
      </c>
      <c r="CN52" s="9" t="s">
        <v>250</v>
      </c>
      <c r="CO52" s="9">
        <v>97</v>
      </c>
      <c r="CP52" s="9" t="s">
        <v>250</v>
      </c>
      <c r="CQ52" s="9" t="s">
        <v>250</v>
      </c>
      <c r="CR52" s="9" t="s">
        <v>250</v>
      </c>
      <c r="CS52" s="9" t="s">
        <v>250</v>
      </c>
      <c r="CT52" s="9" t="s">
        <v>250</v>
      </c>
      <c r="CU52" s="9" t="s">
        <v>250</v>
      </c>
      <c r="CV52" s="9">
        <v>31</v>
      </c>
      <c r="CW52" s="9">
        <v>33</v>
      </c>
      <c r="CX52" s="9" t="s">
        <v>250</v>
      </c>
      <c r="CY52" s="9" t="s">
        <v>250</v>
      </c>
      <c r="CZ52" s="9" t="s">
        <v>250</v>
      </c>
      <c r="DA52" s="9" t="s">
        <v>250</v>
      </c>
      <c r="DB52" s="9" t="s">
        <v>250</v>
      </c>
      <c r="DC52" s="9" t="s">
        <v>250</v>
      </c>
      <c r="DD52" s="9" t="s">
        <v>250</v>
      </c>
      <c r="DE52" s="9" t="s">
        <v>250</v>
      </c>
      <c r="DF52" t="s">
        <v>250</v>
      </c>
      <c r="DG52" t="s">
        <v>250</v>
      </c>
      <c r="DH52" t="s">
        <v>250</v>
      </c>
      <c r="DI52" t="s">
        <v>250</v>
      </c>
      <c r="DJ52" t="s">
        <v>250</v>
      </c>
      <c r="DK52" t="s">
        <v>250</v>
      </c>
      <c r="DL52" t="s">
        <v>250</v>
      </c>
      <c r="DM52" t="s">
        <v>250</v>
      </c>
      <c r="DN52" t="s">
        <v>250</v>
      </c>
      <c r="DO52" t="s">
        <v>250</v>
      </c>
      <c r="DP52" t="s">
        <v>250</v>
      </c>
      <c r="DQ52" t="s">
        <v>250</v>
      </c>
      <c r="DR52" t="s">
        <v>250</v>
      </c>
      <c r="DS52" t="s">
        <v>250</v>
      </c>
      <c r="DT52" t="s">
        <v>250</v>
      </c>
      <c r="DU52" t="s">
        <v>250</v>
      </c>
      <c r="DV52" t="s">
        <v>250</v>
      </c>
      <c r="DW52" t="s">
        <v>250</v>
      </c>
      <c r="DX52" t="s">
        <v>250</v>
      </c>
      <c r="DY52" t="s">
        <v>250</v>
      </c>
      <c r="DZ52" t="s">
        <v>250</v>
      </c>
      <c r="EA52" t="s">
        <v>250</v>
      </c>
      <c r="EB52" t="s">
        <v>250</v>
      </c>
      <c r="EC52" t="s">
        <v>250</v>
      </c>
      <c r="ED52" t="s">
        <v>250</v>
      </c>
      <c r="EE52" t="s">
        <v>250</v>
      </c>
      <c r="EF52" t="s">
        <v>250</v>
      </c>
      <c r="EG52" t="s">
        <v>250</v>
      </c>
      <c r="EH52" t="s">
        <v>250</v>
      </c>
      <c r="EI52" t="s">
        <v>250</v>
      </c>
      <c r="EJ52" t="s">
        <v>250</v>
      </c>
      <c r="EK52" t="s">
        <v>250</v>
      </c>
      <c r="EL52" t="s">
        <v>250</v>
      </c>
      <c r="EM52" t="s">
        <v>250</v>
      </c>
      <c r="EN52" t="s">
        <v>250</v>
      </c>
      <c r="EO52" t="s">
        <v>250</v>
      </c>
      <c r="EP52" s="31">
        <v>0.6</v>
      </c>
      <c r="EQ52" s="31">
        <v>94.4444444444444</v>
      </c>
      <c r="ER52" s="31">
        <v>83.3333333333333</v>
      </c>
      <c r="ES52" s="31">
        <v>0.77500000000000002</v>
      </c>
      <c r="ET52" s="9">
        <v>70</v>
      </c>
      <c r="EU52" s="26">
        <v>47.22</v>
      </c>
      <c r="EV52" s="9">
        <v>11</v>
      </c>
      <c r="EW52" s="9">
        <v>12</v>
      </c>
      <c r="EX52" t="s">
        <v>250</v>
      </c>
      <c r="EY52" t="s">
        <v>250</v>
      </c>
      <c r="EZ52" t="s">
        <v>250</v>
      </c>
      <c r="FA52" t="s">
        <v>250</v>
      </c>
    </row>
    <row r="53" spans="1:157" x14ac:dyDescent="0.3">
      <c r="A53" t="s">
        <v>543</v>
      </c>
      <c r="B53" s="7">
        <v>39255</v>
      </c>
      <c r="C53">
        <v>72</v>
      </c>
      <c r="D53" t="s">
        <v>250</v>
      </c>
      <c r="E53" t="s">
        <v>250</v>
      </c>
      <c r="F53">
        <v>67</v>
      </c>
      <c r="G53" s="7">
        <v>40406</v>
      </c>
      <c r="H53" t="s">
        <v>250</v>
      </c>
      <c r="I53" t="s">
        <v>250</v>
      </c>
      <c r="J53" t="s">
        <v>250</v>
      </c>
      <c r="K53" s="9" t="s">
        <v>250</v>
      </c>
      <c r="L53" s="9" t="s">
        <v>250</v>
      </c>
      <c r="M53" s="9" t="s">
        <v>250</v>
      </c>
      <c r="N53" s="9" t="s">
        <v>250</v>
      </c>
      <c r="O53" s="9" t="s">
        <v>250</v>
      </c>
      <c r="P53" s="9" t="s">
        <v>250</v>
      </c>
      <c r="Q53" s="9" t="s">
        <v>250</v>
      </c>
      <c r="R53" s="9" t="s">
        <v>250</v>
      </c>
      <c r="S53" s="9" t="s">
        <v>250</v>
      </c>
      <c r="T53" s="9" t="s">
        <v>250</v>
      </c>
      <c r="U53" s="9" t="s">
        <v>250</v>
      </c>
      <c r="V53" s="9" t="s">
        <v>250</v>
      </c>
      <c r="W53" s="9" t="s">
        <v>250</v>
      </c>
      <c r="X53" s="9" t="s">
        <v>250</v>
      </c>
      <c r="Y53" s="9" t="s">
        <v>250</v>
      </c>
      <c r="Z53" s="9" t="s">
        <v>250</v>
      </c>
      <c r="AA53" s="9" t="s">
        <v>250</v>
      </c>
      <c r="AB53" s="9" t="s">
        <v>250</v>
      </c>
      <c r="AC53" s="9" t="s">
        <v>250</v>
      </c>
      <c r="AD53" s="9" t="s">
        <v>250</v>
      </c>
      <c r="AE53" s="9" t="s">
        <v>250</v>
      </c>
      <c r="AF53" s="9">
        <v>5</v>
      </c>
      <c r="AG53" s="9">
        <v>5</v>
      </c>
      <c r="AH53" s="9">
        <v>5</v>
      </c>
      <c r="AI53" s="9" t="s">
        <v>250</v>
      </c>
      <c r="AJ53" s="9" t="s">
        <v>752</v>
      </c>
      <c r="AK53" s="9">
        <v>13</v>
      </c>
      <c r="AL53" s="9" t="s">
        <v>725</v>
      </c>
      <c r="AM53" s="9" t="s">
        <v>250</v>
      </c>
      <c r="AN53" s="9" t="s">
        <v>250</v>
      </c>
      <c r="AO53" s="9">
        <v>12</v>
      </c>
      <c r="AP53" s="9" t="s">
        <v>725</v>
      </c>
      <c r="AQ53" s="27">
        <v>40406</v>
      </c>
      <c r="AR53" s="9" t="s">
        <v>250</v>
      </c>
      <c r="AS53" s="9" t="s">
        <v>250</v>
      </c>
      <c r="AT53" s="9">
        <v>10</v>
      </c>
      <c r="AU53" s="9" t="s">
        <v>725</v>
      </c>
      <c r="AV53" s="9" t="s">
        <v>250</v>
      </c>
      <c r="AW53" s="9" t="s">
        <v>250</v>
      </c>
      <c r="AX53" s="9">
        <v>18</v>
      </c>
      <c r="AY53" s="9" t="s">
        <v>725</v>
      </c>
      <c r="AZ53" s="9" t="s">
        <v>250</v>
      </c>
      <c r="BA53" s="9" t="s">
        <v>250</v>
      </c>
      <c r="BB53" s="9">
        <v>12</v>
      </c>
      <c r="BC53" s="9" t="s">
        <v>725</v>
      </c>
      <c r="BD53" s="9" t="s">
        <v>250</v>
      </c>
      <c r="BE53" s="9" t="s">
        <v>250</v>
      </c>
      <c r="BF53" s="9">
        <v>11</v>
      </c>
      <c r="BG53" s="9" t="s">
        <v>725</v>
      </c>
      <c r="BH53" s="9" t="s">
        <v>250</v>
      </c>
      <c r="BI53" s="9" t="s">
        <v>250</v>
      </c>
      <c r="BJ53" s="9">
        <v>11</v>
      </c>
      <c r="BK53" s="9" t="s">
        <v>725</v>
      </c>
      <c r="BL53" s="9" t="s">
        <v>250</v>
      </c>
      <c r="BM53" s="9" t="s">
        <v>250</v>
      </c>
      <c r="BN53" s="9">
        <v>14</v>
      </c>
      <c r="BO53" s="9" t="s">
        <v>725</v>
      </c>
      <c r="BP53" s="9" t="s">
        <v>250</v>
      </c>
      <c r="BQ53" s="9" t="s">
        <v>250</v>
      </c>
      <c r="BR53" s="9">
        <v>15</v>
      </c>
      <c r="BS53" s="9" t="s">
        <v>725</v>
      </c>
      <c r="BT53" s="9" t="s">
        <v>250</v>
      </c>
      <c r="BU53" s="9" t="s">
        <v>250</v>
      </c>
      <c r="BV53" s="9">
        <v>12</v>
      </c>
      <c r="BW53" s="9" t="s">
        <v>725</v>
      </c>
      <c r="BX53" s="9" t="s">
        <v>250</v>
      </c>
      <c r="BY53" s="9" t="s">
        <v>250</v>
      </c>
      <c r="BZ53" s="9">
        <v>59</v>
      </c>
      <c r="CA53" s="9" t="s">
        <v>725</v>
      </c>
      <c r="CB53" s="9" t="s">
        <v>250</v>
      </c>
      <c r="CC53" s="9" t="s">
        <v>250</v>
      </c>
      <c r="CD53" s="9">
        <v>89</v>
      </c>
      <c r="CE53" s="9" t="s">
        <v>725</v>
      </c>
      <c r="CF53" s="9" t="s">
        <v>250</v>
      </c>
      <c r="CG53" s="9" t="s">
        <v>250</v>
      </c>
      <c r="CH53" s="9">
        <v>83</v>
      </c>
      <c r="CI53" s="9" t="s">
        <v>725</v>
      </c>
      <c r="CJ53" s="9" t="s">
        <v>250</v>
      </c>
      <c r="CK53" s="9" t="s">
        <v>250</v>
      </c>
      <c r="CL53" s="9">
        <v>91</v>
      </c>
      <c r="CM53" s="9" t="s">
        <v>725</v>
      </c>
      <c r="CN53" s="9" t="s">
        <v>250</v>
      </c>
      <c r="CO53" s="9" t="s">
        <v>250</v>
      </c>
      <c r="CP53" s="9">
        <v>77</v>
      </c>
      <c r="CQ53" s="9" t="s">
        <v>725</v>
      </c>
      <c r="CR53" s="9" t="s">
        <v>725</v>
      </c>
      <c r="CS53" s="9" t="s">
        <v>725</v>
      </c>
      <c r="CT53" s="9" t="s">
        <v>250</v>
      </c>
      <c r="CU53" s="9" t="s">
        <v>250</v>
      </c>
      <c r="CV53" s="9" t="s">
        <v>250</v>
      </c>
      <c r="CW53" s="9" t="s">
        <v>250</v>
      </c>
      <c r="CX53" s="9">
        <v>71</v>
      </c>
      <c r="CY53" s="9">
        <v>92</v>
      </c>
      <c r="CZ53" s="9">
        <v>73</v>
      </c>
      <c r="DA53" s="9">
        <v>76</v>
      </c>
      <c r="DB53" s="9" t="s">
        <v>725</v>
      </c>
      <c r="DC53" s="9" t="s">
        <v>725</v>
      </c>
      <c r="DD53" s="9" t="s">
        <v>725</v>
      </c>
      <c r="DE53" s="9" t="s">
        <v>725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</v>
      </c>
      <c r="DN53">
        <v>4</v>
      </c>
      <c r="DO53">
        <v>2</v>
      </c>
      <c r="DP53">
        <v>8</v>
      </c>
      <c r="DQ53">
        <v>0</v>
      </c>
      <c r="DR53">
        <v>0</v>
      </c>
      <c r="DS53">
        <v>1</v>
      </c>
      <c r="DT53" t="s">
        <v>728</v>
      </c>
      <c r="DU53" t="s">
        <v>728</v>
      </c>
      <c r="DV53" t="s">
        <v>728</v>
      </c>
      <c r="DW53" t="s">
        <v>728</v>
      </c>
      <c r="DX53" t="s">
        <v>728</v>
      </c>
      <c r="DY53" t="s">
        <v>728</v>
      </c>
      <c r="DZ53" t="s">
        <v>728</v>
      </c>
      <c r="EA53" t="s">
        <v>728</v>
      </c>
      <c r="EB53" t="s">
        <v>728</v>
      </c>
      <c r="EC53" t="s">
        <v>728</v>
      </c>
      <c r="ED53" t="s">
        <v>728</v>
      </c>
      <c r="EE53" t="s">
        <v>728</v>
      </c>
      <c r="EF53" t="s">
        <v>728</v>
      </c>
      <c r="EG53" t="s">
        <v>728</v>
      </c>
      <c r="EH53" t="s">
        <v>250</v>
      </c>
      <c r="EI53" t="s">
        <v>250</v>
      </c>
      <c r="EJ53" t="s">
        <v>250</v>
      </c>
      <c r="EK53" t="s">
        <v>250</v>
      </c>
      <c r="EL53" t="s">
        <v>250</v>
      </c>
      <c r="EM53" t="s">
        <v>250</v>
      </c>
      <c r="EN53" t="s">
        <v>250</v>
      </c>
      <c r="EO53" t="s">
        <v>250</v>
      </c>
      <c r="EP53" t="s">
        <v>250</v>
      </c>
      <c r="EQ53" t="s">
        <v>250</v>
      </c>
      <c r="ER53" t="s">
        <v>250</v>
      </c>
      <c r="ES53" t="s">
        <v>250</v>
      </c>
      <c r="ET53" s="9" t="s">
        <v>250</v>
      </c>
      <c r="EU53" s="26" t="s">
        <v>250</v>
      </c>
      <c r="EV53" s="9" t="s">
        <v>250</v>
      </c>
      <c r="EW53" s="9" t="s">
        <v>250</v>
      </c>
      <c r="EX53" t="s">
        <v>725</v>
      </c>
      <c r="EY53" t="s">
        <v>725</v>
      </c>
      <c r="EZ53" t="s">
        <v>725</v>
      </c>
      <c r="FA53" t="s">
        <v>725</v>
      </c>
    </row>
    <row r="54" spans="1:157" x14ac:dyDescent="0.3">
      <c r="A54" t="s">
        <v>300</v>
      </c>
      <c r="B54" s="7">
        <v>39525</v>
      </c>
      <c r="C54">
        <v>99</v>
      </c>
      <c r="D54" s="7">
        <v>40263</v>
      </c>
      <c r="E54" s="7">
        <v>40263</v>
      </c>
      <c r="F54">
        <v>100</v>
      </c>
      <c r="G54">
        <v>100</v>
      </c>
      <c r="H54" t="s">
        <v>250</v>
      </c>
      <c r="I54">
        <v>30</v>
      </c>
      <c r="J54">
        <v>33</v>
      </c>
      <c r="K54" s="9" t="s">
        <v>250</v>
      </c>
      <c r="L54" s="27" t="s">
        <v>250</v>
      </c>
      <c r="M54" s="27" t="s">
        <v>250</v>
      </c>
      <c r="N54" s="27" t="s">
        <v>250</v>
      </c>
      <c r="O54" s="27" t="s">
        <v>250</v>
      </c>
      <c r="P54" s="27" t="s">
        <v>250</v>
      </c>
      <c r="Q54" s="27" t="s">
        <v>733</v>
      </c>
      <c r="R54" s="9">
        <v>45</v>
      </c>
      <c r="S54" s="9" t="s">
        <v>733</v>
      </c>
      <c r="T54" s="9" t="s">
        <v>733</v>
      </c>
      <c r="U54" s="9" t="s">
        <v>733</v>
      </c>
      <c r="V54" s="9" t="s">
        <v>733</v>
      </c>
      <c r="W54" s="9">
        <v>40</v>
      </c>
      <c r="X54" s="9">
        <v>5</v>
      </c>
      <c r="Y54" s="9">
        <v>5</v>
      </c>
      <c r="Z54" s="9">
        <v>5</v>
      </c>
      <c r="AA54" s="9">
        <v>35</v>
      </c>
      <c r="AB54" s="9">
        <v>40</v>
      </c>
      <c r="AC54" s="9">
        <v>5</v>
      </c>
      <c r="AD54" s="9">
        <v>50</v>
      </c>
      <c r="AE54" s="9">
        <v>45</v>
      </c>
      <c r="AF54" s="9">
        <v>10</v>
      </c>
      <c r="AG54" s="9">
        <v>10</v>
      </c>
      <c r="AH54" s="9">
        <v>15</v>
      </c>
      <c r="AI54" s="9" t="s">
        <v>250</v>
      </c>
      <c r="AJ54" s="9">
        <v>15</v>
      </c>
      <c r="AK54" s="9">
        <v>14</v>
      </c>
      <c r="AL54" s="9" t="s">
        <v>250</v>
      </c>
      <c r="AM54" s="9" t="s">
        <v>250</v>
      </c>
      <c r="AN54" s="9">
        <v>17</v>
      </c>
      <c r="AO54" s="9">
        <v>14</v>
      </c>
      <c r="AP54" s="9" t="s">
        <v>250</v>
      </c>
      <c r="AQ54" s="9" t="s">
        <v>742</v>
      </c>
      <c r="AR54" s="9" t="s">
        <v>250</v>
      </c>
      <c r="AS54" s="9">
        <v>15</v>
      </c>
      <c r="AT54" s="9">
        <v>16</v>
      </c>
      <c r="AU54" s="9" t="s">
        <v>250</v>
      </c>
      <c r="AV54" s="9" t="s">
        <v>250</v>
      </c>
      <c r="AW54" s="9">
        <v>16</v>
      </c>
      <c r="AX54" s="9">
        <v>15</v>
      </c>
      <c r="AY54" s="9" t="s">
        <v>250</v>
      </c>
      <c r="AZ54" s="9" t="s">
        <v>250</v>
      </c>
      <c r="BA54" s="9">
        <v>16</v>
      </c>
      <c r="BB54" s="9">
        <v>13</v>
      </c>
      <c r="BC54" s="9" t="s">
        <v>250</v>
      </c>
      <c r="BD54" s="9" t="s">
        <v>250</v>
      </c>
      <c r="BE54" s="9">
        <v>11</v>
      </c>
      <c r="BF54" s="9">
        <v>13</v>
      </c>
      <c r="BG54" s="9" t="s">
        <v>250</v>
      </c>
      <c r="BH54" s="9" t="s">
        <v>250</v>
      </c>
      <c r="BI54" s="9">
        <v>11</v>
      </c>
      <c r="BJ54" s="9">
        <v>14</v>
      </c>
      <c r="BK54" s="9" t="s">
        <v>250</v>
      </c>
      <c r="BL54" s="9" t="s">
        <v>250</v>
      </c>
      <c r="BM54" s="9">
        <v>17</v>
      </c>
      <c r="BN54" s="9">
        <v>16</v>
      </c>
      <c r="BO54" s="9" t="s">
        <v>250</v>
      </c>
      <c r="BP54" s="9" t="s">
        <v>250</v>
      </c>
      <c r="BQ54" s="9">
        <v>8</v>
      </c>
      <c r="BR54" s="9">
        <v>14</v>
      </c>
      <c r="BS54" s="9" t="s">
        <v>250</v>
      </c>
      <c r="BT54" s="9" t="s">
        <v>250</v>
      </c>
      <c r="BU54" s="9">
        <v>15</v>
      </c>
      <c r="BV54" s="9">
        <v>14</v>
      </c>
      <c r="BW54" s="9" t="s">
        <v>250</v>
      </c>
      <c r="BX54" s="9" t="s">
        <v>250</v>
      </c>
      <c r="BY54" s="9">
        <v>103</v>
      </c>
      <c r="BZ54" s="9">
        <v>65</v>
      </c>
      <c r="CA54" s="9" t="s">
        <v>250</v>
      </c>
      <c r="CB54" s="9" t="s">
        <v>250</v>
      </c>
      <c r="CC54" s="9">
        <v>104</v>
      </c>
      <c r="CD54" s="9">
        <v>97</v>
      </c>
      <c r="CE54" s="9" t="s">
        <v>250</v>
      </c>
      <c r="CF54" s="9" t="s">
        <v>250</v>
      </c>
      <c r="CG54" s="9">
        <v>89</v>
      </c>
      <c r="CH54" s="9">
        <v>95</v>
      </c>
      <c r="CI54" s="9" t="s">
        <v>250</v>
      </c>
      <c r="CJ54" s="9" t="s">
        <v>250</v>
      </c>
      <c r="CK54" s="9">
        <v>79</v>
      </c>
      <c r="CL54" s="9">
        <v>94</v>
      </c>
      <c r="CM54" s="9" t="s">
        <v>250</v>
      </c>
      <c r="CN54" s="9" t="s">
        <v>250</v>
      </c>
      <c r="CO54" s="9">
        <v>92</v>
      </c>
      <c r="CP54" s="9">
        <v>85</v>
      </c>
      <c r="CQ54" s="9" t="s">
        <v>250</v>
      </c>
      <c r="CR54" s="9" t="s">
        <v>250</v>
      </c>
      <c r="CS54" s="9" t="s">
        <v>250</v>
      </c>
      <c r="CT54" s="9" t="s">
        <v>250</v>
      </c>
      <c r="CU54" s="9" t="s">
        <v>250</v>
      </c>
      <c r="CV54" s="27">
        <v>40263</v>
      </c>
      <c r="CW54" s="27">
        <v>40263</v>
      </c>
      <c r="CX54" s="9">
        <v>90</v>
      </c>
      <c r="CY54" s="9">
        <v>76</v>
      </c>
      <c r="CZ54" s="9">
        <v>94</v>
      </c>
      <c r="DA54" s="9">
        <v>86</v>
      </c>
      <c r="DB54" s="9" t="s">
        <v>250</v>
      </c>
      <c r="DC54" s="9" t="s">
        <v>250</v>
      </c>
      <c r="DD54" s="9" t="s">
        <v>250</v>
      </c>
      <c r="DE54" s="9" t="s">
        <v>250</v>
      </c>
      <c r="DF54" t="s">
        <v>742</v>
      </c>
      <c r="DG54" t="s">
        <v>742</v>
      </c>
      <c r="DH54" t="s">
        <v>742</v>
      </c>
      <c r="DI54" t="s">
        <v>742</v>
      </c>
      <c r="DJ54" t="s">
        <v>742</v>
      </c>
      <c r="DK54" t="s">
        <v>742</v>
      </c>
      <c r="DL54" t="s">
        <v>742</v>
      </c>
      <c r="DM54" t="s">
        <v>742</v>
      </c>
      <c r="DN54" t="s">
        <v>742</v>
      </c>
      <c r="DO54" t="s">
        <v>742</v>
      </c>
      <c r="DP54" t="s">
        <v>742</v>
      </c>
      <c r="DQ54" t="s">
        <v>742</v>
      </c>
      <c r="DR54" t="s">
        <v>742</v>
      </c>
      <c r="DS54" t="s">
        <v>742</v>
      </c>
      <c r="DT54" t="s">
        <v>250</v>
      </c>
      <c r="DU54" t="s">
        <v>250</v>
      </c>
      <c r="DV54" t="s">
        <v>250</v>
      </c>
      <c r="DW54" t="s">
        <v>250</v>
      </c>
      <c r="DX54" t="s">
        <v>250</v>
      </c>
      <c r="DY54" t="s">
        <v>250</v>
      </c>
      <c r="DZ54" t="s">
        <v>250</v>
      </c>
      <c r="EA54" t="s">
        <v>250</v>
      </c>
      <c r="EB54" t="s">
        <v>250</v>
      </c>
      <c r="EC54" t="s">
        <v>250</v>
      </c>
      <c r="ED54" t="s">
        <v>250</v>
      </c>
      <c r="EE54" t="s">
        <v>250</v>
      </c>
      <c r="EF54" t="s">
        <v>250</v>
      </c>
      <c r="EG54" t="s">
        <v>250</v>
      </c>
      <c r="EH54" t="s">
        <v>250</v>
      </c>
      <c r="EI54" t="s">
        <v>250</v>
      </c>
      <c r="EJ54" t="s">
        <v>250</v>
      </c>
      <c r="EK54" t="s">
        <v>250</v>
      </c>
      <c r="EL54" t="s">
        <v>250</v>
      </c>
      <c r="EM54" t="s">
        <v>250</v>
      </c>
      <c r="EN54" t="s">
        <v>250</v>
      </c>
      <c r="EO54" t="s">
        <v>250</v>
      </c>
      <c r="EP54" s="31">
        <v>0.6</v>
      </c>
      <c r="EQ54" s="31">
        <v>44.4444444444444</v>
      </c>
      <c r="ER54" s="31">
        <v>0.83333333333333304</v>
      </c>
      <c r="ES54" s="31">
        <v>0.65</v>
      </c>
      <c r="ET54" s="9">
        <v>70</v>
      </c>
      <c r="EU54" s="26">
        <v>55.56</v>
      </c>
      <c r="EV54" s="9">
        <v>11</v>
      </c>
      <c r="EW54" s="9">
        <v>17</v>
      </c>
      <c r="EX54" t="s">
        <v>250</v>
      </c>
      <c r="EY54" t="s">
        <v>250</v>
      </c>
      <c r="EZ54" t="s">
        <v>250</v>
      </c>
      <c r="FA54" t="s">
        <v>250</v>
      </c>
    </row>
    <row r="55" spans="1:157" x14ac:dyDescent="0.3">
      <c r="A55" t="s">
        <v>301</v>
      </c>
      <c r="B55" s="7">
        <v>39620</v>
      </c>
      <c r="C55">
        <v>84</v>
      </c>
      <c r="D55">
        <v>100</v>
      </c>
      <c r="E55">
        <v>83</v>
      </c>
      <c r="F55">
        <v>100</v>
      </c>
      <c r="G55">
        <v>100</v>
      </c>
      <c r="H55" t="s">
        <v>250</v>
      </c>
      <c r="I55" t="s">
        <v>250</v>
      </c>
      <c r="J55">
        <v>35</v>
      </c>
      <c r="K55" s="9" t="s">
        <v>250</v>
      </c>
      <c r="L55" s="9" t="s">
        <v>250</v>
      </c>
      <c r="M55" s="9" t="s">
        <v>250</v>
      </c>
      <c r="N55" s="9" t="s">
        <v>250</v>
      </c>
      <c r="O55" s="9" t="s">
        <v>250</v>
      </c>
      <c r="P55" s="9" t="s">
        <v>250</v>
      </c>
      <c r="Q55" s="9" t="s">
        <v>250</v>
      </c>
      <c r="R55" s="9" t="s">
        <v>250</v>
      </c>
      <c r="S55" s="9" t="s">
        <v>250</v>
      </c>
      <c r="T55" s="9" t="s">
        <v>250</v>
      </c>
      <c r="U55" s="9" t="s">
        <v>250</v>
      </c>
      <c r="V55" s="9" t="s">
        <v>250</v>
      </c>
      <c r="W55" s="9" t="s">
        <v>250</v>
      </c>
      <c r="X55" s="9" t="s">
        <v>250</v>
      </c>
      <c r="Y55" s="9" t="s">
        <v>250</v>
      </c>
      <c r="Z55" s="9" t="s">
        <v>250</v>
      </c>
      <c r="AA55" s="9">
        <v>55</v>
      </c>
      <c r="AB55" s="9">
        <v>25</v>
      </c>
      <c r="AC55" s="9">
        <v>5</v>
      </c>
      <c r="AD55" s="9">
        <v>45</v>
      </c>
      <c r="AE55" s="9">
        <v>5</v>
      </c>
      <c r="AF55" s="9">
        <v>10</v>
      </c>
      <c r="AG55" s="9">
        <v>40</v>
      </c>
      <c r="AH55" s="9">
        <v>40</v>
      </c>
      <c r="AI55" s="9" t="s">
        <v>250</v>
      </c>
      <c r="AJ55" s="9">
        <v>17</v>
      </c>
      <c r="AK55" s="27">
        <v>40688</v>
      </c>
      <c r="AL55" s="9" t="s">
        <v>250</v>
      </c>
      <c r="AM55" s="9" t="s">
        <v>250</v>
      </c>
      <c r="AN55" s="9">
        <v>16</v>
      </c>
      <c r="AO55" s="27">
        <v>40688</v>
      </c>
      <c r="AP55" s="9" t="s">
        <v>250</v>
      </c>
      <c r="AQ55" s="27">
        <v>40688</v>
      </c>
      <c r="AR55" s="9" t="s">
        <v>250</v>
      </c>
      <c r="AS55" s="9">
        <v>15</v>
      </c>
      <c r="AT55" s="27">
        <v>40688</v>
      </c>
      <c r="AU55" s="9" t="s">
        <v>250</v>
      </c>
      <c r="AV55" s="9" t="s">
        <v>250</v>
      </c>
      <c r="AW55" s="9">
        <v>18</v>
      </c>
      <c r="AX55" s="27">
        <v>40688</v>
      </c>
      <c r="AY55" s="9" t="s">
        <v>250</v>
      </c>
      <c r="AZ55" s="9" t="s">
        <v>250</v>
      </c>
      <c r="BA55" s="9">
        <v>13</v>
      </c>
      <c r="BB55" s="27">
        <v>40688</v>
      </c>
      <c r="BC55" s="9" t="s">
        <v>250</v>
      </c>
      <c r="BD55" s="9" t="s">
        <v>250</v>
      </c>
      <c r="BE55" s="9">
        <v>13</v>
      </c>
      <c r="BF55" s="27">
        <v>40688</v>
      </c>
      <c r="BG55" s="9" t="s">
        <v>250</v>
      </c>
      <c r="BH55" s="9" t="s">
        <v>250</v>
      </c>
      <c r="BI55" s="9">
        <v>15</v>
      </c>
      <c r="BJ55" s="27">
        <v>40688</v>
      </c>
      <c r="BK55" s="9" t="s">
        <v>250</v>
      </c>
      <c r="BL55" s="9" t="s">
        <v>250</v>
      </c>
      <c r="BM55" s="9">
        <v>18</v>
      </c>
      <c r="BN55" s="27">
        <v>40688</v>
      </c>
      <c r="BO55" s="9" t="s">
        <v>250</v>
      </c>
      <c r="BP55" s="9" t="s">
        <v>250</v>
      </c>
      <c r="BQ55" s="9">
        <v>15</v>
      </c>
      <c r="BR55" s="27">
        <v>40688</v>
      </c>
      <c r="BS55" s="9" t="s">
        <v>250</v>
      </c>
      <c r="BT55" s="9" t="s">
        <v>250</v>
      </c>
      <c r="BU55" s="9">
        <v>15</v>
      </c>
      <c r="BV55" s="27">
        <v>40688</v>
      </c>
      <c r="BW55" s="9" t="s">
        <v>250</v>
      </c>
      <c r="BX55" s="9" t="s">
        <v>250</v>
      </c>
      <c r="BY55" s="9">
        <v>107</v>
      </c>
      <c r="BZ55" s="27">
        <v>40688</v>
      </c>
      <c r="CA55" s="9" t="s">
        <v>250</v>
      </c>
      <c r="CB55" s="9" t="s">
        <v>250</v>
      </c>
      <c r="CC55" s="9">
        <v>102</v>
      </c>
      <c r="CD55" s="27">
        <v>40688</v>
      </c>
      <c r="CE55" s="9" t="s">
        <v>250</v>
      </c>
      <c r="CF55" s="9" t="s">
        <v>250</v>
      </c>
      <c r="CG55" s="9">
        <v>102</v>
      </c>
      <c r="CH55" s="27">
        <v>40688</v>
      </c>
      <c r="CI55" s="9" t="s">
        <v>250</v>
      </c>
      <c r="CJ55" s="9" t="s">
        <v>250</v>
      </c>
      <c r="CK55" s="9">
        <v>100</v>
      </c>
      <c r="CL55" s="27">
        <v>40688</v>
      </c>
      <c r="CM55" s="9" t="s">
        <v>250</v>
      </c>
      <c r="CN55" s="9" t="s">
        <v>250</v>
      </c>
      <c r="CO55" s="9">
        <v>103</v>
      </c>
      <c r="CP55" s="27">
        <v>40688</v>
      </c>
      <c r="CQ55" s="9" t="s">
        <v>250</v>
      </c>
      <c r="CR55" s="9" t="s">
        <v>250</v>
      </c>
      <c r="CS55" s="9" t="s">
        <v>250</v>
      </c>
      <c r="CT55" s="9" t="s">
        <v>250</v>
      </c>
      <c r="CU55" s="9" t="s">
        <v>250</v>
      </c>
      <c r="CV55" s="9">
        <v>48</v>
      </c>
      <c r="CW55" s="9">
        <v>63</v>
      </c>
      <c r="CX55" s="9">
        <v>92</v>
      </c>
      <c r="CY55" s="9">
        <v>107</v>
      </c>
      <c r="CZ55" s="9">
        <v>99</v>
      </c>
      <c r="DA55" s="9">
        <v>99</v>
      </c>
      <c r="DB55" s="9" t="s">
        <v>250</v>
      </c>
      <c r="DC55" s="9" t="s">
        <v>250</v>
      </c>
      <c r="DD55" s="9" t="s">
        <v>250</v>
      </c>
      <c r="DE55" s="9" t="s">
        <v>250</v>
      </c>
      <c r="DF55" t="s">
        <v>725</v>
      </c>
      <c r="DG55" t="s">
        <v>725</v>
      </c>
      <c r="DH55" t="s">
        <v>725</v>
      </c>
      <c r="DI55" t="s">
        <v>725</v>
      </c>
      <c r="DJ55" t="s">
        <v>725</v>
      </c>
      <c r="DK55" t="s">
        <v>725</v>
      </c>
      <c r="DL55" t="s">
        <v>725</v>
      </c>
      <c r="DM55" t="s">
        <v>725</v>
      </c>
      <c r="DN55" t="s">
        <v>725</v>
      </c>
      <c r="DO55" t="s">
        <v>725</v>
      </c>
      <c r="DP55" t="s">
        <v>725</v>
      </c>
      <c r="DQ55" t="s">
        <v>725</v>
      </c>
      <c r="DR55" t="s">
        <v>725</v>
      </c>
      <c r="DS55" t="s">
        <v>725</v>
      </c>
      <c r="DT55" t="s">
        <v>250</v>
      </c>
      <c r="DU55" t="s">
        <v>250</v>
      </c>
      <c r="DV55" t="s">
        <v>250</v>
      </c>
      <c r="DW55" t="s">
        <v>250</v>
      </c>
      <c r="DX55" t="s">
        <v>250</v>
      </c>
      <c r="DY55" t="s">
        <v>250</v>
      </c>
      <c r="DZ55" t="s">
        <v>250</v>
      </c>
      <c r="EA55" t="s">
        <v>250</v>
      </c>
      <c r="EB55" t="s">
        <v>250</v>
      </c>
      <c r="EC55" t="s">
        <v>250</v>
      </c>
      <c r="ED55" t="s">
        <v>250</v>
      </c>
      <c r="EE55" t="s">
        <v>250</v>
      </c>
      <c r="EF55" t="s">
        <v>250</v>
      </c>
      <c r="EG55" t="s">
        <v>250</v>
      </c>
      <c r="EH55" t="s">
        <v>250</v>
      </c>
      <c r="EI55" t="s">
        <v>250</v>
      </c>
      <c r="EJ55" t="s">
        <v>250</v>
      </c>
      <c r="EK55" t="s">
        <v>250</v>
      </c>
      <c r="EL55" t="s">
        <v>250</v>
      </c>
      <c r="EM55" t="s">
        <v>250</v>
      </c>
      <c r="EN55" t="s">
        <v>250</v>
      </c>
      <c r="EO55" t="s">
        <v>250</v>
      </c>
      <c r="EP55" t="s">
        <v>250</v>
      </c>
      <c r="EQ55" t="s">
        <v>250</v>
      </c>
      <c r="ER55" t="s">
        <v>250</v>
      </c>
      <c r="ES55" t="s">
        <v>250</v>
      </c>
      <c r="ET55" s="9">
        <v>90</v>
      </c>
      <c r="EU55" s="26">
        <v>66.67</v>
      </c>
      <c r="EV55" s="9">
        <v>14</v>
      </c>
      <c r="EW55" s="9">
        <v>20</v>
      </c>
      <c r="EX55" t="s">
        <v>250</v>
      </c>
      <c r="EY55" t="s">
        <v>250</v>
      </c>
      <c r="EZ55" t="s">
        <v>250</v>
      </c>
      <c r="FA55" t="s">
        <v>250</v>
      </c>
    </row>
    <row r="56" spans="1:157" x14ac:dyDescent="0.3">
      <c r="A56" t="s">
        <v>302</v>
      </c>
      <c r="B56" s="7">
        <v>39383</v>
      </c>
      <c r="C56" s="9">
        <v>78</v>
      </c>
      <c r="D56" s="9">
        <v>83</v>
      </c>
      <c r="E56" s="9">
        <v>75</v>
      </c>
      <c r="F56" s="9">
        <v>92</v>
      </c>
      <c r="G56" s="9">
        <v>88</v>
      </c>
      <c r="H56" s="9" t="s">
        <v>250</v>
      </c>
      <c r="I56" s="9" t="s">
        <v>250</v>
      </c>
      <c r="J56" s="9">
        <v>31</v>
      </c>
      <c r="K56" s="9" t="s">
        <v>250</v>
      </c>
      <c r="L56" s="9" t="s">
        <v>250</v>
      </c>
      <c r="M56" s="9" t="s">
        <v>250</v>
      </c>
      <c r="N56" s="9" t="s">
        <v>250</v>
      </c>
      <c r="O56" s="9" t="s">
        <v>250</v>
      </c>
      <c r="P56" s="9" t="s">
        <v>250</v>
      </c>
      <c r="Q56" s="9" t="s">
        <v>250</v>
      </c>
      <c r="R56" s="9" t="s">
        <v>250</v>
      </c>
      <c r="S56" s="9" t="s">
        <v>250</v>
      </c>
      <c r="T56" s="9" t="s">
        <v>250</v>
      </c>
      <c r="U56" s="9" t="s">
        <v>250</v>
      </c>
      <c r="V56" s="9" t="s">
        <v>250</v>
      </c>
      <c r="W56" s="9" t="s">
        <v>250</v>
      </c>
      <c r="X56" s="9" t="s">
        <v>250</v>
      </c>
      <c r="Y56" s="9" t="s">
        <v>250</v>
      </c>
      <c r="Z56" s="9" t="s">
        <v>250</v>
      </c>
      <c r="AA56" s="9">
        <v>10</v>
      </c>
      <c r="AB56" s="9">
        <v>5</v>
      </c>
      <c r="AC56" s="9">
        <v>5</v>
      </c>
      <c r="AD56" s="9">
        <v>55</v>
      </c>
      <c r="AE56" s="9">
        <v>5</v>
      </c>
      <c r="AF56" s="9">
        <v>5</v>
      </c>
      <c r="AG56" s="9">
        <v>5</v>
      </c>
      <c r="AH56" s="9">
        <v>10</v>
      </c>
      <c r="AI56" s="9" t="s">
        <v>250</v>
      </c>
      <c r="AJ56" s="9">
        <v>19</v>
      </c>
      <c r="AK56" s="9">
        <v>11</v>
      </c>
      <c r="AL56" s="9" t="s">
        <v>731</v>
      </c>
      <c r="AM56" s="9" t="s">
        <v>250</v>
      </c>
      <c r="AN56" s="9">
        <v>15</v>
      </c>
      <c r="AO56" s="9">
        <v>13</v>
      </c>
      <c r="AP56" s="9" t="s">
        <v>731</v>
      </c>
      <c r="AQ56" s="27">
        <v>40448</v>
      </c>
      <c r="AR56" s="9" t="s">
        <v>250</v>
      </c>
      <c r="AS56" s="9">
        <v>15</v>
      </c>
      <c r="AT56" s="9">
        <v>13</v>
      </c>
      <c r="AU56" s="9" t="s">
        <v>731</v>
      </c>
      <c r="AV56" s="9" t="s">
        <v>250</v>
      </c>
      <c r="AW56" s="9">
        <v>18</v>
      </c>
      <c r="AX56" s="9">
        <v>18</v>
      </c>
      <c r="AY56" s="9" t="s">
        <v>731</v>
      </c>
      <c r="AZ56" s="9" t="s">
        <v>250</v>
      </c>
      <c r="BA56" s="9">
        <v>13</v>
      </c>
      <c r="BB56" s="9">
        <v>14</v>
      </c>
      <c r="BC56" s="9" t="s">
        <v>731</v>
      </c>
      <c r="BD56" s="9" t="s">
        <v>250</v>
      </c>
      <c r="BE56" s="9">
        <v>17</v>
      </c>
      <c r="BF56" s="9">
        <v>12</v>
      </c>
      <c r="BG56" s="9" t="s">
        <v>731</v>
      </c>
      <c r="BH56" s="9" t="s">
        <v>250</v>
      </c>
      <c r="BI56" s="9">
        <v>19</v>
      </c>
      <c r="BJ56" s="9">
        <v>11</v>
      </c>
      <c r="BK56" s="9" t="s">
        <v>731</v>
      </c>
      <c r="BL56" s="9" t="s">
        <v>250</v>
      </c>
      <c r="BM56" s="9">
        <v>19</v>
      </c>
      <c r="BN56" s="9">
        <v>11</v>
      </c>
      <c r="BO56" s="9" t="s">
        <v>731</v>
      </c>
      <c r="BP56" s="9" t="s">
        <v>250</v>
      </c>
      <c r="BQ56" s="9">
        <v>14</v>
      </c>
      <c r="BR56" s="9">
        <v>12</v>
      </c>
      <c r="BS56" s="9" t="s">
        <v>731</v>
      </c>
      <c r="BT56" s="9" t="s">
        <v>250</v>
      </c>
      <c r="BU56" s="9">
        <v>17</v>
      </c>
      <c r="BV56" s="9">
        <v>12</v>
      </c>
      <c r="BW56" s="9" t="s">
        <v>731</v>
      </c>
      <c r="BX56" s="9" t="s">
        <v>250</v>
      </c>
      <c r="BY56" s="9">
        <v>110</v>
      </c>
      <c r="BZ56" s="9">
        <v>84</v>
      </c>
      <c r="CA56" s="9" t="s">
        <v>731</v>
      </c>
      <c r="CB56" s="9" t="s">
        <v>250</v>
      </c>
      <c r="CC56" s="9">
        <v>102</v>
      </c>
      <c r="CD56" s="9">
        <v>100</v>
      </c>
      <c r="CE56" s="9" t="s">
        <v>731</v>
      </c>
      <c r="CF56" s="9" t="s">
        <v>250</v>
      </c>
      <c r="CG56" s="9">
        <v>118</v>
      </c>
      <c r="CH56" s="9">
        <v>80</v>
      </c>
      <c r="CI56" s="9" t="s">
        <v>731</v>
      </c>
      <c r="CJ56" s="9" t="s">
        <v>250</v>
      </c>
      <c r="CK56" s="9">
        <v>102</v>
      </c>
      <c r="CL56" s="9">
        <v>82</v>
      </c>
      <c r="CM56" s="9" t="s">
        <v>731</v>
      </c>
      <c r="CN56" s="9" t="s">
        <v>250</v>
      </c>
      <c r="CO56" s="9">
        <v>110</v>
      </c>
      <c r="CP56" s="9">
        <v>84</v>
      </c>
      <c r="CQ56" s="9" t="s">
        <v>731</v>
      </c>
      <c r="CR56" s="9" t="s">
        <v>731</v>
      </c>
      <c r="CS56" s="9" t="s">
        <v>731</v>
      </c>
      <c r="CT56" s="9" t="s">
        <v>250</v>
      </c>
      <c r="CU56" s="9" t="s">
        <v>250</v>
      </c>
      <c r="CV56" s="9">
        <v>41</v>
      </c>
      <c r="CW56" s="9">
        <v>52</v>
      </c>
      <c r="CX56" s="9">
        <v>78</v>
      </c>
      <c r="CY56" s="9">
        <v>80</v>
      </c>
      <c r="CZ56" s="9">
        <v>73</v>
      </c>
      <c r="DA56" s="9">
        <v>74</v>
      </c>
      <c r="DB56" s="9" t="s">
        <v>731</v>
      </c>
      <c r="DC56" s="9" t="s">
        <v>731</v>
      </c>
      <c r="DD56" s="9" t="s">
        <v>731</v>
      </c>
      <c r="DE56" s="9" t="s">
        <v>731</v>
      </c>
      <c r="DF56">
        <v>5</v>
      </c>
      <c r="DG56">
        <v>0</v>
      </c>
      <c r="DH56">
        <v>1</v>
      </c>
      <c r="DI56">
        <v>0</v>
      </c>
      <c r="DJ56">
        <v>1</v>
      </c>
      <c r="DK56">
        <v>0</v>
      </c>
      <c r="DL56">
        <v>1</v>
      </c>
      <c r="DM56">
        <v>7</v>
      </c>
      <c r="DN56">
        <v>6</v>
      </c>
      <c r="DO56">
        <v>2</v>
      </c>
      <c r="DP56">
        <v>15</v>
      </c>
      <c r="DQ56">
        <v>4</v>
      </c>
      <c r="DR56">
        <v>0.5</v>
      </c>
      <c r="DS56">
        <v>7.5</v>
      </c>
      <c r="DT56" t="s">
        <v>731</v>
      </c>
      <c r="DU56" t="s">
        <v>731</v>
      </c>
      <c r="DV56" t="s">
        <v>731</v>
      </c>
      <c r="DW56" t="s">
        <v>731</v>
      </c>
      <c r="DX56" t="s">
        <v>731</v>
      </c>
      <c r="DY56" t="s">
        <v>731</v>
      </c>
      <c r="DZ56" t="s">
        <v>731</v>
      </c>
      <c r="EA56" t="s">
        <v>731</v>
      </c>
      <c r="EB56" t="s">
        <v>731</v>
      </c>
      <c r="EC56" t="s">
        <v>731</v>
      </c>
      <c r="ED56" t="s">
        <v>731</v>
      </c>
      <c r="EE56" t="s">
        <v>731</v>
      </c>
      <c r="EF56" t="s">
        <v>731</v>
      </c>
      <c r="EG56" t="s">
        <v>731</v>
      </c>
      <c r="EH56" t="s">
        <v>250</v>
      </c>
      <c r="EI56" t="s">
        <v>250</v>
      </c>
      <c r="EJ56" t="s">
        <v>250</v>
      </c>
      <c r="EK56" t="s">
        <v>250</v>
      </c>
      <c r="EL56" t="s">
        <v>250</v>
      </c>
      <c r="EM56" t="s">
        <v>250</v>
      </c>
      <c r="EN56" t="s">
        <v>250</v>
      </c>
      <c r="EO56" t="s">
        <v>250</v>
      </c>
      <c r="EP56" t="s">
        <v>250</v>
      </c>
      <c r="EQ56" t="s">
        <v>250</v>
      </c>
      <c r="ER56" t="s">
        <v>250</v>
      </c>
      <c r="ES56" t="s">
        <v>250</v>
      </c>
      <c r="ET56" s="9">
        <v>70</v>
      </c>
      <c r="EU56" s="26">
        <v>66.67</v>
      </c>
      <c r="EV56" s="9">
        <v>17</v>
      </c>
      <c r="EW56" s="9">
        <v>18</v>
      </c>
      <c r="EX56" t="s">
        <v>731</v>
      </c>
      <c r="EY56" t="s">
        <v>731</v>
      </c>
      <c r="EZ56" t="s">
        <v>731</v>
      </c>
      <c r="FA56" t="s">
        <v>731</v>
      </c>
    </row>
    <row r="57" spans="1:157" x14ac:dyDescent="0.3">
      <c r="A57" t="s">
        <v>303</v>
      </c>
      <c r="B57" s="7">
        <v>39237</v>
      </c>
      <c r="C57" s="9">
        <v>76</v>
      </c>
      <c r="D57" s="27">
        <v>40012</v>
      </c>
      <c r="E57" s="27">
        <v>40012</v>
      </c>
      <c r="F57" s="9">
        <v>100</v>
      </c>
      <c r="G57" s="9">
        <v>92</v>
      </c>
      <c r="H57" s="9" t="s">
        <v>250</v>
      </c>
      <c r="I57" s="9" t="s">
        <v>250</v>
      </c>
      <c r="J57" s="9">
        <v>33</v>
      </c>
      <c r="K57" s="9" t="s">
        <v>250</v>
      </c>
      <c r="L57" s="9" t="s">
        <v>250</v>
      </c>
      <c r="M57" s="9" t="s">
        <v>250</v>
      </c>
      <c r="N57" s="9" t="s">
        <v>250</v>
      </c>
      <c r="O57" s="9" t="s">
        <v>250</v>
      </c>
      <c r="P57" s="9" t="s">
        <v>250</v>
      </c>
      <c r="Q57" s="9" t="s">
        <v>250</v>
      </c>
      <c r="R57" s="9" t="s">
        <v>250</v>
      </c>
      <c r="S57" s="9" t="s">
        <v>250</v>
      </c>
      <c r="T57" s="9" t="s">
        <v>250</v>
      </c>
      <c r="U57" s="9" t="s">
        <v>250</v>
      </c>
      <c r="V57" s="9" t="s">
        <v>250</v>
      </c>
      <c r="W57" s="9" t="s">
        <v>250</v>
      </c>
      <c r="X57" s="9" t="s">
        <v>250</v>
      </c>
      <c r="Y57" s="9" t="s">
        <v>250</v>
      </c>
      <c r="Z57" s="9" t="s">
        <v>250</v>
      </c>
      <c r="AA57" s="9">
        <v>5</v>
      </c>
      <c r="AB57" s="9">
        <v>5</v>
      </c>
      <c r="AC57" s="9">
        <v>5</v>
      </c>
      <c r="AD57" s="9">
        <v>15</v>
      </c>
      <c r="AE57" s="9">
        <v>5</v>
      </c>
      <c r="AF57" s="27">
        <v>40377</v>
      </c>
      <c r="AG57" s="27">
        <v>40377</v>
      </c>
      <c r="AH57" s="27">
        <v>40377</v>
      </c>
      <c r="AI57" s="9" t="s">
        <v>250</v>
      </c>
      <c r="AJ57" s="9">
        <v>19</v>
      </c>
      <c r="AK57" s="9">
        <v>15</v>
      </c>
      <c r="AL57" s="9" t="s">
        <v>725</v>
      </c>
      <c r="AM57" s="9" t="s">
        <v>250</v>
      </c>
      <c r="AN57" s="9">
        <v>13</v>
      </c>
      <c r="AO57" s="9">
        <v>14</v>
      </c>
      <c r="AP57" s="9" t="s">
        <v>725</v>
      </c>
      <c r="AQ57" s="9">
        <v>14</v>
      </c>
      <c r="AR57" s="9" t="s">
        <v>250</v>
      </c>
      <c r="AS57" s="9">
        <v>13</v>
      </c>
      <c r="AT57" s="9">
        <v>12</v>
      </c>
      <c r="AU57" s="9" t="s">
        <v>725</v>
      </c>
      <c r="AV57" s="9" t="s">
        <v>250</v>
      </c>
      <c r="AW57" s="9">
        <v>20</v>
      </c>
      <c r="AX57" s="9">
        <v>19</v>
      </c>
      <c r="AY57" s="9" t="s">
        <v>725</v>
      </c>
      <c r="AZ57" s="9" t="s">
        <v>250</v>
      </c>
      <c r="BA57" s="9">
        <v>17</v>
      </c>
      <c r="BB57" s="9">
        <v>15</v>
      </c>
      <c r="BC57" s="9" t="s">
        <v>725</v>
      </c>
      <c r="BD57" s="9" t="s">
        <v>250</v>
      </c>
      <c r="BE57" s="9">
        <v>11</v>
      </c>
      <c r="BF57" s="9">
        <v>13</v>
      </c>
      <c r="BG57" s="9" t="s">
        <v>725</v>
      </c>
      <c r="BH57" s="9" t="s">
        <v>250</v>
      </c>
      <c r="BI57" s="9">
        <v>13</v>
      </c>
      <c r="BJ57" s="9">
        <v>16</v>
      </c>
      <c r="BK57" s="9" t="s">
        <v>725</v>
      </c>
      <c r="BL57" s="9" t="s">
        <v>250</v>
      </c>
      <c r="BM57" s="9">
        <v>15</v>
      </c>
      <c r="BN57" s="9">
        <v>18</v>
      </c>
      <c r="BO57" s="9" t="s">
        <v>725</v>
      </c>
      <c r="BP57" s="9" t="s">
        <v>250</v>
      </c>
      <c r="BQ57" s="9">
        <v>15</v>
      </c>
      <c r="BR57" s="9">
        <v>15</v>
      </c>
      <c r="BS57" s="9" t="s">
        <v>725</v>
      </c>
      <c r="BT57" s="9" t="s">
        <v>250</v>
      </c>
      <c r="BU57" s="9">
        <v>14</v>
      </c>
      <c r="BV57" s="9">
        <v>16</v>
      </c>
      <c r="BW57" s="9" t="s">
        <v>725</v>
      </c>
      <c r="BX57" s="9" t="s">
        <v>250</v>
      </c>
      <c r="BY57" s="9">
        <v>103</v>
      </c>
      <c r="BZ57" s="9">
        <v>95</v>
      </c>
      <c r="CA57" s="9" t="s">
        <v>725</v>
      </c>
      <c r="CB57" s="9" t="s">
        <v>250</v>
      </c>
      <c r="CC57" s="9">
        <v>109</v>
      </c>
      <c r="CD57" s="9">
        <v>101</v>
      </c>
      <c r="CE57" s="9" t="s">
        <v>725</v>
      </c>
      <c r="CF57" s="9" t="s">
        <v>250</v>
      </c>
      <c r="CG57" s="9">
        <v>89</v>
      </c>
      <c r="CH57" s="9">
        <v>103</v>
      </c>
      <c r="CI57" s="9" t="s">
        <v>725</v>
      </c>
      <c r="CJ57" s="9" t="s">
        <v>250</v>
      </c>
      <c r="CK57" s="9">
        <v>96</v>
      </c>
      <c r="CL57" s="9">
        <v>104</v>
      </c>
      <c r="CM57" s="9" t="s">
        <v>725</v>
      </c>
      <c r="CN57" s="9" t="s">
        <v>250</v>
      </c>
      <c r="CO57" s="9">
        <v>99</v>
      </c>
      <c r="CP57" s="9">
        <v>101</v>
      </c>
      <c r="CQ57" s="9" t="s">
        <v>725</v>
      </c>
      <c r="CR57" s="9" t="s">
        <v>725</v>
      </c>
      <c r="CS57" s="9" t="s">
        <v>725</v>
      </c>
      <c r="CT57" s="9" t="s">
        <v>250</v>
      </c>
      <c r="CU57" s="9" t="s">
        <v>250</v>
      </c>
      <c r="CV57" s="9">
        <v>37</v>
      </c>
      <c r="CW57" s="9">
        <v>51</v>
      </c>
      <c r="CX57" s="9">
        <v>92</v>
      </c>
      <c r="CY57" s="9">
        <v>116</v>
      </c>
      <c r="CZ57" s="9">
        <v>104</v>
      </c>
      <c r="DA57" s="9">
        <v>104</v>
      </c>
      <c r="DB57" s="9" t="s">
        <v>725</v>
      </c>
      <c r="DC57" s="9" t="s">
        <v>725</v>
      </c>
      <c r="DD57" s="9" t="s">
        <v>725</v>
      </c>
      <c r="DE57" s="9" t="s">
        <v>725</v>
      </c>
      <c r="DF57">
        <v>0</v>
      </c>
      <c r="DG57" s="7">
        <v>40377</v>
      </c>
      <c r="DH57">
        <v>1</v>
      </c>
      <c r="DI57">
        <v>0</v>
      </c>
      <c r="DJ57">
        <v>0</v>
      </c>
      <c r="DK57">
        <v>0</v>
      </c>
      <c r="DL57">
        <v>4</v>
      </c>
      <c r="DM57">
        <v>0</v>
      </c>
      <c r="DN57">
        <v>4</v>
      </c>
      <c r="DO57">
        <v>1</v>
      </c>
      <c r="DP57">
        <v>5</v>
      </c>
      <c r="DQ57">
        <v>1</v>
      </c>
      <c r="DR57">
        <v>1</v>
      </c>
      <c r="DS57">
        <v>3</v>
      </c>
      <c r="DT57" t="s">
        <v>732</v>
      </c>
      <c r="DU57" t="s">
        <v>732</v>
      </c>
      <c r="DV57" t="s">
        <v>732</v>
      </c>
      <c r="DW57" t="s">
        <v>732</v>
      </c>
      <c r="DX57" t="s">
        <v>732</v>
      </c>
      <c r="DY57" t="s">
        <v>732</v>
      </c>
      <c r="DZ57" t="s">
        <v>732</v>
      </c>
      <c r="EA57" t="s">
        <v>732</v>
      </c>
      <c r="EB57" t="s">
        <v>732</v>
      </c>
      <c r="EC57" t="s">
        <v>732</v>
      </c>
      <c r="ED57" t="s">
        <v>732</v>
      </c>
      <c r="EE57" t="s">
        <v>732</v>
      </c>
      <c r="EF57" t="s">
        <v>732</v>
      </c>
      <c r="EG57" t="s">
        <v>732</v>
      </c>
      <c r="EH57" t="s">
        <v>250</v>
      </c>
      <c r="EI57" t="s">
        <v>250</v>
      </c>
      <c r="EJ57" t="s">
        <v>250</v>
      </c>
      <c r="EK57" t="s">
        <v>250</v>
      </c>
      <c r="EL57" t="s">
        <v>250</v>
      </c>
      <c r="EM57" t="s">
        <v>250</v>
      </c>
      <c r="EN57" t="s">
        <v>250</v>
      </c>
      <c r="EO57" t="s">
        <v>250</v>
      </c>
      <c r="EP57" t="s">
        <v>250</v>
      </c>
      <c r="EQ57" t="s">
        <v>250</v>
      </c>
      <c r="ER57" t="s">
        <v>250</v>
      </c>
      <c r="ES57" t="s">
        <v>250</v>
      </c>
      <c r="ET57" s="9">
        <v>20</v>
      </c>
      <c r="EU57" s="26">
        <v>22.22</v>
      </c>
      <c r="EV57" s="9">
        <v>19</v>
      </c>
      <c r="EW57" s="9">
        <v>10</v>
      </c>
      <c r="EX57" t="s">
        <v>725</v>
      </c>
      <c r="EY57" t="s">
        <v>725</v>
      </c>
      <c r="EZ57" t="s">
        <v>725</v>
      </c>
      <c r="FA57" t="s">
        <v>725</v>
      </c>
    </row>
    <row r="58" spans="1:157" x14ac:dyDescent="0.3">
      <c r="A58" t="s">
        <v>304</v>
      </c>
      <c r="B58" s="7">
        <v>39293</v>
      </c>
      <c r="C58" s="9">
        <v>90</v>
      </c>
      <c r="D58" s="9">
        <v>100</v>
      </c>
      <c r="E58" s="9">
        <v>100</v>
      </c>
      <c r="F58" s="9">
        <v>100</v>
      </c>
      <c r="G58" s="9">
        <v>96</v>
      </c>
      <c r="H58" s="9" t="s">
        <v>250</v>
      </c>
      <c r="I58" s="9" t="s">
        <v>250</v>
      </c>
      <c r="J58" s="9">
        <v>32</v>
      </c>
      <c r="K58" s="9" t="s">
        <v>250</v>
      </c>
      <c r="L58" s="9" t="s">
        <v>250</v>
      </c>
      <c r="M58" s="9" t="s">
        <v>250</v>
      </c>
      <c r="N58" s="9" t="s">
        <v>250</v>
      </c>
      <c r="O58" s="9" t="s">
        <v>250</v>
      </c>
      <c r="P58" s="9" t="s">
        <v>250</v>
      </c>
      <c r="Q58" s="9" t="s">
        <v>250</v>
      </c>
      <c r="R58" s="9" t="s">
        <v>250</v>
      </c>
      <c r="S58" s="9" t="s">
        <v>250</v>
      </c>
      <c r="T58" s="9" t="s">
        <v>250</v>
      </c>
      <c r="U58" s="9" t="s">
        <v>250</v>
      </c>
      <c r="V58" s="9" t="s">
        <v>250</v>
      </c>
      <c r="W58" s="9" t="s">
        <v>250</v>
      </c>
      <c r="X58" s="9" t="s">
        <v>250</v>
      </c>
      <c r="Y58" s="9" t="s">
        <v>250</v>
      </c>
      <c r="Z58" s="9" t="s">
        <v>250</v>
      </c>
      <c r="AA58" s="9">
        <v>10</v>
      </c>
      <c r="AB58" s="9">
        <v>25</v>
      </c>
      <c r="AC58" s="9">
        <v>5</v>
      </c>
      <c r="AD58" s="9">
        <v>35</v>
      </c>
      <c r="AE58" s="9">
        <v>30</v>
      </c>
      <c r="AF58" s="9">
        <v>10</v>
      </c>
      <c r="AG58" s="9">
        <v>10</v>
      </c>
      <c r="AH58" s="9">
        <v>15</v>
      </c>
      <c r="AI58" s="9" t="s">
        <v>250</v>
      </c>
      <c r="AJ58" s="9">
        <v>16</v>
      </c>
      <c r="AK58" s="9">
        <v>16</v>
      </c>
      <c r="AL58" s="9" t="s">
        <v>732</v>
      </c>
      <c r="AM58" s="9" t="s">
        <v>250</v>
      </c>
      <c r="AN58" s="9">
        <v>15</v>
      </c>
      <c r="AO58" s="9">
        <v>17</v>
      </c>
      <c r="AP58" s="9" t="s">
        <v>732</v>
      </c>
      <c r="AQ58" s="27">
        <v>40382</v>
      </c>
      <c r="AR58" s="9" t="s">
        <v>250</v>
      </c>
      <c r="AS58" s="9">
        <v>15</v>
      </c>
      <c r="AT58" s="9">
        <v>19</v>
      </c>
      <c r="AU58" s="9" t="s">
        <v>732</v>
      </c>
      <c r="AV58" s="9" t="s">
        <v>250</v>
      </c>
      <c r="AW58" s="9">
        <v>17</v>
      </c>
      <c r="AX58" s="9">
        <v>17</v>
      </c>
      <c r="AY58" s="9" t="s">
        <v>732</v>
      </c>
      <c r="AZ58" s="9" t="s">
        <v>250</v>
      </c>
      <c r="BA58" s="9">
        <v>13</v>
      </c>
      <c r="BB58" s="9">
        <v>18</v>
      </c>
      <c r="BC58" s="9" t="s">
        <v>732</v>
      </c>
      <c r="BD58" s="9" t="s">
        <v>250</v>
      </c>
      <c r="BE58" s="9">
        <v>13</v>
      </c>
      <c r="BF58" s="9">
        <v>17</v>
      </c>
      <c r="BG58" s="9" t="s">
        <v>732</v>
      </c>
      <c r="BH58" s="9" t="s">
        <v>250</v>
      </c>
      <c r="BI58" s="9">
        <v>11</v>
      </c>
      <c r="BJ58" s="9">
        <v>14</v>
      </c>
      <c r="BK58" s="9" t="s">
        <v>732</v>
      </c>
      <c r="BL58" s="9" t="s">
        <v>250</v>
      </c>
      <c r="BM58" s="9">
        <v>18</v>
      </c>
      <c r="BN58" s="9">
        <v>20</v>
      </c>
      <c r="BO58" s="9" t="s">
        <v>732</v>
      </c>
      <c r="BP58" s="9" t="s">
        <v>250</v>
      </c>
      <c r="BQ58" s="9">
        <v>16</v>
      </c>
      <c r="BR58" s="9">
        <v>15</v>
      </c>
      <c r="BS58" s="9" t="s">
        <v>732</v>
      </c>
      <c r="BT58" s="9" t="s">
        <v>250</v>
      </c>
      <c r="BU58" s="9">
        <v>13</v>
      </c>
      <c r="BV58" s="9">
        <v>15</v>
      </c>
      <c r="BW58" s="9" t="s">
        <v>732</v>
      </c>
      <c r="BX58" s="9" t="s">
        <v>250</v>
      </c>
      <c r="BY58" s="9">
        <v>101</v>
      </c>
      <c r="BZ58" s="9">
        <v>107</v>
      </c>
      <c r="CA58" s="9" t="s">
        <v>732</v>
      </c>
      <c r="CB58" s="9" t="s">
        <v>250</v>
      </c>
      <c r="CC58" s="9">
        <v>100</v>
      </c>
      <c r="CD58" s="9">
        <v>117</v>
      </c>
      <c r="CE58" s="9" t="s">
        <v>732</v>
      </c>
      <c r="CF58" s="9" t="s">
        <v>250</v>
      </c>
      <c r="CG58" s="9">
        <v>95</v>
      </c>
      <c r="CH58" s="9">
        <v>111</v>
      </c>
      <c r="CI58" s="9" t="s">
        <v>732</v>
      </c>
      <c r="CJ58" s="9" t="s">
        <v>250</v>
      </c>
      <c r="CK58" s="9">
        <v>96</v>
      </c>
      <c r="CL58" s="9">
        <v>100</v>
      </c>
      <c r="CM58" s="9" t="s">
        <v>732</v>
      </c>
      <c r="CN58" s="9" t="s">
        <v>250</v>
      </c>
      <c r="CO58" s="9">
        <v>97</v>
      </c>
      <c r="CP58" s="9">
        <v>110</v>
      </c>
      <c r="CQ58" s="9" t="s">
        <v>732</v>
      </c>
      <c r="CR58" s="9" t="s">
        <v>732</v>
      </c>
      <c r="CS58" s="9" t="s">
        <v>732</v>
      </c>
      <c r="CT58" s="9" t="s">
        <v>250</v>
      </c>
      <c r="CU58" s="9" t="s">
        <v>250</v>
      </c>
      <c r="CV58" s="9">
        <v>42</v>
      </c>
      <c r="CW58" s="9">
        <v>48</v>
      </c>
      <c r="CX58" s="9">
        <v>87</v>
      </c>
      <c r="CY58" s="9">
        <v>92</v>
      </c>
      <c r="CZ58" s="9">
        <v>94</v>
      </c>
      <c r="DA58" s="9">
        <v>90</v>
      </c>
      <c r="DB58" s="9" t="s">
        <v>732</v>
      </c>
      <c r="DC58" s="9" t="s">
        <v>732</v>
      </c>
      <c r="DD58" s="9" t="s">
        <v>732</v>
      </c>
      <c r="DE58" s="9" t="s">
        <v>732</v>
      </c>
      <c r="DF58">
        <v>2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6</v>
      </c>
      <c r="DN58">
        <v>5</v>
      </c>
      <c r="DO58">
        <v>2</v>
      </c>
      <c r="DP58">
        <v>13</v>
      </c>
      <c r="DQ58">
        <v>5</v>
      </c>
      <c r="DR58">
        <v>1.5</v>
      </c>
      <c r="DS58">
        <v>9.5</v>
      </c>
      <c r="DT58" t="s">
        <v>732</v>
      </c>
      <c r="DU58" t="s">
        <v>732</v>
      </c>
      <c r="DV58" t="s">
        <v>732</v>
      </c>
      <c r="DW58" t="s">
        <v>732</v>
      </c>
      <c r="DX58" t="s">
        <v>732</v>
      </c>
      <c r="DY58" t="s">
        <v>732</v>
      </c>
      <c r="DZ58" t="s">
        <v>732</v>
      </c>
      <c r="EA58" t="s">
        <v>732</v>
      </c>
      <c r="EB58" t="s">
        <v>732</v>
      </c>
      <c r="EC58" t="s">
        <v>732</v>
      </c>
      <c r="ED58" t="s">
        <v>732</v>
      </c>
      <c r="EE58" t="s">
        <v>732</v>
      </c>
      <c r="EF58" t="s">
        <v>732</v>
      </c>
      <c r="EG58" t="s">
        <v>732</v>
      </c>
      <c r="EH58" t="s">
        <v>250</v>
      </c>
      <c r="EI58" t="s">
        <v>250</v>
      </c>
      <c r="EJ58" t="s">
        <v>250</v>
      </c>
      <c r="EK58" t="s">
        <v>250</v>
      </c>
      <c r="EL58" t="s">
        <v>250</v>
      </c>
      <c r="EM58" t="s">
        <v>250</v>
      </c>
      <c r="EN58" t="s">
        <v>250</v>
      </c>
      <c r="EO58" t="s">
        <v>250</v>
      </c>
      <c r="EP58" t="s">
        <v>250</v>
      </c>
      <c r="EQ58" t="s">
        <v>250</v>
      </c>
      <c r="ER58" t="s">
        <v>250</v>
      </c>
      <c r="ES58" t="s">
        <v>250</v>
      </c>
      <c r="ET58" s="9">
        <v>80</v>
      </c>
      <c r="EU58" s="26">
        <v>77.78</v>
      </c>
      <c r="EV58" s="9">
        <v>12</v>
      </c>
      <c r="EW58" s="9">
        <v>15</v>
      </c>
      <c r="EX58" t="s">
        <v>732</v>
      </c>
      <c r="EY58" t="s">
        <v>732</v>
      </c>
      <c r="EZ58" t="s">
        <v>732</v>
      </c>
      <c r="FA58" t="s">
        <v>732</v>
      </c>
    </row>
    <row r="59" spans="1:157" x14ac:dyDescent="0.3">
      <c r="A59" t="s">
        <v>305</v>
      </c>
      <c r="B59" s="7">
        <v>39330</v>
      </c>
      <c r="C59" s="9">
        <v>89</v>
      </c>
      <c r="D59" s="27">
        <v>40071</v>
      </c>
      <c r="E59" s="27">
        <v>40071</v>
      </c>
      <c r="F59" s="9">
        <v>100</v>
      </c>
      <c r="G59" s="9">
        <v>100</v>
      </c>
      <c r="H59" s="9" t="s">
        <v>250</v>
      </c>
      <c r="I59" s="9" t="s">
        <v>250</v>
      </c>
      <c r="J59" s="27">
        <v>40071</v>
      </c>
      <c r="K59" s="9" t="s">
        <v>250</v>
      </c>
      <c r="L59" s="9" t="s">
        <v>250</v>
      </c>
      <c r="M59" s="9" t="s">
        <v>250</v>
      </c>
      <c r="N59" s="9" t="s">
        <v>250</v>
      </c>
      <c r="O59" s="9" t="s">
        <v>250</v>
      </c>
      <c r="P59" s="9" t="s">
        <v>250</v>
      </c>
      <c r="Q59" s="9" t="s">
        <v>250</v>
      </c>
      <c r="R59" s="9" t="s">
        <v>250</v>
      </c>
      <c r="S59" s="9" t="s">
        <v>250</v>
      </c>
      <c r="T59" s="9" t="s">
        <v>250</v>
      </c>
      <c r="U59" s="9" t="s">
        <v>250</v>
      </c>
      <c r="V59" s="9" t="s">
        <v>250</v>
      </c>
      <c r="W59" s="9" t="s">
        <v>250</v>
      </c>
      <c r="X59" s="9" t="s">
        <v>250</v>
      </c>
      <c r="Y59" s="9" t="s">
        <v>250</v>
      </c>
      <c r="Z59" s="9" t="s">
        <v>250</v>
      </c>
      <c r="AA59" s="9">
        <v>25</v>
      </c>
      <c r="AB59" s="9">
        <v>5</v>
      </c>
      <c r="AC59" s="9">
        <v>5</v>
      </c>
      <c r="AD59" s="9">
        <v>30</v>
      </c>
      <c r="AE59" s="9">
        <v>5</v>
      </c>
      <c r="AF59" s="9">
        <v>5</v>
      </c>
      <c r="AG59" s="9">
        <v>5</v>
      </c>
      <c r="AH59" s="9">
        <v>15</v>
      </c>
      <c r="AI59" s="9" t="s">
        <v>250</v>
      </c>
      <c r="AJ59" s="9">
        <v>17</v>
      </c>
      <c r="AK59" s="9">
        <v>15</v>
      </c>
      <c r="AL59" s="9" t="s">
        <v>746</v>
      </c>
      <c r="AM59" s="9" t="s">
        <v>250</v>
      </c>
      <c r="AN59" s="9">
        <v>16</v>
      </c>
      <c r="AO59" s="9">
        <v>13</v>
      </c>
      <c r="AP59" s="9" t="s">
        <v>746</v>
      </c>
      <c r="AQ59" s="9">
        <v>14</v>
      </c>
      <c r="AR59" s="9" t="s">
        <v>250</v>
      </c>
      <c r="AS59" s="9">
        <v>15</v>
      </c>
      <c r="AT59" s="9">
        <v>15</v>
      </c>
      <c r="AU59" s="9" t="s">
        <v>746</v>
      </c>
      <c r="AV59" s="9" t="s">
        <v>250</v>
      </c>
      <c r="AW59" s="9">
        <v>16</v>
      </c>
      <c r="AX59" s="9">
        <v>16</v>
      </c>
      <c r="AY59" s="9" t="s">
        <v>746</v>
      </c>
      <c r="AZ59" s="9" t="s">
        <v>250</v>
      </c>
      <c r="BA59" s="9">
        <v>17</v>
      </c>
      <c r="BB59" s="9">
        <v>16</v>
      </c>
      <c r="BC59" s="9" t="s">
        <v>746</v>
      </c>
      <c r="BD59" s="9" t="s">
        <v>250</v>
      </c>
      <c r="BE59" s="9">
        <v>12</v>
      </c>
      <c r="BF59" s="9">
        <v>13</v>
      </c>
      <c r="BG59" s="9" t="s">
        <v>746</v>
      </c>
      <c r="BH59" s="9" t="s">
        <v>250</v>
      </c>
      <c r="BI59" s="9">
        <v>13</v>
      </c>
      <c r="BJ59" s="9">
        <v>16</v>
      </c>
      <c r="BK59" s="9" t="s">
        <v>746</v>
      </c>
      <c r="BL59" s="9" t="s">
        <v>250</v>
      </c>
      <c r="BM59" s="9">
        <v>16</v>
      </c>
      <c r="BN59" s="9">
        <v>18</v>
      </c>
      <c r="BO59" s="9" t="s">
        <v>746</v>
      </c>
      <c r="BP59" s="9" t="s">
        <v>250</v>
      </c>
      <c r="BQ59" s="9">
        <v>12</v>
      </c>
      <c r="BR59" s="9">
        <v>13</v>
      </c>
      <c r="BS59" s="9" t="s">
        <v>746</v>
      </c>
      <c r="BT59" s="9" t="s">
        <v>250</v>
      </c>
      <c r="BU59" s="9">
        <v>13</v>
      </c>
      <c r="BV59" s="9">
        <v>12</v>
      </c>
      <c r="BW59" s="9" t="s">
        <v>746</v>
      </c>
      <c r="BX59" s="9" t="s">
        <v>250</v>
      </c>
      <c r="BY59" s="9">
        <v>107</v>
      </c>
      <c r="BZ59" s="9">
        <v>93</v>
      </c>
      <c r="CA59" s="9" t="s">
        <v>746</v>
      </c>
      <c r="CB59" s="9" t="s">
        <v>250</v>
      </c>
      <c r="CC59" s="9">
        <v>105</v>
      </c>
      <c r="CD59" s="9">
        <v>103</v>
      </c>
      <c r="CE59" s="9" t="s">
        <v>746</v>
      </c>
      <c r="CF59" s="9" t="s">
        <v>250</v>
      </c>
      <c r="CG59" s="9">
        <v>93</v>
      </c>
      <c r="CH59" s="9">
        <v>103</v>
      </c>
      <c r="CI59" s="9" t="s">
        <v>746</v>
      </c>
      <c r="CJ59" s="9" t="s">
        <v>250</v>
      </c>
      <c r="CK59" s="9">
        <v>85</v>
      </c>
      <c r="CL59" s="9">
        <v>84</v>
      </c>
      <c r="CM59" s="9" t="s">
        <v>746</v>
      </c>
      <c r="CN59" s="9" t="s">
        <v>250</v>
      </c>
      <c r="CO59" s="9">
        <v>97</v>
      </c>
      <c r="CP59" s="9">
        <v>94</v>
      </c>
      <c r="CQ59" s="9" t="s">
        <v>746</v>
      </c>
      <c r="CR59" s="9" t="s">
        <v>746</v>
      </c>
      <c r="CS59" s="9" t="s">
        <v>746</v>
      </c>
      <c r="CT59" s="9" t="s">
        <v>250</v>
      </c>
      <c r="CU59" s="9" t="s">
        <v>250</v>
      </c>
      <c r="CV59" s="9">
        <v>60</v>
      </c>
      <c r="CW59" s="9">
        <v>66</v>
      </c>
      <c r="CX59" s="9">
        <v>87</v>
      </c>
      <c r="CY59" s="9">
        <v>107</v>
      </c>
      <c r="CZ59" s="9">
        <v>88</v>
      </c>
      <c r="DA59" s="9">
        <v>93</v>
      </c>
      <c r="DB59" s="9" t="s">
        <v>746</v>
      </c>
      <c r="DC59" s="9" t="s">
        <v>746</v>
      </c>
      <c r="DD59" s="9" t="s">
        <v>746</v>
      </c>
      <c r="DE59" s="9" t="s">
        <v>746</v>
      </c>
      <c r="DF59">
        <v>6</v>
      </c>
      <c r="DG59">
        <v>2</v>
      </c>
      <c r="DH59">
        <v>0</v>
      </c>
      <c r="DI59">
        <v>1</v>
      </c>
      <c r="DJ59">
        <v>1</v>
      </c>
      <c r="DK59">
        <v>0</v>
      </c>
      <c r="DL59">
        <v>4</v>
      </c>
      <c r="DM59">
        <v>7</v>
      </c>
      <c r="DN59">
        <v>6</v>
      </c>
      <c r="DO59">
        <v>2</v>
      </c>
      <c r="DP59">
        <v>15</v>
      </c>
      <c r="DQ59">
        <v>3</v>
      </c>
      <c r="DR59">
        <v>3</v>
      </c>
      <c r="DS59">
        <v>9</v>
      </c>
      <c r="DT59" t="s">
        <v>746</v>
      </c>
      <c r="DU59" t="s">
        <v>746</v>
      </c>
      <c r="DV59" t="s">
        <v>746</v>
      </c>
      <c r="DW59" t="s">
        <v>746</v>
      </c>
      <c r="DX59" t="s">
        <v>746</v>
      </c>
      <c r="DY59" t="s">
        <v>746</v>
      </c>
      <c r="DZ59" t="s">
        <v>746</v>
      </c>
      <c r="EA59" t="s">
        <v>746</v>
      </c>
      <c r="EB59" t="s">
        <v>746</v>
      </c>
      <c r="EC59" t="s">
        <v>746</v>
      </c>
      <c r="ED59" t="s">
        <v>746</v>
      </c>
      <c r="EE59" t="s">
        <v>746</v>
      </c>
      <c r="EF59" t="s">
        <v>746</v>
      </c>
      <c r="EG59" t="s">
        <v>746</v>
      </c>
      <c r="EH59" t="s">
        <v>250</v>
      </c>
      <c r="EI59" t="s">
        <v>250</v>
      </c>
      <c r="EJ59" t="s">
        <v>250</v>
      </c>
      <c r="EK59" t="s">
        <v>250</v>
      </c>
      <c r="EL59" t="s">
        <v>250</v>
      </c>
      <c r="EM59" t="s">
        <v>250</v>
      </c>
      <c r="EN59" t="s">
        <v>250</v>
      </c>
      <c r="EO59" t="s">
        <v>250</v>
      </c>
      <c r="EP59" t="s">
        <v>250</v>
      </c>
      <c r="EQ59" t="s">
        <v>250</v>
      </c>
      <c r="ER59" t="s">
        <v>250</v>
      </c>
      <c r="ES59" t="s">
        <v>250</v>
      </c>
      <c r="ET59" s="9">
        <v>90</v>
      </c>
      <c r="EU59" s="26">
        <v>77.78</v>
      </c>
      <c r="EV59" s="9">
        <v>10</v>
      </c>
      <c r="EW59" s="9">
        <v>16</v>
      </c>
      <c r="EX59" t="s">
        <v>746</v>
      </c>
      <c r="EY59" t="s">
        <v>746</v>
      </c>
      <c r="EZ59" t="s">
        <v>746</v>
      </c>
      <c r="FA59" t="s">
        <v>746</v>
      </c>
    </row>
    <row r="60" spans="1:157" x14ac:dyDescent="0.3">
      <c r="A60" t="s">
        <v>561</v>
      </c>
      <c r="B60" s="7">
        <v>39307</v>
      </c>
      <c r="C60">
        <v>99</v>
      </c>
      <c r="D60" t="s">
        <v>250</v>
      </c>
      <c r="E60" t="s">
        <v>250</v>
      </c>
      <c r="F60">
        <v>100</v>
      </c>
      <c r="G60">
        <v>100</v>
      </c>
      <c r="H60" t="s">
        <v>250</v>
      </c>
      <c r="I60" t="s">
        <v>250</v>
      </c>
      <c r="J60" t="s">
        <v>250</v>
      </c>
      <c r="K60" s="9" t="s">
        <v>250</v>
      </c>
      <c r="L60" s="9" t="s">
        <v>250</v>
      </c>
      <c r="M60" s="9" t="s">
        <v>250</v>
      </c>
      <c r="N60" s="9" t="s">
        <v>250</v>
      </c>
      <c r="O60" s="9" t="s">
        <v>250</v>
      </c>
      <c r="P60" s="9" t="s">
        <v>250</v>
      </c>
      <c r="Q60" s="9" t="s">
        <v>250</v>
      </c>
      <c r="R60" s="9" t="s">
        <v>250</v>
      </c>
      <c r="S60" s="9" t="s">
        <v>250</v>
      </c>
      <c r="T60" s="9" t="s">
        <v>250</v>
      </c>
      <c r="U60" s="9" t="s">
        <v>250</v>
      </c>
      <c r="V60" s="9" t="s">
        <v>250</v>
      </c>
      <c r="W60" s="9" t="s">
        <v>250</v>
      </c>
      <c r="X60" s="9" t="s">
        <v>250</v>
      </c>
      <c r="Y60" s="9" t="s">
        <v>250</v>
      </c>
      <c r="Z60" s="9" t="s">
        <v>250</v>
      </c>
      <c r="AA60" s="9" t="s">
        <v>250</v>
      </c>
      <c r="AB60" s="9" t="s">
        <v>250</v>
      </c>
      <c r="AC60" s="9" t="s">
        <v>250</v>
      </c>
      <c r="AD60" s="9" t="s">
        <v>250</v>
      </c>
      <c r="AE60" s="9" t="s">
        <v>250</v>
      </c>
      <c r="AF60" s="9">
        <v>90</v>
      </c>
      <c r="AG60" s="9">
        <v>80</v>
      </c>
      <c r="AH60" s="9">
        <v>25</v>
      </c>
      <c r="AI60" s="9" t="s">
        <v>250</v>
      </c>
      <c r="AJ60" s="9" t="s">
        <v>250</v>
      </c>
      <c r="AK60" s="9">
        <v>18</v>
      </c>
      <c r="AL60" s="9" t="s">
        <v>728</v>
      </c>
      <c r="AM60" s="9" t="s">
        <v>250</v>
      </c>
      <c r="AN60" s="9" t="s">
        <v>250</v>
      </c>
      <c r="AO60" s="9">
        <v>19</v>
      </c>
      <c r="AP60" s="9" t="s">
        <v>728</v>
      </c>
      <c r="AQ60" s="27">
        <v>40346</v>
      </c>
      <c r="AR60" s="9" t="s">
        <v>250</v>
      </c>
      <c r="AS60" s="9" t="s">
        <v>250</v>
      </c>
      <c r="AT60" s="9">
        <v>13</v>
      </c>
      <c r="AU60" s="9" t="s">
        <v>728</v>
      </c>
      <c r="AV60" s="9" t="s">
        <v>250</v>
      </c>
      <c r="AW60" s="9" t="s">
        <v>250</v>
      </c>
      <c r="AX60" s="9">
        <v>14</v>
      </c>
      <c r="AY60" s="9" t="s">
        <v>728</v>
      </c>
      <c r="AZ60" s="9" t="s">
        <v>250</v>
      </c>
      <c r="BA60" s="9" t="s">
        <v>250</v>
      </c>
      <c r="BB60" s="9">
        <v>13</v>
      </c>
      <c r="BC60" s="9" t="s">
        <v>728</v>
      </c>
      <c r="BD60" s="9" t="s">
        <v>250</v>
      </c>
      <c r="BE60" s="9" t="s">
        <v>250</v>
      </c>
      <c r="BF60" s="9">
        <v>16</v>
      </c>
      <c r="BG60" s="9" t="s">
        <v>728</v>
      </c>
      <c r="BH60" s="9" t="s">
        <v>250</v>
      </c>
      <c r="BI60" s="9" t="s">
        <v>250</v>
      </c>
      <c r="BJ60" s="9">
        <v>18</v>
      </c>
      <c r="BK60" s="9" t="s">
        <v>728</v>
      </c>
      <c r="BL60" s="9" t="s">
        <v>250</v>
      </c>
      <c r="BM60" s="9" t="s">
        <v>250</v>
      </c>
      <c r="BN60" s="9">
        <v>16</v>
      </c>
      <c r="BO60" s="9" t="s">
        <v>728</v>
      </c>
      <c r="BP60" s="9" t="s">
        <v>250</v>
      </c>
      <c r="BQ60" s="9" t="s">
        <v>250</v>
      </c>
      <c r="BR60" s="9">
        <v>14</v>
      </c>
      <c r="BS60" s="9" t="s">
        <v>728</v>
      </c>
      <c r="BT60" s="9" t="s">
        <v>250</v>
      </c>
      <c r="BU60" s="9" t="s">
        <v>250</v>
      </c>
      <c r="BV60" s="9">
        <v>15</v>
      </c>
      <c r="BW60" s="9" t="s">
        <v>728</v>
      </c>
      <c r="BX60" s="9" t="s">
        <v>250</v>
      </c>
      <c r="BY60" s="9" t="s">
        <v>250</v>
      </c>
      <c r="BZ60" s="9">
        <v>119</v>
      </c>
      <c r="CA60" s="9" t="s">
        <v>729</v>
      </c>
      <c r="CB60" s="9" t="s">
        <v>250</v>
      </c>
      <c r="CC60" s="9" t="s">
        <v>250</v>
      </c>
      <c r="CD60" s="9">
        <v>91</v>
      </c>
      <c r="CE60" s="9" t="s">
        <v>728</v>
      </c>
      <c r="CF60" s="9" t="s">
        <v>250</v>
      </c>
      <c r="CG60" s="9" t="s">
        <v>250</v>
      </c>
      <c r="CH60" s="9">
        <v>109</v>
      </c>
      <c r="CI60" s="9" t="s">
        <v>728</v>
      </c>
      <c r="CJ60" s="9" t="s">
        <v>250</v>
      </c>
      <c r="CK60" s="9" t="s">
        <v>250</v>
      </c>
      <c r="CL60" s="9">
        <v>96</v>
      </c>
      <c r="CM60" s="9" t="s">
        <v>728</v>
      </c>
      <c r="CN60" s="9" t="s">
        <v>250</v>
      </c>
      <c r="CO60" s="9" t="s">
        <v>250</v>
      </c>
      <c r="CP60" s="9">
        <v>104</v>
      </c>
      <c r="CQ60" s="9" t="s">
        <v>728</v>
      </c>
      <c r="CR60" s="9" t="s">
        <v>728</v>
      </c>
      <c r="CS60" s="9" t="s">
        <v>728</v>
      </c>
      <c r="CT60" s="9" t="s">
        <v>250</v>
      </c>
      <c r="CU60" s="9" t="s">
        <v>250</v>
      </c>
      <c r="CV60" s="9" t="s">
        <v>250</v>
      </c>
      <c r="CW60" s="9" t="s">
        <v>250</v>
      </c>
      <c r="CX60" s="9">
        <v>107</v>
      </c>
      <c r="CY60" s="9">
        <v>127</v>
      </c>
      <c r="CZ60" s="9">
        <v>109</v>
      </c>
      <c r="DA60" s="9">
        <v>116</v>
      </c>
      <c r="DB60" s="9" t="s">
        <v>728</v>
      </c>
      <c r="DC60" s="9" t="s">
        <v>728</v>
      </c>
      <c r="DD60" s="9" t="s">
        <v>728</v>
      </c>
      <c r="DE60" s="9" t="s">
        <v>728</v>
      </c>
      <c r="DF60">
        <v>6</v>
      </c>
      <c r="DG60">
        <v>5</v>
      </c>
      <c r="DH60">
        <v>3</v>
      </c>
      <c r="DI60">
        <v>4</v>
      </c>
      <c r="DJ60">
        <v>3</v>
      </c>
      <c r="DK60">
        <v>6</v>
      </c>
      <c r="DL60">
        <v>6</v>
      </c>
      <c r="DM60">
        <v>6</v>
      </c>
      <c r="DN60">
        <v>6</v>
      </c>
      <c r="DO60">
        <v>2</v>
      </c>
      <c r="DP60">
        <v>14</v>
      </c>
      <c r="DQ60">
        <v>5</v>
      </c>
      <c r="DR60">
        <v>1</v>
      </c>
      <c r="DS60">
        <v>9</v>
      </c>
      <c r="DT60" t="s">
        <v>725</v>
      </c>
      <c r="DU60" t="s">
        <v>725</v>
      </c>
      <c r="DV60" t="s">
        <v>725</v>
      </c>
      <c r="DW60" t="s">
        <v>725</v>
      </c>
      <c r="DX60" t="s">
        <v>725</v>
      </c>
      <c r="DY60" t="s">
        <v>725</v>
      </c>
      <c r="DZ60" t="s">
        <v>725</v>
      </c>
      <c r="EA60" t="s">
        <v>725</v>
      </c>
      <c r="EB60" t="s">
        <v>725</v>
      </c>
      <c r="EC60" t="s">
        <v>725</v>
      </c>
      <c r="ED60" t="s">
        <v>725</v>
      </c>
      <c r="EE60" t="s">
        <v>725</v>
      </c>
      <c r="EF60" t="s">
        <v>725</v>
      </c>
      <c r="EG60" t="s">
        <v>725</v>
      </c>
      <c r="EH60" t="s">
        <v>250</v>
      </c>
      <c r="EI60" t="s">
        <v>250</v>
      </c>
      <c r="EJ60" t="s">
        <v>250</v>
      </c>
      <c r="EK60" t="s">
        <v>250</v>
      </c>
      <c r="EL60" t="s">
        <v>250</v>
      </c>
      <c r="EM60" t="s">
        <v>250</v>
      </c>
      <c r="EN60" t="s">
        <v>250</v>
      </c>
      <c r="EO60" t="s">
        <v>250</v>
      </c>
      <c r="EP60" t="s">
        <v>250</v>
      </c>
      <c r="EQ60" t="s">
        <v>250</v>
      </c>
      <c r="ER60" t="s">
        <v>250</v>
      </c>
      <c r="ES60" t="s">
        <v>250</v>
      </c>
      <c r="ET60" s="9" t="s">
        <v>250</v>
      </c>
      <c r="EU60" s="26" t="s">
        <v>250</v>
      </c>
      <c r="EV60" s="9" t="s">
        <v>250</v>
      </c>
      <c r="EW60" s="9" t="s">
        <v>250</v>
      </c>
      <c r="EX60" t="s">
        <v>728</v>
      </c>
      <c r="EY60" t="s">
        <v>728</v>
      </c>
      <c r="EZ60" t="s">
        <v>728</v>
      </c>
      <c r="FA60" t="s">
        <v>728</v>
      </c>
    </row>
    <row r="61" spans="1:157" x14ac:dyDescent="0.3">
      <c r="A61" t="s">
        <v>306</v>
      </c>
      <c r="B61" s="7">
        <v>39688</v>
      </c>
      <c r="C61" t="s">
        <v>728</v>
      </c>
      <c r="D61" s="9">
        <v>100</v>
      </c>
      <c r="E61" s="9">
        <v>100</v>
      </c>
      <c r="F61" t="s">
        <v>728</v>
      </c>
      <c r="G61" t="s">
        <v>728</v>
      </c>
      <c r="H61">
        <v>19</v>
      </c>
      <c r="I61">
        <v>35</v>
      </c>
      <c r="J61" s="9">
        <v>34</v>
      </c>
      <c r="K61" s="9">
        <v>25</v>
      </c>
      <c r="L61" s="9">
        <v>70</v>
      </c>
      <c r="M61" s="9">
        <v>60</v>
      </c>
      <c r="N61" s="9">
        <v>85</v>
      </c>
      <c r="O61" s="9">
        <v>85</v>
      </c>
      <c r="P61" s="9">
        <v>85</v>
      </c>
      <c r="Q61" s="27" t="s">
        <v>733</v>
      </c>
      <c r="R61" s="9">
        <v>50</v>
      </c>
      <c r="S61" s="27" t="s">
        <v>733</v>
      </c>
      <c r="T61" s="27" t="s">
        <v>733</v>
      </c>
      <c r="U61" s="27" t="s">
        <v>733</v>
      </c>
      <c r="V61" s="27" t="s">
        <v>733</v>
      </c>
      <c r="W61" s="9">
        <v>55</v>
      </c>
      <c r="X61" s="9">
        <v>5</v>
      </c>
      <c r="Y61" s="9">
        <v>5</v>
      </c>
      <c r="Z61" s="9">
        <v>5</v>
      </c>
      <c r="AA61" s="9">
        <v>65</v>
      </c>
      <c r="AB61" s="9">
        <v>50</v>
      </c>
      <c r="AC61" s="9">
        <v>5</v>
      </c>
      <c r="AD61" s="9">
        <v>60</v>
      </c>
      <c r="AE61" s="9">
        <v>80</v>
      </c>
      <c r="AF61" s="9" t="s">
        <v>728</v>
      </c>
      <c r="AG61" s="9" t="s">
        <v>728</v>
      </c>
      <c r="AH61" s="9" t="s">
        <v>728</v>
      </c>
      <c r="AI61" s="9">
        <v>14</v>
      </c>
      <c r="AJ61" s="9">
        <v>19</v>
      </c>
      <c r="AK61" s="9" t="s">
        <v>728</v>
      </c>
      <c r="AL61" s="9" t="s">
        <v>250</v>
      </c>
      <c r="AM61" s="9">
        <v>14</v>
      </c>
      <c r="AN61" s="9">
        <v>17</v>
      </c>
      <c r="AO61" s="9" t="s">
        <v>728</v>
      </c>
      <c r="AP61" s="9" t="s">
        <v>250</v>
      </c>
      <c r="AQ61" s="9" t="s">
        <v>728</v>
      </c>
      <c r="AR61" s="9">
        <v>14</v>
      </c>
      <c r="AS61" s="9">
        <v>19</v>
      </c>
      <c r="AT61" s="9" t="s">
        <v>728</v>
      </c>
      <c r="AU61" s="9" t="s">
        <v>250</v>
      </c>
      <c r="AV61" s="27">
        <v>40043</v>
      </c>
      <c r="AW61" s="9">
        <v>21</v>
      </c>
      <c r="AX61" s="9" t="s">
        <v>728</v>
      </c>
      <c r="AY61" s="9" t="s">
        <v>250</v>
      </c>
      <c r="AZ61" s="27">
        <v>40043</v>
      </c>
      <c r="BA61" s="9">
        <v>17</v>
      </c>
      <c r="BB61" s="9" t="s">
        <v>728</v>
      </c>
      <c r="BC61" s="9" t="s">
        <v>250</v>
      </c>
      <c r="BD61" s="9">
        <v>15</v>
      </c>
      <c r="BE61" s="9">
        <v>16</v>
      </c>
      <c r="BF61" s="9" t="s">
        <v>728</v>
      </c>
      <c r="BG61" s="9" t="s">
        <v>250</v>
      </c>
      <c r="BH61" s="9">
        <v>17</v>
      </c>
      <c r="BI61" s="9">
        <v>17</v>
      </c>
      <c r="BJ61" s="9" t="s">
        <v>728</v>
      </c>
      <c r="BK61" s="9" t="s">
        <v>250</v>
      </c>
      <c r="BL61" s="27">
        <v>40043</v>
      </c>
      <c r="BM61" s="9">
        <v>16</v>
      </c>
      <c r="BN61" s="9" t="s">
        <v>728</v>
      </c>
      <c r="BO61" s="9" t="s">
        <v>250</v>
      </c>
      <c r="BP61" s="9">
        <v>18</v>
      </c>
      <c r="BQ61" s="9">
        <v>16</v>
      </c>
      <c r="BR61" s="9" t="s">
        <v>728</v>
      </c>
      <c r="BS61" s="9" t="s">
        <v>250</v>
      </c>
      <c r="BT61" s="9">
        <v>18</v>
      </c>
      <c r="BU61" s="9">
        <v>16</v>
      </c>
      <c r="BV61" s="9" t="s">
        <v>728</v>
      </c>
      <c r="BW61" s="9" t="s">
        <v>250</v>
      </c>
      <c r="BX61" s="9">
        <v>93</v>
      </c>
      <c r="BY61" s="9">
        <v>116</v>
      </c>
      <c r="BZ61" s="9" t="s">
        <v>728</v>
      </c>
      <c r="CA61" s="9" t="s">
        <v>250</v>
      </c>
      <c r="CB61" s="9">
        <v>94</v>
      </c>
      <c r="CC61" s="9">
        <v>123</v>
      </c>
      <c r="CD61" s="9" t="s">
        <v>728</v>
      </c>
      <c r="CE61" s="9" t="s">
        <v>250</v>
      </c>
      <c r="CF61" s="9">
        <v>106</v>
      </c>
      <c r="CG61" s="9">
        <v>107</v>
      </c>
      <c r="CH61" s="9" t="s">
        <v>728</v>
      </c>
      <c r="CI61" s="9" t="s">
        <v>250</v>
      </c>
      <c r="CJ61" s="9">
        <v>119</v>
      </c>
      <c r="CK61" s="9">
        <v>105</v>
      </c>
      <c r="CL61" s="9" t="s">
        <v>728</v>
      </c>
      <c r="CM61" s="9" t="s">
        <v>250</v>
      </c>
      <c r="CN61" s="9">
        <v>103</v>
      </c>
      <c r="CO61" s="9">
        <v>115</v>
      </c>
      <c r="CP61" s="9" t="s">
        <v>728</v>
      </c>
      <c r="CQ61" s="9" t="s">
        <v>250</v>
      </c>
      <c r="CR61" s="9" t="s">
        <v>250</v>
      </c>
      <c r="CS61" s="9" t="s">
        <v>250</v>
      </c>
      <c r="CT61" s="9">
        <v>67</v>
      </c>
      <c r="CU61" s="9">
        <v>45</v>
      </c>
      <c r="CV61" s="9">
        <v>57</v>
      </c>
      <c r="CW61" s="9">
        <v>56</v>
      </c>
      <c r="CX61" s="9" t="s">
        <v>728</v>
      </c>
      <c r="CY61" s="9" t="s">
        <v>728</v>
      </c>
      <c r="CZ61" s="9" t="s">
        <v>728</v>
      </c>
      <c r="DA61" s="9" t="s">
        <v>728</v>
      </c>
      <c r="DB61" s="9" t="s">
        <v>250</v>
      </c>
      <c r="DC61" s="9" t="s">
        <v>250</v>
      </c>
      <c r="DD61" s="9" t="s">
        <v>250</v>
      </c>
      <c r="DE61" s="9" t="s">
        <v>250</v>
      </c>
      <c r="DF61" t="s">
        <v>746</v>
      </c>
      <c r="DG61" t="s">
        <v>746</v>
      </c>
      <c r="DH61" t="s">
        <v>746</v>
      </c>
      <c r="DI61" t="s">
        <v>746</v>
      </c>
      <c r="DJ61" t="s">
        <v>746</v>
      </c>
      <c r="DK61" t="s">
        <v>746</v>
      </c>
      <c r="DL61" t="s">
        <v>746</v>
      </c>
      <c r="DM61" t="s">
        <v>746</v>
      </c>
      <c r="DN61" t="s">
        <v>746</v>
      </c>
      <c r="DO61" t="s">
        <v>746</v>
      </c>
      <c r="DP61" t="s">
        <v>746</v>
      </c>
      <c r="DQ61" t="s">
        <v>746</v>
      </c>
      <c r="DR61" t="s">
        <v>746</v>
      </c>
      <c r="DS61" t="s">
        <v>746</v>
      </c>
      <c r="DT61" t="s">
        <v>250</v>
      </c>
      <c r="DU61" t="s">
        <v>250</v>
      </c>
      <c r="DV61" t="s">
        <v>250</v>
      </c>
      <c r="DW61" t="s">
        <v>250</v>
      </c>
      <c r="DX61" t="s">
        <v>250</v>
      </c>
      <c r="DY61" t="s">
        <v>250</v>
      </c>
      <c r="DZ61" t="s">
        <v>250</v>
      </c>
      <c r="EA61" t="s">
        <v>250</v>
      </c>
      <c r="EB61" t="s">
        <v>250</v>
      </c>
      <c r="EC61" t="s">
        <v>250</v>
      </c>
      <c r="ED61" t="s">
        <v>250</v>
      </c>
      <c r="EE61" t="s">
        <v>250</v>
      </c>
      <c r="EF61" t="s">
        <v>250</v>
      </c>
      <c r="EG61" t="s">
        <v>250</v>
      </c>
      <c r="EH61" t="s">
        <v>250</v>
      </c>
      <c r="EI61" t="s">
        <v>250</v>
      </c>
      <c r="EJ61" t="s">
        <v>250</v>
      </c>
      <c r="EK61" t="s">
        <v>250</v>
      </c>
      <c r="EL61" s="31">
        <v>0.6</v>
      </c>
      <c r="EM61" s="31">
        <v>55.5555555555556</v>
      </c>
      <c r="EN61" s="31">
        <v>0</v>
      </c>
      <c r="EO61" s="31">
        <v>0.5</v>
      </c>
      <c r="EP61" s="31">
        <v>0.66666666666666696</v>
      </c>
      <c r="EQ61" s="31">
        <v>77.7777777777778</v>
      </c>
      <c r="ER61" s="31">
        <v>0.83333333333333304</v>
      </c>
      <c r="ES61" s="31">
        <v>0.8</v>
      </c>
      <c r="ET61" s="9">
        <v>70</v>
      </c>
      <c r="EU61" s="26">
        <v>80.56</v>
      </c>
      <c r="EV61" s="9">
        <v>20</v>
      </c>
      <c r="EW61" s="9">
        <v>18</v>
      </c>
      <c r="EX61" t="s">
        <v>250</v>
      </c>
      <c r="EY61" t="s">
        <v>250</v>
      </c>
      <c r="EZ61" t="s">
        <v>250</v>
      </c>
      <c r="FA61" t="s">
        <v>250</v>
      </c>
    </row>
    <row r="62" spans="1:157" x14ac:dyDescent="0.3">
      <c r="A62" t="s">
        <v>565</v>
      </c>
      <c r="B62" s="7">
        <v>39323</v>
      </c>
      <c r="C62">
        <v>87</v>
      </c>
      <c r="D62" t="s">
        <v>250</v>
      </c>
      <c r="E62" t="s">
        <v>250</v>
      </c>
      <c r="F62">
        <v>92</v>
      </c>
      <c r="G62">
        <v>92</v>
      </c>
      <c r="H62" t="s">
        <v>250</v>
      </c>
      <c r="I62" t="s">
        <v>250</v>
      </c>
      <c r="J62" t="s">
        <v>250</v>
      </c>
      <c r="K62" s="9" t="s">
        <v>250</v>
      </c>
      <c r="L62" s="9" t="s">
        <v>250</v>
      </c>
      <c r="M62" s="9" t="s">
        <v>250</v>
      </c>
      <c r="N62" s="9" t="s">
        <v>250</v>
      </c>
      <c r="O62" s="9" t="s">
        <v>250</v>
      </c>
      <c r="P62" s="9" t="s">
        <v>250</v>
      </c>
      <c r="Q62" s="9" t="s">
        <v>250</v>
      </c>
      <c r="R62" s="9" t="s">
        <v>250</v>
      </c>
      <c r="S62" s="9" t="s">
        <v>250</v>
      </c>
      <c r="T62" s="9" t="s">
        <v>250</v>
      </c>
      <c r="U62" s="9" t="s">
        <v>250</v>
      </c>
      <c r="V62" s="9" t="s">
        <v>250</v>
      </c>
      <c r="W62" s="9" t="s">
        <v>250</v>
      </c>
      <c r="X62" s="9" t="s">
        <v>250</v>
      </c>
      <c r="Y62" s="9" t="s">
        <v>250</v>
      </c>
      <c r="Z62" s="9" t="s">
        <v>250</v>
      </c>
      <c r="AA62" s="27" t="s">
        <v>250</v>
      </c>
      <c r="AB62" s="27" t="s">
        <v>250</v>
      </c>
      <c r="AC62" s="27" t="s">
        <v>250</v>
      </c>
      <c r="AD62" s="27" t="s">
        <v>250</v>
      </c>
      <c r="AE62" s="27" t="s">
        <v>250</v>
      </c>
      <c r="AF62" s="9">
        <v>5</v>
      </c>
      <c r="AG62" s="9">
        <v>10</v>
      </c>
      <c r="AH62" s="9">
        <v>15</v>
      </c>
      <c r="AI62" s="9" t="s">
        <v>250</v>
      </c>
      <c r="AJ62" s="9" t="s">
        <v>250</v>
      </c>
      <c r="AK62" s="9">
        <v>15</v>
      </c>
      <c r="AL62" s="9" t="s">
        <v>728</v>
      </c>
      <c r="AM62" s="9" t="s">
        <v>250</v>
      </c>
      <c r="AN62" s="9" t="s">
        <v>250</v>
      </c>
      <c r="AO62" s="9">
        <v>14</v>
      </c>
      <c r="AP62" s="9" t="s">
        <v>728</v>
      </c>
      <c r="AQ62" s="27">
        <v>40441</v>
      </c>
      <c r="AR62" s="9" t="s">
        <v>250</v>
      </c>
      <c r="AS62" s="9" t="s">
        <v>250</v>
      </c>
      <c r="AT62" s="9">
        <v>16</v>
      </c>
      <c r="AU62" s="9" t="s">
        <v>728</v>
      </c>
      <c r="AV62" s="9" t="s">
        <v>250</v>
      </c>
      <c r="AW62" s="9" t="s">
        <v>250</v>
      </c>
      <c r="AX62" s="9">
        <v>19</v>
      </c>
      <c r="AY62" s="9" t="s">
        <v>728</v>
      </c>
      <c r="AZ62" s="9" t="s">
        <v>250</v>
      </c>
      <c r="BA62" s="9" t="s">
        <v>250</v>
      </c>
      <c r="BB62" s="9">
        <v>14</v>
      </c>
      <c r="BC62" s="9" t="s">
        <v>728</v>
      </c>
      <c r="BD62" s="9" t="s">
        <v>250</v>
      </c>
      <c r="BE62" s="9" t="s">
        <v>250</v>
      </c>
      <c r="BF62" s="9">
        <v>13</v>
      </c>
      <c r="BG62" s="9" t="s">
        <v>728</v>
      </c>
      <c r="BH62" s="9" t="s">
        <v>250</v>
      </c>
      <c r="BI62" s="9" t="s">
        <v>250</v>
      </c>
      <c r="BJ62" s="9">
        <v>12</v>
      </c>
      <c r="BK62" s="9" t="s">
        <v>728</v>
      </c>
      <c r="BL62" s="9" t="s">
        <v>250</v>
      </c>
      <c r="BM62" s="9" t="s">
        <v>250</v>
      </c>
      <c r="BN62" s="9">
        <v>16</v>
      </c>
      <c r="BO62" s="9" t="s">
        <v>728</v>
      </c>
      <c r="BP62" s="9" t="s">
        <v>250</v>
      </c>
      <c r="BQ62" s="9" t="s">
        <v>250</v>
      </c>
      <c r="BR62" s="9">
        <v>13</v>
      </c>
      <c r="BS62" s="9" t="s">
        <v>728</v>
      </c>
      <c r="BT62" s="9" t="s">
        <v>250</v>
      </c>
      <c r="BU62" s="9" t="s">
        <v>250</v>
      </c>
      <c r="BV62" s="9">
        <v>14</v>
      </c>
      <c r="BW62" s="9" t="s">
        <v>728</v>
      </c>
      <c r="BX62" s="9" t="s">
        <v>250</v>
      </c>
      <c r="BY62" s="9" t="s">
        <v>250</v>
      </c>
      <c r="BZ62" s="9">
        <v>67</v>
      </c>
      <c r="CA62" s="9" t="s">
        <v>729</v>
      </c>
      <c r="CB62" s="9" t="s">
        <v>250</v>
      </c>
      <c r="CC62" s="9" t="s">
        <v>250</v>
      </c>
      <c r="CD62" s="9">
        <v>107</v>
      </c>
      <c r="CE62" s="9" t="s">
        <v>728</v>
      </c>
      <c r="CF62" s="9" t="s">
        <v>250</v>
      </c>
      <c r="CG62" s="9" t="s">
        <v>250</v>
      </c>
      <c r="CH62" s="9">
        <v>92</v>
      </c>
      <c r="CI62" s="9" t="s">
        <v>728</v>
      </c>
      <c r="CJ62" s="9" t="s">
        <v>250</v>
      </c>
      <c r="CK62" s="9" t="s">
        <v>250</v>
      </c>
      <c r="CL62" s="9">
        <v>91</v>
      </c>
      <c r="CM62" s="9" t="s">
        <v>728</v>
      </c>
      <c r="CN62" s="9" t="s">
        <v>250</v>
      </c>
      <c r="CO62" s="9" t="s">
        <v>250</v>
      </c>
      <c r="CP62" s="9">
        <v>87</v>
      </c>
      <c r="CQ62" s="9" t="s">
        <v>728</v>
      </c>
      <c r="CR62" s="9" t="s">
        <v>728</v>
      </c>
      <c r="CS62" s="9" t="s">
        <v>728</v>
      </c>
      <c r="CT62" s="9" t="s">
        <v>250</v>
      </c>
      <c r="CU62" s="9" t="s">
        <v>250</v>
      </c>
      <c r="CV62" s="9" t="s">
        <v>250</v>
      </c>
      <c r="CW62" s="9" t="s">
        <v>250</v>
      </c>
      <c r="CX62" s="9">
        <v>83</v>
      </c>
      <c r="CY62" s="9">
        <v>102</v>
      </c>
      <c r="CZ62" s="9">
        <v>94</v>
      </c>
      <c r="DA62" s="9">
        <v>92</v>
      </c>
      <c r="DB62" s="9" t="s">
        <v>728</v>
      </c>
      <c r="DC62" s="9" t="s">
        <v>728</v>
      </c>
      <c r="DD62" s="9" t="s">
        <v>728</v>
      </c>
      <c r="DE62" s="9" t="s">
        <v>728</v>
      </c>
      <c r="DF62">
        <v>4</v>
      </c>
      <c r="DG62">
        <v>0</v>
      </c>
      <c r="DH62">
        <v>2</v>
      </c>
      <c r="DI62">
        <v>2</v>
      </c>
      <c r="DJ62">
        <v>1</v>
      </c>
      <c r="DK62">
        <v>0</v>
      </c>
      <c r="DL62">
        <v>1</v>
      </c>
      <c r="DM62">
        <v>7</v>
      </c>
      <c r="DN62">
        <v>6</v>
      </c>
      <c r="DO62">
        <v>2</v>
      </c>
      <c r="DP62">
        <v>15</v>
      </c>
      <c r="DQ62">
        <v>4</v>
      </c>
      <c r="DR62">
        <v>1</v>
      </c>
      <c r="DS62">
        <v>7</v>
      </c>
      <c r="DT62" t="s">
        <v>746</v>
      </c>
      <c r="DU62" t="s">
        <v>746</v>
      </c>
      <c r="DV62" t="s">
        <v>746</v>
      </c>
      <c r="DW62" t="s">
        <v>746</v>
      </c>
      <c r="DX62" t="s">
        <v>746</v>
      </c>
      <c r="DY62" t="s">
        <v>746</v>
      </c>
      <c r="DZ62" t="s">
        <v>746</v>
      </c>
      <c r="EA62" t="s">
        <v>746</v>
      </c>
      <c r="EB62" t="s">
        <v>746</v>
      </c>
      <c r="EC62" t="s">
        <v>746</v>
      </c>
      <c r="ED62" t="s">
        <v>746</v>
      </c>
      <c r="EE62" t="s">
        <v>746</v>
      </c>
      <c r="EF62" t="s">
        <v>746</v>
      </c>
      <c r="EG62" t="s">
        <v>746</v>
      </c>
      <c r="EH62" t="s">
        <v>250</v>
      </c>
      <c r="EI62" t="s">
        <v>250</v>
      </c>
      <c r="EJ62" t="s">
        <v>250</v>
      </c>
      <c r="EK62" t="s">
        <v>250</v>
      </c>
      <c r="EL62" t="s">
        <v>250</v>
      </c>
      <c r="EM62" t="s">
        <v>250</v>
      </c>
      <c r="EN62" t="s">
        <v>250</v>
      </c>
      <c r="EO62" t="s">
        <v>250</v>
      </c>
      <c r="EP62" t="s">
        <v>250</v>
      </c>
      <c r="EQ62" t="s">
        <v>250</v>
      </c>
      <c r="ER62" t="s">
        <v>250</v>
      </c>
      <c r="ES62" t="s">
        <v>250</v>
      </c>
      <c r="ET62" s="9" t="s">
        <v>250</v>
      </c>
      <c r="EU62" s="26" t="s">
        <v>250</v>
      </c>
      <c r="EV62" s="9" t="s">
        <v>250</v>
      </c>
      <c r="EW62" s="9" t="s">
        <v>250</v>
      </c>
      <c r="EX62" t="s">
        <v>728</v>
      </c>
      <c r="EY62" t="s">
        <v>728</v>
      </c>
      <c r="EZ62" t="s">
        <v>728</v>
      </c>
      <c r="FA62" t="s">
        <v>728</v>
      </c>
    </row>
    <row r="63" spans="1:157" x14ac:dyDescent="0.3">
      <c r="A63" t="s">
        <v>308</v>
      </c>
      <c r="B63" s="7">
        <v>39464</v>
      </c>
      <c r="C63" s="9">
        <v>113</v>
      </c>
      <c r="D63" s="9">
        <v>100</v>
      </c>
      <c r="E63" s="9">
        <v>100</v>
      </c>
      <c r="F63" s="9">
        <v>100</v>
      </c>
      <c r="G63" s="9">
        <v>100</v>
      </c>
      <c r="H63" s="9" t="s">
        <v>250</v>
      </c>
      <c r="I63" s="9" t="s">
        <v>250</v>
      </c>
      <c r="J63" s="9">
        <v>35</v>
      </c>
      <c r="K63" s="9" t="s">
        <v>250</v>
      </c>
      <c r="L63" s="9" t="s">
        <v>250</v>
      </c>
      <c r="M63" s="9" t="s">
        <v>250</v>
      </c>
      <c r="N63" s="9" t="s">
        <v>250</v>
      </c>
      <c r="O63" s="9" t="s">
        <v>250</v>
      </c>
      <c r="P63" s="9" t="s">
        <v>250</v>
      </c>
      <c r="Q63" s="9" t="s">
        <v>250</v>
      </c>
      <c r="R63" s="9" t="s">
        <v>250</v>
      </c>
      <c r="S63" s="9" t="s">
        <v>250</v>
      </c>
      <c r="T63" s="9" t="s">
        <v>250</v>
      </c>
      <c r="U63" s="9" t="s">
        <v>250</v>
      </c>
      <c r="V63" s="9" t="s">
        <v>250</v>
      </c>
      <c r="W63" s="9" t="s">
        <v>250</v>
      </c>
      <c r="X63" s="9" t="s">
        <v>250</v>
      </c>
      <c r="Y63" s="9" t="s">
        <v>250</v>
      </c>
      <c r="Z63" s="9" t="s">
        <v>250</v>
      </c>
      <c r="AA63" s="9">
        <v>50</v>
      </c>
      <c r="AB63" s="9">
        <v>15</v>
      </c>
      <c r="AC63" s="9">
        <v>45</v>
      </c>
      <c r="AD63" s="9">
        <v>35</v>
      </c>
      <c r="AE63" s="9">
        <v>35</v>
      </c>
      <c r="AF63" s="9">
        <v>30</v>
      </c>
      <c r="AG63" s="9">
        <v>60</v>
      </c>
      <c r="AH63" s="9">
        <v>25</v>
      </c>
      <c r="AI63" s="9" t="s">
        <v>250</v>
      </c>
      <c r="AJ63" s="9">
        <v>16</v>
      </c>
      <c r="AK63" s="9">
        <v>16</v>
      </c>
      <c r="AL63" s="9" t="s">
        <v>730</v>
      </c>
      <c r="AM63" s="9" t="s">
        <v>250</v>
      </c>
      <c r="AN63" s="9">
        <v>18</v>
      </c>
      <c r="AO63" s="9">
        <v>18</v>
      </c>
      <c r="AP63" s="9" t="s">
        <v>730</v>
      </c>
      <c r="AQ63" s="27">
        <v>40529</v>
      </c>
      <c r="AR63" s="9" t="s">
        <v>250</v>
      </c>
      <c r="AS63" s="9">
        <v>18</v>
      </c>
      <c r="AT63" s="9">
        <v>16</v>
      </c>
      <c r="AU63" s="9" t="s">
        <v>730</v>
      </c>
      <c r="AV63" s="9" t="s">
        <v>250</v>
      </c>
      <c r="AW63" s="9">
        <v>21</v>
      </c>
      <c r="AX63" s="9">
        <v>19</v>
      </c>
      <c r="AY63" s="9" t="s">
        <v>730</v>
      </c>
      <c r="AZ63" s="9" t="s">
        <v>250</v>
      </c>
      <c r="BA63" s="9">
        <v>18</v>
      </c>
      <c r="BB63" s="9">
        <v>17</v>
      </c>
      <c r="BC63" s="9" t="s">
        <v>730</v>
      </c>
      <c r="BD63" s="9" t="s">
        <v>250</v>
      </c>
      <c r="BE63" s="9">
        <v>18</v>
      </c>
      <c r="BF63" s="9">
        <v>18</v>
      </c>
      <c r="BG63" s="9" t="s">
        <v>730</v>
      </c>
      <c r="BH63" s="9" t="s">
        <v>250</v>
      </c>
      <c r="BI63" s="9">
        <v>19</v>
      </c>
      <c r="BJ63" s="9">
        <v>16</v>
      </c>
      <c r="BK63" s="9" t="s">
        <v>730</v>
      </c>
      <c r="BL63" s="9" t="s">
        <v>250</v>
      </c>
      <c r="BM63" s="9">
        <v>19</v>
      </c>
      <c r="BN63" s="9">
        <v>17</v>
      </c>
      <c r="BO63" s="9" t="s">
        <v>735</v>
      </c>
      <c r="BP63" s="9" t="s">
        <v>250</v>
      </c>
      <c r="BQ63" s="9">
        <v>16</v>
      </c>
      <c r="BR63" s="9">
        <v>15</v>
      </c>
      <c r="BS63" s="9" t="s">
        <v>730</v>
      </c>
      <c r="BT63" s="9" t="s">
        <v>250</v>
      </c>
      <c r="BU63" s="9">
        <v>17</v>
      </c>
      <c r="BV63" s="9">
        <v>15</v>
      </c>
      <c r="BW63" s="9" t="s">
        <v>730</v>
      </c>
      <c r="BX63" s="9" t="s">
        <v>250</v>
      </c>
      <c r="BY63" s="9">
        <v>110</v>
      </c>
      <c r="BZ63" s="9">
        <v>110</v>
      </c>
      <c r="CA63" s="9" t="s">
        <v>730</v>
      </c>
      <c r="CB63" s="9" t="s">
        <v>250</v>
      </c>
      <c r="CC63" s="9">
        <v>123</v>
      </c>
      <c r="CD63" s="9">
        <v>113</v>
      </c>
      <c r="CE63" s="9" t="s">
        <v>730</v>
      </c>
      <c r="CF63" s="9" t="s">
        <v>250</v>
      </c>
      <c r="CG63" s="9">
        <v>120</v>
      </c>
      <c r="CH63" s="9">
        <v>111</v>
      </c>
      <c r="CI63" s="9" t="s">
        <v>749</v>
      </c>
      <c r="CJ63" s="9" t="s">
        <v>250</v>
      </c>
      <c r="CK63" s="9">
        <v>108</v>
      </c>
      <c r="CL63" s="9">
        <v>100</v>
      </c>
      <c r="CM63" s="9" t="s">
        <v>730</v>
      </c>
      <c r="CN63" s="9" t="s">
        <v>250</v>
      </c>
      <c r="CO63" s="9">
        <v>118</v>
      </c>
      <c r="CP63" s="9">
        <v>110</v>
      </c>
      <c r="CQ63" s="9" t="s">
        <v>730</v>
      </c>
      <c r="CR63" s="9" t="s">
        <v>730</v>
      </c>
      <c r="CS63" s="9" t="s">
        <v>730</v>
      </c>
      <c r="CT63" s="9" t="s">
        <v>250</v>
      </c>
      <c r="CU63" s="9" t="s">
        <v>250</v>
      </c>
      <c r="CV63" s="9">
        <v>52</v>
      </c>
      <c r="CW63" s="9">
        <v>52</v>
      </c>
      <c r="CX63" s="9">
        <v>83</v>
      </c>
      <c r="CY63" s="9">
        <v>120</v>
      </c>
      <c r="CZ63" s="9">
        <v>99</v>
      </c>
      <c r="DA63" s="9">
        <v>101</v>
      </c>
      <c r="DB63" s="9" t="s">
        <v>730</v>
      </c>
      <c r="DC63" s="9" t="s">
        <v>730</v>
      </c>
      <c r="DD63" s="9" t="s">
        <v>730</v>
      </c>
      <c r="DE63" s="9" t="s">
        <v>730</v>
      </c>
      <c r="DF63">
        <v>6</v>
      </c>
      <c r="DG63">
        <v>5</v>
      </c>
      <c r="DH63">
        <v>1.5</v>
      </c>
      <c r="DI63">
        <v>4</v>
      </c>
      <c r="DJ63">
        <v>3</v>
      </c>
      <c r="DK63">
        <v>2</v>
      </c>
      <c r="DL63">
        <v>6</v>
      </c>
      <c r="DM63">
        <v>7</v>
      </c>
      <c r="DN63">
        <v>6</v>
      </c>
      <c r="DO63">
        <v>2</v>
      </c>
      <c r="DP63">
        <v>15</v>
      </c>
      <c r="DQ63">
        <v>5</v>
      </c>
      <c r="DR63">
        <v>1</v>
      </c>
      <c r="DS63">
        <v>9</v>
      </c>
      <c r="DT63" t="s">
        <v>730</v>
      </c>
      <c r="DU63" t="s">
        <v>730</v>
      </c>
      <c r="DV63" t="s">
        <v>730</v>
      </c>
      <c r="DW63" t="s">
        <v>730</v>
      </c>
      <c r="DX63" t="s">
        <v>730</v>
      </c>
      <c r="DY63" t="s">
        <v>730</v>
      </c>
      <c r="DZ63" t="s">
        <v>730</v>
      </c>
      <c r="EA63" t="s">
        <v>730</v>
      </c>
      <c r="EB63" t="s">
        <v>730</v>
      </c>
      <c r="EC63" t="s">
        <v>730</v>
      </c>
      <c r="ED63" t="s">
        <v>730</v>
      </c>
      <c r="EE63" t="s">
        <v>730</v>
      </c>
      <c r="EF63" t="s">
        <v>730</v>
      </c>
      <c r="EG63" t="s">
        <v>730</v>
      </c>
      <c r="EH63" t="s">
        <v>250</v>
      </c>
      <c r="EI63" t="s">
        <v>250</v>
      </c>
      <c r="EJ63" t="s">
        <v>250</v>
      </c>
      <c r="EK63" t="s">
        <v>250</v>
      </c>
      <c r="EL63" t="s">
        <v>250</v>
      </c>
      <c r="EM63" t="s">
        <v>250</v>
      </c>
      <c r="EN63" t="s">
        <v>250</v>
      </c>
      <c r="EO63" t="s">
        <v>250</v>
      </c>
      <c r="EP63" t="s">
        <v>250</v>
      </c>
      <c r="EQ63" t="s">
        <v>250</v>
      </c>
      <c r="ER63" t="s">
        <v>250</v>
      </c>
      <c r="ES63" t="s">
        <v>250</v>
      </c>
      <c r="ET63" s="9">
        <v>90</v>
      </c>
      <c r="EU63" s="26">
        <v>91.67</v>
      </c>
      <c r="EV63" s="9">
        <v>18</v>
      </c>
      <c r="EW63" s="9">
        <v>20</v>
      </c>
      <c r="EX63" t="s">
        <v>730</v>
      </c>
      <c r="EY63" t="s">
        <v>730</v>
      </c>
      <c r="EZ63" t="s">
        <v>730</v>
      </c>
      <c r="FA63" t="s">
        <v>730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WhiteSpace="0" view="pageLayout" workbookViewId="0">
      <selection activeCell="E16" sqref="E16"/>
    </sheetView>
  </sheetViews>
  <sheetFormatPr defaultRowHeight="14.4" x14ac:dyDescent="0.3"/>
  <sheetData>
    <row r="1" spans="1:1" x14ac:dyDescent="0.3">
      <c r="A1" t="s">
        <v>753</v>
      </c>
    </row>
    <row r="2" spans="1:1" x14ac:dyDescent="0.3">
      <c r="A2" t="s">
        <v>754</v>
      </c>
    </row>
    <row r="3" spans="1:1" x14ac:dyDescent="0.3">
      <c r="A3" t="s">
        <v>755</v>
      </c>
    </row>
    <row r="4" spans="1:1" x14ac:dyDescent="0.3">
      <c r="A4" s="38" t="s">
        <v>756</v>
      </c>
    </row>
    <row r="5" spans="1:1" x14ac:dyDescent="0.3">
      <c r="A5" s="38" t="s">
        <v>757</v>
      </c>
    </row>
    <row r="6" spans="1:1" x14ac:dyDescent="0.3">
      <c r="A6" s="38" t="s">
        <v>758</v>
      </c>
    </row>
    <row r="7" spans="1:1" x14ac:dyDescent="0.3">
      <c r="A7" t="s">
        <v>759</v>
      </c>
    </row>
    <row r="8" spans="1:1" x14ac:dyDescent="0.3">
      <c r="A8" t="s">
        <v>760</v>
      </c>
    </row>
    <row r="9" spans="1:1" x14ac:dyDescent="0.3">
      <c r="A9" t="s">
        <v>761</v>
      </c>
    </row>
    <row r="10" spans="1:1" x14ac:dyDescent="0.3">
      <c r="A10" t="s">
        <v>762</v>
      </c>
    </row>
    <row r="11" spans="1:1" x14ac:dyDescent="0.3">
      <c r="A11" t="s">
        <v>763</v>
      </c>
    </row>
    <row r="12" spans="1:1" x14ac:dyDescent="0.3">
      <c r="A12" t="s">
        <v>764</v>
      </c>
    </row>
    <row r="13" spans="1:1" x14ac:dyDescent="0.3">
      <c r="A13" t="s">
        <v>765</v>
      </c>
    </row>
    <row r="14" spans="1:1" x14ac:dyDescent="0.3">
      <c r="A14" t="s">
        <v>766</v>
      </c>
    </row>
    <row r="15" spans="1:1" x14ac:dyDescent="0.3">
      <c r="A15" t="s">
        <v>767</v>
      </c>
    </row>
    <row r="16" spans="1:1" x14ac:dyDescent="0.3">
      <c r="A16" t="s">
        <v>768</v>
      </c>
    </row>
    <row r="17" spans="1:1" x14ac:dyDescent="0.3">
      <c r="A17" t="s">
        <v>769</v>
      </c>
    </row>
    <row r="18" spans="1:1" x14ac:dyDescent="0.3">
      <c r="A18" t="s">
        <v>770</v>
      </c>
    </row>
    <row r="19" spans="1:1" x14ac:dyDescent="0.3">
      <c r="A19" t="s">
        <v>771</v>
      </c>
    </row>
    <row r="20" spans="1:1" x14ac:dyDescent="0.3">
      <c r="A20" t="s">
        <v>772</v>
      </c>
    </row>
    <row r="21" spans="1:1" x14ac:dyDescent="0.3">
      <c r="A21" t="s">
        <v>773</v>
      </c>
    </row>
    <row r="22" spans="1:1" x14ac:dyDescent="0.3">
      <c r="A22" t="s">
        <v>774</v>
      </c>
    </row>
    <row r="23" spans="1:1" x14ac:dyDescent="0.3">
      <c r="A23" t="s">
        <v>775</v>
      </c>
    </row>
    <row r="24" spans="1:1" x14ac:dyDescent="0.3">
      <c r="A24" t="s">
        <v>776</v>
      </c>
    </row>
    <row r="25" spans="1:1" x14ac:dyDescent="0.3">
      <c r="A25" t="s">
        <v>777</v>
      </c>
    </row>
    <row r="26" spans="1:1" x14ac:dyDescent="0.3">
      <c r="A26" t="s">
        <v>778</v>
      </c>
    </row>
    <row r="27" spans="1:1" x14ac:dyDescent="0.3">
      <c r="A27" t="s">
        <v>779</v>
      </c>
    </row>
    <row r="28" spans="1:1" x14ac:dyDescent="0.3">
      <c r="A28" t="s">
        <v>780</v>
      </c>
    </row>
    <row r="29" spans="1:1" x14ac:dyDescent="0.3">
      <c r="A29" t="s">
        <v>781</v>
      </c>
    </row>
    <row r="30" spans="1:1" x14ac:dyDescent="0.3">
      <c r="A30" t="s">
        <v>782</v>
      </c>
    </row>
    <row r="31" spans="1:1" x14ac:dyDescent="0.3">
      <c r="A31" t="s">
        <v>783</v>
      </c>
    </row>
    <row r="32" spans="1:1" x14ac:dyDescent="0.3">
      <c r="A32" t="s">
        <v>784</v>
      </c>
    </row>
    <row r="33" spans="1:1" x14ac:dyDescent="0.3">
      <c r="A33" t="s">
        <v>785</v>
      </c>
    </row>
    <row r="34" spans="1:1" x14ac:dyDescent="0.3">
      <c r="A34" t="s">
        <v>786</v>
      </c>
    </row>
    <row r="35" spans="1:1" x14ac:dyDescent="0.3">
      <c r="A35" t="s">
        <v>787</v>
      </c>
    </row>
    <row r="36" spans="1:1" x14ac:dyDescent="0.3">
      <c r="A36" t="s">
        <v>788</v>
      </c>
    </row>
    <row r="37" spans="1:1" x14ac:dyDescent="0.3">
      <c r="A37" t="s">
        <v>789</v>
      </c>
    </row>
    <row r="38" spans="1:1" x14ac:dyDescent="0.3">
      <c r="A38" t="s">
        <v>790</v>
      </c>
    </row>
    <row r="39" spans="1:1" x14ac:dyDescent="0.3">
      <c r="A39" t="s">
        <v>791</v>
      </c>
    </row>
    <row r="40" spans="1:1" x14ac:dyDescent="0.3">
      <c r="A40" t="s">
        <v>792</v>
      </c>
    </row>
    <row r="41" spans="1:1" x14ac:dyDescent="0.3">
      <c r="A41" t="s">
        <v>793</v>
      </c>
    </row>
    <row r="42" spans="1:1" x14ac:dyDescent="0.3">
      <c r="A42" t="s">
        <v>794</v>
      </c>
    </row>
    <row r="43" spans="1:1" x14ac:dyDescent="0.3">
      <c r="A43" t="s">
        <v>795</v>
      </c>
    </row>
    <row r="44" spans="1:1" x14ac:dyDescent="0.3">
      <c r="A44" t="s">
        <v>796</v>
      </c>
    </row>
    <row r="45" spans="1:1" x14ac:dyDescent="0.3">
      <c r="A45" t="s">
        <v>797</v>
      </c>
    </row>
    <row r="46" spans="1:1" x14ac:dyDescent="0.3">
      <c r="A46" t="s">
        <v>798</v>
      </c>
    </row>
    <row r="47" spans="1:1" x14ac:dyDescent="0.3">
      <c r="A47" t="s">
        <v>799</v>
      </c>
    </row>
    <row r="48" spans="1:1" x14ac:dyDescent="0.3">
      <c r="A48" t="s">
        <v>800</v>
      </c>
    </row>
    <row r="49" spans="1:1" x14ac:dyDescent="0.3">
      <c r="A49" t="s">
        <v>801</v>
      </c>
    </row>
    <row r="50" spans="1:1" x14ac:dyDescent="0.3">
      <c r="A50" t="s">
        <v>802</v>
      </c>
    </row>
    <row r="51" spans="1:1" x14ac:dyDescent="0.3">
      <c r="A51" t="s">
        <v>803</v>
      </c>
    </row>
    <row r="52" spans="1:1" x14ac:dyDescent="0.3">
      <c r="A52" t="s">
        <v>804</v>
      </c>
    </row>
    <row r="53" spans="1:1" x14ac:dyDescent="0.3">
      <c r="A53" t="s">
        <v>805</v>
      </c>
    </row>
    <row r="54" spans="1:1" x14ac:dyDescent="0.3">
      <c r="A54" t="s">
        <v>806</v>
      </c>
    </row>
    <row r="55" spans="1:1" x14ac:dyDescent="0.3">
      <c r="A55" t="s">
        <v>807</v>
      </c>
    </row>
    <row r="56" spans="1:1" x14ac:dyDescent="0.3">
      <c r="A56" t="s">
        <v>808</v>
      </c>
    </row>
    <row r="57" spans="1:1" x14ac:dyDescent="0.3">
      <c r="A57" s="19" t="s">
        <v>809</v>
      </c>
    </row>
    <row r="58" spans="1:1" x14ac:dyDescent="0.3">
      <c r="A58" t="s">
        <v>810</v>
      </c>
    </row>
    <row r="59" spans="1:1" x14ac:dyDescent="0.3">
      <c r="A59" t="s">
        <v>811</v>
      </c>
    </row>
    <row r="60" spans="1:1" x14ac:dyDescent="0.3">
      <c r="A60" s="19" t="s">
        <v>812</v>
      </c>
    </row>
    <row r="61" spans="1:1" x14ac:dyDescent="0.3">
      <c r="A61" s="19" t="s">
        <v>813</v>
      </c>
    </row>
    <row r="62" spans="1:1" x14ac:dyDescent="0.3">
      <c r="A62" s="19" t="s">
        <v>814</v>
      </c>
    </row>
    <row r="63" spans="1:1" x14ac:dyDescent="0.3">
      <c r="A63" s="19" t="s">
        <v>815</v>
      </c>
    </row>
    <row r="64" spans="1:1" x14ac:dyDescent="0.3">
      <c r="A64" s="19" t="s">
        <v>816</v>
      </c>
    </row>
    <row r="65" spans="1:1" x14ac:dyDescent="0.3">
      <c r="A65" s="19" t="s">
        <v>817</v>
      </c>
    </row>
    <row r="66" spans="1:1" x14ac:dyDescent="0.3">
      <c r="A66" s="19" t="s">
        <v>818</v>
      </c>
    </row>
    <row r="67" spans="1:1" x14ac:dyDescent="0.3">
      <c r="A67" s="19" t="s">
        <v>819</v>
      </c>
    </row>
    <row r="68" spans="1:1" x14ac:dyDescent="0.3">
      <c r="A68" s="19" t="s">
        <v>820</v>
      </c>
    </row>
    <row r="69" spans="1:1" x14ac:dyDescent="0.3">
      <c r="A69" s="19" t="s">
        <v>821</v>
      </c>
    </row>
    <row r="70" spans="1:1" x14ac:dyDescent="0.3">
      <c r="A70" s="19" t="s">
        <v>822</v>
      </c>
    </row>
    <row r="71" spans="1:1" x14ac:dyDescent="0.3">
      <c r="A71" s="19" t="s">
        <v>823</v>
      </c>
    </row>
    <row r="72" spans="1:1" x14ac:dyDescent="0.3">
      <c r="A72" s="19" t="s">
        <v>824</v>
      </c>
    </row>
    <row r="73" spans="1:1" x14ac:dyDescent="0.3">
      <c r="A73" s="19" t="s">
        <v>825</v>
      </c>
    </row>
    <row r="74" spans="1:1" x14ac:dyDescent="0.3">
      <c r="A74" s="15" t="s">
        <v>826</v>
      </c>
    </row>
    <row r="75" spans="1:1" x14ac:dyDescent="0.3">
      <c r="A75" s="39" t="s">
        <v>827</v>
      </c>
    </row>
    <row r="76" spans="1:1" x14ac:dyDescent="0.3">
      <c r="A76" s="15" t="s">
        <v>828</v>
      </c>
    </row>
    <row r="77" spans="1:1" x14ac:dyDescent="0.3">
      <c r="A77" s="15" t="s">
        <v>829</v>
      </c>
    </row>
    <row r="78" spans="1:1" x14ac:dyDescent="0.3">
      <c r="A78" s="40" t="s">
        <v>830</v>
      </c>
    </row>
    <row r="79" spans="1:1" x14ac:dyDescent="0.3">
      <c r="A79" s="40" t="s">
        <v>831</v>
      </c>
    </row>
    <row r="80" spans="1:1" x14ac:dyDescent="0.3">
      <c r="A80" s="40" t="s">
        <v>832</v>
      </c>
    </row>
    <row r="81" spans="1:1" x14ac:dyDescent="0.3">
      <c r="A81" s="40" t="s">
        <v>833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AK1" workbookViewId="0">
      <selection activeCell="BC18" sqref="AY18:BC18"/>
    </sheetView>
  </sheetViews>
  <sheetFormatPr defaultRowHeight="13.2" x14ac:dyDescent="0.25"/>
  <cols>
    <col min="1" max="1" width="25.109375" style="64" customWidth="1"/>
    <col min="2" max="256" width="9.109375" style="63"/>
    <col min="257" max="257" width="25.109375" style="63" customWidth="1"/>
    <col min="258" max="512" width="9.109375" style="63"/>
    <col min="513" max="513" width="25.109375" style="63" customWidth="1"/>
    <col min="514" max="768" width="9.109375" style="63"/>
    <col min="769" max="769" width="25.109375" style="63" customWidth="1"/>
    <col min="770" max="1024" width="9.109375" style="63"/>
    <col min="1025" max="1025" width="25.109375" style="63" customWidth="1"/>
    <col min="1026" max="1280" width="9.109375" style="63"/>
    <col min="1281" max="1281" width="25.109375" style="63" customWidth="1"/>
    <col min="1282" max="1536" width="9.109375" style="63"/>
    <col min="1537" max="1537" width="25.109375" style="63" customWidth="1"/>
    <col min="1538" max="1792" width="9.109375" style="63"/>
    <col min="1793" max="1793" width="25.109375" style="63" customWidth="1"/>
    <col min="1794" max="2048" width="9.109375" style="63"/>
    <col min="2049" max="2049" width="25.109375" style="63" customWidth="1"/>
    <col min="2050" max="2304" width="9.109375" style="63"/>
    <col min="2305" max="2305" width="25.109375" style="63" customWidth="1"/>
    <col min="2306" max="2560" width="9.109375" style="63"/>
    <col min="2561" max="2561" width="25.109375" style="63" customWidth="1"/>
    <col min="2562" max="2816" width="9.109375" style="63"/>
    <col min="2817" max="2817" width="25.109375" style="63" customWidth="1"/>
    <col min="2818" max="3072" width="9.109375" style="63"/>
    <col min="3073" max="3073" width="25.109375" style="63" customWidth="1"/>
    <col min="3074" max="3328" width="9.109375" style="63"/>
    <col min="3329" max="3329" width="25.109375" style="63" customWidth="1"/>
    <col min="3330" max="3584" width="9.109375" style="63"/>
    <col min="3585" max="3585" width="25.109375" style="63" customWidth="1"/>
    <col min="3586" max="3840" width="9.109375" style="63"/>
    <col min="3841" max="3841" width="25.109375" style="63" customWidth="1"/>
    <col min="3842" max="4096" width="9.109375" style="63"/>
    <col min="4097" max="4097" width="25.109375" style="63" customWidth="1"/>
    <col min="4098" max="4352" width="9.109375" style="63"/>
    <col min="4353" max="4353" width="25.109375" style="63" customWidth="1"/>
    <col min="4354" max="4608" width="9.109375" style="63"/>
    <col min="4609" max="4609" width="25.109375" style="63" customWidth="1"/>
    <col min="4610" max="4864" width="9.109375" style="63"/>
    <col min="4865" max="4865" width="25.109375" style="63" customWidth="1"/>
    <col min="4866" max="5120" width="9.109375" style="63"/>
    <col min="5121" max="5121" width="25.109375" style="63" customWidth="1"/>
    <col min="5122" max="5376" width="9.109375" style="63"/>
    <col min="5377" max="5377" width="25.109375" style="63" customWidth="1"/>
    <col min="5378" max="5632" width="9.109375" style="63"/>
    <col min="5633" max="5633" width="25.109375" style="63" customWidth="1"/>
    <col min="5634" max="5888" width="9.109375" style="63"/>
    <col min="5889" max="5889" width="25.109375" style="63" customWidth="1"/>
    <col min="5890" max="6144" width="9.109375" style="63"/>
    <col min="6145" max="6145" width="25.109375" style="63" customWidth="1"/>
    <col min="6146" max="6400" width="9.109375" style="63"/>
    <col min="6401" max="6401" width="25.109375" style="63" customWidth="1"/>
    <col min="6402" max="6656" width="9.109375" style="63"/>
    <col min="6657" max="6657" width="25.109375" style="63" customWidth="1"/>
    <col min="6658" max="6912" width="9.109375" style="63"/>
    <col min="6913" max="6913" width="25.109375" style="63" customWidth="1"/>
    <col min="6914" max="7168" width="9.109375" style="63"/>
    <col min="7169" max="7169" width="25.109375" style="63" customWidth="1"/>
    <col min="7170" max="7424" width="9.109375" style="63"/>
    <col min="7425" max="7425" width="25.109375" style="63" customWidth="1"/>
    <col min="7426" max="7680" width="9.109375" style="63"/>
    <col min="7681" max="7681" width="25.109375" style="63" customWidth="1"/>
    <col min="7682" max="7936" width="9.109375" style="63"/>
    <col min="7937" max="7937" width="25.109375" style="63" customWidth="1"/>
    <col min="7938" max="8192" width="9.109375" style="63"/>
    <col min="8193" max="8193" width="25.109375" style="63" customWidth="1"/>
    <col min="8194" max="8448" width="9.109375" style="63"/>
    <col min="8449" max="8449" width="25.109375" style="63" customWidth="1"/>
    <col min="8450" max="8704" width="9.109375" style="63"/>
    <col min="8705" max="8705" width="25.109375" style="63" customWidth="1"/>
    <col min="8706" max="8960" width="9.109375" style="63"/>
    <col min="8961" max="8961" width="25.109375" style="63" customWidth="1"/>
    <col min="8962" max="9216" width="9.109375" style="63"/>
    <col min="9217" max="9217" width="25.109375" style="63" customWidth="1"/>
    <col min="9218" max="9472" width="9.109375" style="63"/>
    <col min="9473" max="9473" width="25.109375" style="63" customWidth="1"/>
    <col min="9474" max="9728" width="9.109375" style="63"/>
    <col min="9729" max="9729" width="25.109375" style="63" customWidth="1"/>
    <col min="9730" max="9984" width="9.109375" style="63"/>
    <col min="9985" max="9985" width="25.109375" style="63" customWidth="1"/>
    <col min="9986" max="10240" width="9.109375" style="63"/>
    <col min="10241" max="10241" width="25.109375" style="63" customWidth="1"/>
    <col min="10242" max="10496" width="9.109375" style="63"/>
    <col min="10497" max="10497" width="25.109375" style="63" customWidth="1"/>
    <col min="10498" max="10752" width="9.109375" style="63"/>
    <col min="10753" max="10753" width="25.109375" style="63" customWidth="1"/>
    <col min="10754" max="11008" width="9.109375" style="63"/>
    <col min="11009" max="11009" width="25.109375" style="63" customWidth="1"/>
    <col min="11010" max="11264" width="9.109375" style="63"/>
    <col min="11265" max="11265" width="25.109375" style="63" customWidth="1"/>
    <col min="11266" max="11520" width="9.109375" style="63"/>
    <col min="11521" max="11521" width="25.109375" style="63" customWidth="1"/>
    <col min="11522" max="11776" width="9.109375" style="63"/>
    <col min="11777" max="11777" width="25.109375" style="63" customWidth="1"/>
    <col min="11778" max="12032" width="9.109375" style="63"/>
    <col min="12033" max="12033" width="25.109375" style="63" customWidth="1"/>
    <col min="12034" max="12288" width="9.109375" style="63"/>
    <col min="12289" max="12289" width="25.109375" style="63" customWidth="1"/>
    <col min="12290" max="12544" width="9.109375" style="63"/>
    <col min="12545" max="12545" width="25.109375" style="63" customWidth="1"/>
    <col min="12546" max="12800" width="9.109375" style="63"/>
    <col min="12801" max="12801" width="25.109375" style="63" customWidth="1"/>
    <col min="12802" max="13056" width="9.109375" style="63"/>
    <col min="13057" max="13057" width="25.109375" style="63" customWidth="1"/>
    <col min="13058" max="13312" width="9.109375" style="63"/>
    <col min="13313" max="13313" width="25.109375" style="63" customWidth="1"/>
    <col min="13314" max="13568" width="9.109375" style="63"/>
    <col min="13569" max="13569" width="25.109375" style="63" customWidth="1"/>
    <col min="13570" max="13824" width="9.109375" style="63"/>
    <col min="13825" max="13825" width="25.109375" style="63" customWidth="1"/>
    <col min="13826" max="14080" width="9.109375" style="63"/>
    <col min="14081" max="14081" width="25.109375" style="63" customWidth="1"/>
    <col min="14082" max="14336" width="9.109375" style="63"/>
    <col min="14337" max="14337" width="25.109375" style="63" customWidth="1"/>
    <col min="14338" max="14592" width="9.109375" style="63"/>
    <col min="14593" max="14593" width="25.109375" style="63" customWidth="1"/>
    <col min="14594" max="14848" width="9.109375" style="63"/>
    <col min="14849" max="14849" width="25.109375" style="63" customWidth="1"/>
    <col min="14850" max="15104" width="9.109375" style="63"/>
    <col min="15105" max="15105" width="25.109375" style="63" customWidth="1"/>
    <col min="15106" max="15360" width="9.109375" style="63"/>
    <col min="15361" max="15361" width="25.109375" style="63" customWidth="1"/>
    <col min="15362" max="15616" width="9.109375" style="63"/>
    <col min="15617" max="15617" width="25.109375" style="63" customWidth="1"/>
    <col min="15618" max="15872" width="9.109375" style="63"/>
    <col min="15873" max="15873" width="25.109375" style="63" customWidth="1"/>
    <col min="15874" max="16128" width="9.109375" style="63"/>
    <col min="16129" max="16129" width="25.109375" style="63" customWidth="1"/>
    <col min="16130" max="16384" width="9.109375" style="63"/>
  </cols>
  <sheetData>
    <row r="1" spans="1:42" ht="14.4" x14ac:dyDescent="0.3">
      <c r="A1" s="61" t="s">
        <v>852</v>
      </c>
      <c r="B1" s="62" t="s">
        <v>853</v>
      </c>
    </row>
    <row r="2" spans="1:42" ht="14.4" x14ac:dyDescent="0.3">
      <c r="A2" s="61" t="s">
        <v>854</v>
      </c>
      <c r="B2" s="62" t="s">
        <v>855</v>
      </c>
    </row>
    <row r="3" spans="1:42" ht="14.4" x14ac:dyDescent="0.3">
      <c r="A3" s="61" t="s">
        <v>856</v>
      </c>
      <c r="B3" s="62" t="s">
        <v>857</v>
      </c>
    </row>
    <row r="4" spans="1:42" ht="14.4" x14ac:dyDescent="0.3">
      <c r="A4" s="61" t="s">
        <v>858</v>
      </c>
      <c r="B4" s="62" t="s">
        <v>859</v>
      </c>
    </row>
    <row r="5" spans="1:42" x14ac:dyDescent="0.25">
      <c r="A5" s="64" t="s">
        <v>860</v>
      </c>
      <c r="B5" s="62" t="s">
        <v>861</v>
      </c>
    </row>
    <row r="6" spans="1:42" x14ac:dyDescent="0.25">
      <c r="A6" s="65" t="s">
        <v>862</v>
      </c>
      <c r="B6" s="62" t="s">
        <v>863</v>
      </c>
    </row>
    <row r="7" spans="1:42" ht="14.4" x14ac:dyDescent="0.3">
      <c r="A7" s="61" t="s">
        <v>864</v>
      </c>
      <c r="B7" s="66" t="s">
        <v>865</v>
      </c>
    </row>
    <row r="8" spans="1:42" ht="14.4" x14ac:dyDescent="0.3">
      <c r="A8" s="61" t="s">
        <v>866</v>
      </c>
      <c r="B8" s="62" t="s">
        <v>867</v>
      </c>
    </row>
    <row r="9" spans="1:42" ht="14.4" x14ac:dyDescent="0.3">
      <c r="A9" s="61" t="s">
        <v>868</v>
      </c>
      <c r="B9" s="67" t="s">
        <v>869</v>
      </c>
    </row>
    <row r="10" spans="1:42" ht="14.4" x14ac:dyDescent="0.3">
      <c r="A10" s="61" t="s">
        <v>870</v>
      </c>
      <c r="B10" s="62" t="s">
        <v>871</v>
      </c>
    </row>
    <row r="11" spans="1:42" ht="14.4" x14ac:dyDescent="0.3">
      <c r="A11" s="61" t="s">
        <v>872</v>
      </c>
      <c r="B11" s="67" t="s">
        <v>873</v>
      </c>
    </row>
    <row r="12" spans="1:42" ht="14.4" x14ac:dyDescent="0.3">
      <c r="A12" s="61" t="s">
        <v>874</v>
      </c>
      <c r="B12" s="62" t="s">
        <v>875</v>
      </c>
      <c r="AP12" s="71">
        <v>0.28999999999999998</v>
      </c>
    </row>
    <row r="13" spans="1:42" ht="14.4" x14ac:dyDescent="0.3">
      <c r="A13" s="61" t="s">
        <v>839</v>
      </c>
      <c r="B13" s="67" t="s">
        <v>876</v>
      </c>
      <c r="AP13" s="71">
        <v>0.66</v>
      </c>
    </row>
    <row r="14" spans="1:42" ht="14.4" x14ac:dyDescent="0.3">
      <c r="A14" s="61" t="s">
        <v>877</v>
      </c>
      <c r="B14" s="62" t="s">
        <v>878</v>
      </c>
      <c r="AP14" s="71">
        <v>2.63</v>
      </c>
    </row>
    <row r="15" spans="1:42" ht="14.4" x14ac:dyDescent="0.3">
      <c r="A15" s="61" t="s">
        <v>879</v>
      </c>
      <c r="B15" s="67" t="s">
        <v>880</v>
      </c>
      <c r="AP15" s="71">
        <v>0.44</v>
      </c>
    </row>
    <row r="16" spans="1:42" ht="14.4" x14ac:dyDescent="0.3">
      <c r="A16" s="61" t="s">
        <v>881</v>
      </c>
      <c r="B16" s="62" t="s">
        <v>882</v>
      </c>
      <c r="AP16" s="71">
        <v>0.39</v>
      </c>
    </row>
    <row r="17" spans="1:42" ht="15.6" x14ac:dyDescent="0.3">
      <c r="A17" s="61" t="s">
        <v>883</v>
      </c>
      <c r="B17" s="68" t="s">
        <v>884</v>
      </c>
      <c r="AP17" s="70"/>
    </row>
    <row r="18" spans="1:42" ht="14.4" x14ac:dyDescent="0.3">
      <c r="A18" s="61" t="s">
        <v>885</v>
      </c>
      <c r="B18" s="67" t="s">
        <v>886</v>
      </c>
      <c r="AP18" s="70"/>
    </row>
    <row r="19" spans="1:42" ht="14.4" x14ac:dyDescent="0.3">
      <c r="A19" s="61" t="s">
        <v>887</v>
      </c>
      <c r="B19" s="67" t="s">
        <v>888</v>
      </c>
      <c r="AP19" s="71">
        <v>0.12</v>
      </c>
    </row>
    <row r="20" spans="1:42" ht="14.4" x14ac:dyDescent="0.3">
      <c r="A20" s="61" t="s">
        <v>889</v>
      </c>
      <c r="B20" s="62" t="s">
        <v>890</v>
      </c>
      <c r="AP20" s="71">
        <v>0.41</v>
      </c>
    </row>
    <row r="21" spans="1:42" ht="14.4" x14ac:dyDescent="0.3">
      <c r="A21" s="61" t="s">
        <v>891</v>
      </c>
      <c r="B21" s="62" t="s">
        <v>892</v>
      </c>
      <c r="AP21" s="71">
        <v>4.1900000000000004</v>
      </c>
    </row>
    <row r="22" spans="1:42" ht="14.4" x14ac:dyDescent="0.3">
      <c r="A22" s="61" t="s">
        <v>893</v>
      </c>
      <c r="B22" s="62" t="s">
        <v>894</v>
      </c>
      <c r="AP22" s="71">
        <v>0.87</v>
      </c>
    </row>
    <row r="23" spans="1:42" ht="14.4" x14ac:dyDescent="0.3">
      <c r="A23" s="61" t="s">
        <v>895</v>
      </c>
      <c r="B23" s="62" t="s">
        <v>896</v>
      </c>
      <c r="AP23" s="71">
        <v>0.77</v>
      </c>
    </row>
    <row r="24" spans="1:42" ht="14.4" x14ac:dyDescent="0.3">
      <c r="A24" s="61" t="s">
        <v>897</v>
      </c>
      <c r="B24" s="62" t="s">
        <v>898</v>
      </c>
      <c r="AP24" s="69">
        <f>SUM(AP12:AP23)</f>
        <v>10.77</v>
      </c>
    </row>
    <row r="25" spans="1:42" ht="14.4" x14ac:dyDescent="0.3">
      <c r="A25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DemographicsRecording Dates</vt:lpstr>
      <vt:lpstr>Recording Logs</vt:lpstr>
      <vt:lpstr>Testing Outcomes</vt:lpstr>
      <vt:lpstr>Key</vt:lpstr>
      <vt:lpstr>Key for Demographic Columns</vt:lpstr>
    </vt:vector>
  </TitlesOfParts>
  <Company>Boys 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BURLIS</dc:creator>
  <cp:lastModifiedBy>Mark VanDam</cp:lastModifiedBy>
  <dcterms:created xsi:type="dcterms:W3CDTF">2011-07-27T20:38:32Z</dcterms:created>
  <dcterms:modified xsi:type="dcterms:W3CDTF">2014-07-29T16:34:04Z</dcterms:modified>
</cp:coreProperties>
</file>