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filterPrivacy="1" showInkAnnotation="0" defaultThemeVersion="124226"/>
  <xr:revisionPtr revIDLastSave="0" documentId="13_ncr:1_{C8151F3D-3673-4CBE-8454-CD506173E267}" xr6:coauthVersionLast="47" xr6:coauthVersionMax="47" xr10:uidLastSave="{00000000-0000-0000-0000-000000000000}"/>
  <bookViews>
    <workbookView xWindow="-120" yWindow="-120" windowWidth="29040" windowHeight="15840" tabRatio="919" xr2:uid="{00000000-000D-0000-FFFF-FFFF00000000}"/>
  </bookViews>
  <sheets>
    <sheet name="Instructions" sheetId="142" r:id="rId1"/>
    <sheet name="CLIN Summary" sheetId="143" r:id="rId2"/>
    <sheet name="CLIN 0001" sheetId="148" r:id="rId3"/>
    <sheet name="CLIN 0002" sheetId="151" r:id="rId4"/>
    <sheet name="Materials, ODCs, and Travels" sheetId="139" r:id="rId5"/>
    <sheet name="Staffing Rollup" sheetId="130" r:id="rId6"/>
    <sheet name="Notes-Assumptions" sheetId="141" r:id="rId7"/>
  </sheets>
  <externalReferences>
    <externalReference r:id="rId8"/>
    <externalReference r:id="rId9"/>
  </externalReferences>
  <definedNames>
    <definedName name="answer">[1]Sheet1!$B$3:$B$4</definedName>
    <definedName name="case_management_support">'[2]Assumptions (BOE)'!$C$27</definedName>
    <definedName name="CoreValues" localSheetId="2">#REF!</definedName>
    <definedName name="CoreValues" localSheetId="3">#REF!</definedName>
    <definedName name="CoreValues" localSheetId="4">#REF!</definedName>
    <definedName name="CoreValues" localSheetId="6">#REF!</definedName>
    <definedName name="CoreValues" localSheetId="5">#REF!</definedName>
    <definedName name="CoreValues">#REF!</definedName>
    <definedName name="EnclaveValues" localSheetId="2">#REF!</definedName>
    <definedName name="EnclaveValues" localSheetId="3">#REF!</definedName>
    <definedName name="EnclaveValues" localSheetId="4">#REF!</definedName>
    <definedName name="EnclaveValues" localSheetId="6">#REF!</definedName>
    <definedName name="EnclaveValues" localSheetId="5">#REF!</definedName>
    <definedName name="EnclaveValues">#REF!</definedName>
    <definedName name="labor_categories" localSheetId="2">#REF!</definedName>
    <definedName name="labor_categories" localSheetId="3">#REF!</definedName>
    <definedName name="labor_categories">#REF!</definedName>
    <definedName name="_xlnm.Print_Area" localSheetId="5">'Staffing Rollup'!$B$1:$E$39</definedName>
    <definedName name="_xlnm.Print_Titles" localSheetId="2">'CLIN 0001'!#REF!</definedName>
    <definedName name="_xlnm.Print_Titles" localSheetId="3">'CLIN 0002'!$3:$3</definedName>
    <definedName name="_xlnm.Print_Titles" localSheetId="5">'Staffing Rollup'!$1:$6</definedName>
    <definedName name="ZoneValues" localSheetId="2">#REF!</definedName>
    <definedName name="ZoneValues" localSheetId="3">#REF!</definedName>
    <definedName name="ZoneValues" localSheetId="4">#REF!</definedName>
    <definedName name="ZoneValues" localSheetId="6">#REF!</definedName>
    <definedName name="ZoneValues" localSheetId="5">#REF!</definedName>
    <definedName name="ZoneValu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 i="148" l="1"/>
  <c r="J8" i="148"/>
  <c r="J9" i="148"/>
  <c r="J10" i="148"/>
  <c r="J11" i="148"/>
  <c r="J12" i="148"/>
  <c r="J13" i="148"/>
  <c r="J14" i="148"/>
  <c r="J15" i="148"/>
  <c r="J16" i="148"/>
  <c r="J17" i="148"/>
  <c r="J18" i="148"/>
  <c r="J19" i="148"/>
  <c r="J20" i="148"/>
  <c r="J6" i="148"/>
  <c r="A9" i="143"/>
  <c r="A7" i="143"/>
  <c r="J7" i="151"/>
  <c r="E25" i="130" s="1"/>
  <c r="C25" i="130"/>
  <c r="C26" i="130"/>
  <c r="C27" i="130"/>
  <c r="C28" i="130"/>
  <c r="C29" i="130"/>
  <c r="C30" i="130"/>
  <c r="C31" i="130"/>
  <c r="C32" i="130"/>
  <c r="C33" i="130"/>
  <c r="C34" i="130"/>
  <c r="C35" i="130"/>
  <c r="C36" i="130"/>
  <c r="C37" i="130"/>
  <c r="C38" i="130"/>
  <c r="C24" i="130"/>
  <c r="C8" i="130"/>
  <c r="C9" i="130"/>
  <c r="C10" i="130"/>
  <c r="C11" i="130"/>
  <c r="C12" i="130"/>
  <c r="C13" i="130"/>
  <c r="C14" i="130"/>
  <c r="C15" i="130"/>
  <c r="C16" i="130"/>
  <c r="C17" i="130"/>
  <c r="C18" i="130"/>
  <c r="C19" i="130"/>
  <c r="C20" i="130"/>
  <c r="C21" i="130"/>
  <c r="C7" i="130"/>
  <c r="J8" i="151"/>
  <c r="E26" i="130" s="1"/>
  <c r="E8" i="130"/>
  <c r="J19" i="151" l="1"/>
  <c r="E37" i="130" s="1"/>
  <c r="J18" i="151" l="1"/>
  <c r="E36" i="130" s="1"/>
  <c r="J20" i="151"/>
  <c r="E38" i="130" s="1"/>
  <c r="J12" i="151"/>
  <c r="E30" i="130" s="1"/>
  <c r="J11" i="151"/>
  <c r="J10" i="151"/>
  <c r="J9" i="151"/>
  <c r="E27" i="130" s="1"/>
  <c r="J17" i="151"/>
  <c r="E35" i="130" s="1"/>
  <c r="J16" i="151"/>
  <c r="E34" i="130" s="1"/>
  <c r="J15" i="151"/>
  <c r="E33" i="130" s="1"/>
  <c r="J14" i="151"/>
  <c r="E32" i="130" s="1"/>
  <c r="J13" i="151"/>
  <c r="E31" i="130" s="1"/>
  <c r="J6" i="151"/>
  <c r="I7" i="151"/>
  <c r="K7" i="151" s="1"/>
  <c r="I8" i="151"/>
  <c r="K8" i="151" s="1"/>
  <c r="I9" i="151"/>
  <c r="I10" i="151"/>
  <c r="I11" i="151"/>
  <c r="I12" i="151"/>
  <c r="K12" i="151" s="1"/>
  <c r="I13" i="151"/>
  <c r="K13" i="151" s="1"/>
  <c r="I14" i="151"/>
  <c r="K14" i="151" s="1"/>
  <c r="I15" i="151"/>
  <c r="K15" i="151" s="1"/>
  <c r="I16" i="151"/>
  <c r="K16" i="151" s="1"/>
  <c r="I17" i="151"/>
  <c r="K17" i="151" s="1"/>
  <c r="I18" i="151"/>
  <c r="K18" i="151" s="1"/>
  <c r="I19" i="151"/>
  <c r="K19" i="151" s="1"/>
  <c r="I20" i="151"/>
  <c r="E12" i="130"/>
  <c r="E19" i="130"/>
  <c r="I6" i="151"/>
  <c r="K6" i="151" s="1"/>
  <c r="E9" i="130"/>
  <c r="E21" i="130"/>
  <c r="E20" i="130"/>
  <c r="E15" i="130"/>
  <c r="E16" i="130"/>
  <c r="E18" i="130"/>
  <c r="E17" i="130"/>
  <c r="E14" i="130"/>
  <c r="E13" i="130"/>
  <c r="E7" i="130"/>
  <c r="K9" i="151" l="1"/>
  <c r="K10" i="151"/>
  <c r="E28" i="130"/>
  <c r="J21" i="151"/>
  <c r="E24" i="130"/>
  <c r="E39" i="130" s="1"/>
  <c r="K10" i="148"/>
  <c r="E11" i="130"/>
  <c r="K11" i="151"/>
  <c r="E29" i="130"/>
  <c r="K15" i="148"/>
  <c r="K20" i="151"/>
  <c r="K21" i="151" l="1"/>
  <c r="K22" i="151" s="1"/>
  <c r="J22" i="151"/>
  <c r="K7" i="148"/>
  <c r="K11" i="148"/>
  <c r="K12" i="148"/>
  <c r="K13" i="148"/>
  <c r="K14" i="148"/>
  <c r="K16" i="148"/>
  <c r="K17" i="148"/>
  <c r="K19" i="148"/>
  <c r="K20" i="148"/>
  <c r="K18" i="148"/>
  <c r="K6" i="148"/>
  <c r="K9" i="148" l="1"/>
  <c r="E10" i="130"/>
  <c r="E22" i="130" s="1"/>
  <c r="K8" i="148"/>
  <c r="K21" i="148" s="1"/>
  <c r="K22" i="148" s="1"/>
  <c r="D11" i="143" s="1"/>
  <c r="J21" i="148"/>
  <c r="J22" i="148" l="1"/>
  <c r="E11" i="143"/>
</calcChain>
</file>

<file path=xl/sharedStrings.xml><?xml version="1.0" encoding="utf-8"?>
<sst xmlns="http://schemas.openxmlformats.org/spreadsheetml/2006/main" count="391" uniqueCount="107">
  <si>
    <t>Contract Year</t>
  </si>
  <si>
    <t>Site (Contractor vs. Government)</t>
  </si>
  <si>
    <t>Total Cost</t>
  </si>
  <si>
    <t xml:space="preserve">Total </t>
  </si>
  <si>
    <t>CLIN</t>
  </si>
  <si>
    <t>Labor Category</t>
  </si>
  <si>
    <t>Labor Hours</t>
  </si>
  <si>
    <t>Quantity</t>
  </si>
  <si>
    <t>Item Description</t>
  </si>
  <si>
    <t>Unit Cost</t>
  </si>
  <si>
    <t>Key Personnel Title (if applicable)</t>
  </si>
  <si>
    <t>Part/Product #</t>
  </si>
  <si>
    <t>Manufacturer</t>
  </si>
  <si>
    <t>Center for Medicare and Medicaid Services</t>
  </si>
  <si>
    <t>Notes-Assumptions</t>
  </si>
  <si>
    <t>Materials, ODCs, and Travel</t>
  </si>
  <si>
    <t>Materials/Other Direct Costs</t>
  </si>
  <si>
    <t>Center for Medicare &amp; Medicaid Services</t>
  </si>
  <si>
    <t>CLIN Summary</t>
  </si>
  <si>
    <t>Travel</t>
  </si>
  <si>
    <t>Per Traveler</t>
  </si>
  <si>
    <t>Trip (Departure/Arrival Locations)</t>
  </si>
  <si>
    <t># of Trips                  (If more than one trip for same departure/arrival)</t>
  </si>
  <si>
    <t># of Travelers</t>
  </si>
  <si>
    <t># of Days</t>
  </si>
  <si>
    <t>AirFare</t>
  </si>
  <si>
    <t>Lodging</t>
  </si>
  <si>
    <t>Car Rental / Mileage / Parking</t>
  </si>
  <si>
    <t>Per Diem</t>
  </si>
  <si>
    <t>Key Personnel</t>
  </si>
  <si>
    <t>Staffing Roll-up</t>
  </si>
  <si>
    <t>Prime or Subcontractor</t>
  </si>
  <si>
    <t>Subcontractor Company Name  (if applicable)</t>
  </si>
  <si>
    <t>Description</t>
  </si>
  <si>
    <t>0001</t>
  </si>
  <si>
    <t>Hours by Labor Category by Contract Year and Task:</t>
  </si>
  <si>
    <t>Period of Performance</t>
  </si>
  <si>
    <t>TOTAL</t>
  </si>
  <si>
    <r>
      <t>a.</t>
    </r>
    <r>
      <rPr>
        <sz val="7"/>
        <color rgb="FF000000"/>
        <rFont val="Times New Roman"/>
        <family val="1"/>
      </rPr>
      <t xml:space="preserve">      </t>
    </r>
    <r>
      <rPr>
        <sz val="12"/>
        <color rgb="FF000000"/>
        <rFont val="Times New Roman"/>
        <family val="1"/>
      </rPr>
      <t xml:space="preserve">Item Description: The Offeror shall provide a short description of the part or product being proposed. This would also be where the Offeror can list the name of the data source being proposed. </t>
    </r>
  </si>
  <si>
    <r>
      <t>b.</t>
    </r>
    <r>
      <rPr>
        <sz val="7"/>
        <color rgb="FF000000"/>
        <rFont val="Times New Roman"/>
        <family val="1"/>
      </rPr>
      <t xml:space="preserve">     </t>
    </r>
    <r>
      <rPr>
        <sz val="12"/>
        <color rgb="FF000000"/>
        <rFont val="Times New Roman"/>
        <family val="1"/>
      </rPr>
      <t xml:space="preserve">Manufacturer and Part/Product #: If applicable, the Offeror shall provide the name of the manufacturer and the part or product number for the item being proposed. The Government may choose to independently verify the material pricing and therefore requires the Offeror to provide valid part or product numbers in order to facilitate a proper assessment. If the Part/Product # is not applicable, please put “N/A – Note ##” in the Part/Product # column where ## will be used as a reference to explain the line item. For “N/A – Note ##” references, provide a detailed description/basis of estimate for the line item. </t>
    </r>
  </si>
  <si>
    <r>
      <t>c.</t>
    </r>
    <r>
      <rPr>
        <sz val="7"/>
        <color rgb="FF000000"/>
        <rFont val="Times New Roman"/>
        <family val="1"/>
      </rPr>
      <t xml:space="preserve">      </t>
    </r>
    <r>
      <rPr>
        <sz val="12"/>
        <color rgb="FF000000"/>
        <rFont val="Times New Roman"/>
        <family val="1"/>
      </rPr>
      <t xml:space="preserve">Quantity: The Offeror shall provide the total number of units being proposed for each line. </t>
    </r>
  </si>
  <si>
    <r>
      <t>g.</t>
    </r>
    <r>
      <rPr>
        <sz val="7"/>
        <color rgb="FF000000"/>
        <rFont val="Times New Roman"/>
        <family val="1"/>
      </rPr>
      <t xml:space="preserve">     </t>
    </r>
    <r>
      <rPr>
        <sz val="12"/>
        <color rgb="FF000000"/>
        <rFont val="Times New Roman"/>
        <family val="1"/>
      </rPr>
      <t xml:space="preserve">Travel: The Offeror shall provide a basis of estimate for any proposed travel. The basis of estimate shall include the number of trips, destination/arrival, and number of persons travelling, days of stay, and costs for airfare, car rental / mileage reimbursement, hotel stay, and meal per diem. Any proposed non-local travel must also be justified and accompanied with a rationale in the narrative. </t>
    </r>
  </si>
  <si>
    <r>
      <t xml:space="preserve">    </t>
    </r>
    <r>
      <rPr>
        <b/>
        <sz val="12"/>
        <rFont val="Times New Roman"/>
        <family val="1"/>
      </rPr>
      <t>vi.</t>
    </r>
    <r>
      <rPr>
        <b/>
        <sz val="7"/>
        <rFont val="Times New Roman"/>
        <family val="1"/>
      </rPr>
      <t xml:space="preserve">          </t>
    </r>
    <r>
      <rPr>
        <b/>
        <sz val="12"/>
        <color rgb="FF000000"/>
        <rFont val="Times New Roman"/>
        <family val="1"/>
      </rPr>
      <t>Notes-Assumptions</t>
    </r>
    <r>
      <rPr>
        <sz val="12"/>
        <color rgb="FF000000"/>
        <rFont val="Times New Roman"/>
        <family val="1"/>
      </rPr>
      <t xml:space="preserve">: This worksheet shall be used to list all notes and assumptions used in the derivation of the proposed prices.  </t>
    </r>
    <r>
      <rPr>
        <sz val="12"/>
        <rFont val="Times New Roman"/>
        <family val="1"/>
      </rPr>
      <t>The Offeror shall identify and describe any assumptions, conditions, or exceptions relied in the proposal, including but not limited to:</t>
    </r>
  </si>
  <si>
    <r>
      <t>·</t>
    </r>
    <r>
      <rPr>
        <sz val="7"/>
        <rFont val="Times New Roman"/>
        <family val="1"/>
      </rPr>
      <t xml:space="preserve">       </t>
    </r>
    <r>
      <rPr>
        <sz val="12"/>
        <rFont val="Times New Roman"/>
        <family val="1"/>
      </rPr>
      <t>Identifying the facilities and addresses where all contractor performance will be located and where any contractor-furnished systems will be located</t>
    </r>
  </si>
  <si>
    <r>
      <t>·</t>
    </r>
    <r>
      <rPr>
        <sz val="7"/>
        <rFont val="Times New Roman"/>
        <family val="1"/>
      </rPr>
      <t xml:space="preserve">       </t>
    </r>
    <r>
      <rPr>
        <sz val="12"/>
        <rFont val="Times New Roman"/>
        <family val="1"/>
      </rPr>
      <t>Any performance constraints, including licensing or right in data restrictions must be clearly identified and explained</t>
    </r>
  </si>
  <si>
    <r>
      <t>·</t>
    </r>
    <r>
      <rPr>
        <sz val="7"/>
        <rFont val="Times New Roman"/>
        <family val="1"/>
      </rPr>
      <t xml:space="preserve">       </t>
    </r>
    <r>
      <rPr>
        <sz val="12"/>
        <rFont val="Times New Roman"/>
        <family val="1"/>
      </rPr>
      <t xml:space="preserve">Terms and conditions or assumptions related to estimates for acquisition of any commercial items   </t>
    </r>
  </si>
  <si>
    <r>
      <t>·</t>
    </r>
    <r>
      <rPr>
        <sz val="7"/>
        <rFont val="Times New Roman"/>
        <family val="1"/>
      </rPr>
      <t xml:space="preserve">       </t>
    </r>
    <r>
      <rPr>
        <sz val="12"/>
        <rFont val="Times New Roman"/>
        <family val="1"/>
      </rPr>
      <t>Terms and conditions associated with meeting project time frames</t>
    </r>
  </si>
  <si>
    <r>
      <t>·</t>
    </r>
    <r>
      <rPr>
        <sz val="7"/>
        <rFont val="Times New Roman"/>
        <family val="1"/>
      </rPr>
      <t xml:space="preserve">       </t>
    </r>
    <r>
      <rPr>
        <sz val="12"/>
        <rFont val="Times New Roman"/>
        <family val="1"/>
      </rPr>
      <t>Assumptions about roles, responsibilities, information, or other items the Offeror expects the Government will provide in support of the project</t>
    </r>
  </si>
  <si>
    <t xml:space="preserve">Hours </t>
  </si>
  <si>
    <t>Level of Effort (Hours)</t>
  </si>
  <si>
    <t>CLIN 0001</t>
  </si>
  <si>
    <t>CLIN 0002</t>
  </si>
  <si>
    <r>
      <t xml:space="preserve">    </t>
    </r>
    <r>
      <rPr>
        <b/>
        <sz val="12"/>
        <color rgb="FF000000"/>
        <rFont val="Times New Roman"/>
        <family val="1"/>
      </rPr>
      <t>ii.</t>
    </r>
    <r>
      <rPr>
        <b/>
        <sz val="7"/>
        <color rgb="FF000000"/>
        <rFont val="Times New Roman"/>
        <family val="1"/>
      </rPr>
      <t xml:space="preserve">          </t>
    </r>
    <r>
      <rPr>
        <b/>
        <sz val="12"/>
        <color rgb="FF000000"/>
        <rFont val="Times New Roman"/>
        <family val="1"/>
      </rPr>
      <t xml:space="preserve">CLIN Pricing: </t>
    </r>
  </si>
  <si>
    <r>
      <t>B.</t>
    </r>
    <r>
      <rPr>
        <b/>
        <sz val="7"/>
        <color rgb="FF000000"/>
        <rFont val="Times New Roman"/>
        <family val="1"/>
      </rPr>
      <t xml:space="preserve">    </t>
    </r>
    <r>
      <rPr>
        <b/>
        <sz val="12"/>
        <color rgb="FF000000"/>
        <rFont val="Times New Roman"/>
        <family val="1"/>
      </rPr>
      <t>Materials, Other Direct Costs (ODCs), and Travel</t>
    </r>
    <r>
      <rPr>
        <sz val="12"/>
        <color rgb="FF000000"/>
        <rFont val="Times New Roman"/>
        <family val="1"/>
      </rPr>
      <t xml:space="preserve">: For each of the specified CLINs, the Offeror shall also provide a basis of estimate (BOE) for materials, other direct costs, and travel costs.  For materials and Other Direct Costs, the BOE shall include at a minimum the following information: </t>
    </r>
  </si>
  <si>
    <t>Price</t>
  </si>
  <si>
    <t>PRICE Proposal Template Instructions</t>
  </si>
  <si>
    <t xml:space="preserve">Instructions for the Price Proposal Template </t>
  </si>
  <si>
    <t xml:space="preserve">Price Proposal Template Worksheets </t>
  </si>
  <si>
    <t xml:space="preserve">Specific pricing instructions for the pricing worksheets in the Proposal Template.xlsx are provided as follows: </t>
  </si>
  <si>
    <t xml:space="preserve"> </t>
  </si>
  <si>
    <t>     v.         Reserved</t>
  </si>
  <si>
    <r>
      <t xml:space="preserve">CMS reserves the right to verify and validate any, part or all proposed prices. The Offeror shall make readily available all supporting pricing data used in the derivation of their proposed prices should CMS elect to do so. In addition, CMS </t>
    </r>
    <r>
      <rPr>
        <sz val="12"/>
        <rFont val="Times New Roman"/>
        <family val="1"/>
      </rPr>
      <t>reserves the right to negotiate, any, part or all of the proposed prices prior to the award decision.</t>
    </r>
  </si>
  <si>
    <r>
      <t xml:space="preserve">       </t>
    </r>
    <r>
      <rPr>
        <b/>
        <sz val="12"/>
        <color rgb="FF000000"/>
        <rFont val="Times New Roman"/>
        <family val="1"/>
      </rPr>
      <t>i.</t>
    </r>
    <r>
      <rPr>
        <b/>
        <sz val="7"/>
        <color rgb="FF000000"/>
        <rFont val="Times New Roman"/>
        <family val="1"/>
      </rPr>
      <t xml:space="preserve">          </t>
    </r>
    <r>
      <rPr>
        <b/>
        <sz val="12"/>
        <color rgb="FF000000"/>
        <rFont val="Times New Roman"/>
        <family val="1"/>
      </rPr>
      <t>CLIN Summary</t>
    </r>
    <r>
      <rPr>
        <sz val="12"/>
        <color rgb="FF000000"/>
        <rFont val="Times New Roman"/>
        <family val="1"/>
      </rPr>
      <t xml:space="preserve">: This pricing worksheet shall be used to show the price and LOE (hours) by Contract Line Item Number (CLIN) for the required services.  To guide in completing the CLIN table, each Materials, ODC, and Travel worksheet in the file, specified in the first column the CLIN associated with the line item.  </t>
    </r>
  </si>
  <si>
    <r>
      <t>d.</t>
    </r>
    <r>
      <rPr>
        <sz val="7"/>
        <color rgb="FF000000"/>
        <rFont val="Times New Roman"/>
        <family val="1"/>
      </rPr>
      <t xml:space="preserve">     </t>
    </r>
    <r>
      <rPr>
        <sz val="12"/>
        <color rgb="FF000000"/>
        <rFont val="Times New Roman"/>
        <family val="1"/>
      </rPr>
      <t xml:space="preserve">Unit Cost: This is the unit cost of the item. </t>
    </r>
  </si>
  <si>
    <r>
      <t>e.</t>
    </r>
    <r>
      <rPr>
        <sz val="7"/>
        <color rgb="FF000000"/>
        <rFont val="Times New Roman"/>
        <family val="1"/>
      </rPr>
      <t>      Reserved</t>
    </r>
  </si>
  <si>
    <r>
      <t>f.</t>
    </r>
    <r>
      <rPr>
        <sz val="7"/>
        <color rgb="FF000000"/>
        <rFont val="Times New Roman"/>
        <family val="1"/>
      </rPr>
      <t xml:space="preserve">      </t>
    </r>
    <r>
      <rPr>
        <sz val="12"/>
        <color rgb="FF000000"/>
        <rFont val="Times New Roman"/>
        <family val="1"/>
      </rPr>
      <t xml:space="preserve">Total Price: This is the total price for the line item. </t>
    </r>
  </si>
  <si>
    <t xml:space="preserve">Hourly Labor Rate </t>
  </si>
  <si>
    <t>Total Price</t>
  </si>
  <si>
    <t>Subtotal CLIN 0001 - Base Period</t>
  </si>
  <si>
    <t xml:space="preserve">The purpose of the Price Proposal Template.xlsx is to ensure consistency and transparency in the derivation of the Offeror’s proposed pricing. </t>
  </si>
  <si>
    <t>A.    Labor: For each of the CLIN worksheets in the Proposal Template.xlsx, the Offeror must propose pricing. The Offeror must provide the labor hours, labor rate, FTEs, and price associated with each proposed labor category.  The Offeror shall clearly note the annual hours used for their FTE (e.g., 1,920 hours, etc.). The Offeror may leave blank or propose $0 where pricing may not be applicable to any specific LOE pricing as long as they are supported by clear pricing narratives or assumptions. Any subcontractor labor services shall be listed in the task worksheets and columns ‘Prime or Subcontractor’ and ‘Subcontractor Name’ are provided as a guide.</t>
  </si>
  <si>
    <r>
      <t xml:space="preserve">    </t>
    </r>
    <r>
      <rPr>
        <b/>
        <sz val="12"/>
        <color rgb="FF000000"/>
        <rFont val="Times New Roman"/>
        <family val="1"/>
      </rPr>
      <t>iv.</t>
    </r>
    <r>
      <rPr>
        <b/>
        <sz val="7"/>
        <color rgb="FF000000"/>
        <rFont val="Times New Roman"/>
        <family val="1"/>
      </rPr>
      <t xml:space="preserve">          </t>
    </r>
    <r>
      <rPr>
        <b/>
        <sz val="12"/>
        <color rgb="FF000000"/>
        <rFont val="Times New Roman"/>
        <family val="1"/>
      </rPr>
      <t>Staffing</t>
    </r>
    <r>
      <rPr>
        <sz val="12"/>
        <color rgb="FF000000"/>
        <rFont val="Times New Roman"/>
        <family val="1"/>
      </rPr>
      <t>: The Offeror shall list all proposed labor categories for each of the CLINS (e.g. the base year, options years, etc.) in its proposal and provide the number of hours proposed for each labor category by year.  The Offeror may leave blank or enter 0 if no hours are proposed for the labor category in the given year.  The subtotal hours by contract year must match the totals in each corresponding worksheet and in the Summary worksheet.</t>
    </r>
  </si>
  <si>
    <t>CLIN 0001 - Base Period</t>
  </si>
  <si>
    <t>CLIN 0002 - Option Period 1</t>
  </si>
  <si>
    <t>00001a</t>
  </si>
  <si>
    <t>00002</t>
  </si>
  <si>
    <t>Technical Project Manager</t>
  </si>
  <si>
    <t>Communication Specialist (Technical Writer)</t>
  </si>
  <si>
    <t>Senior Business Analyst</t>
  </si>
  <si>
    <t>Senior System Analyst</t>
  </si>
  <si>
    <t>Infrastructure Admin</t>
  </si>
  <si>
    <t>Integration Specialist</t>
  </si>
  <si>
    <t>Development Lead / Solution Architect</t>
  </si>
  <si>
    <t>Testing Lead</t>
  </si>
  <si>
    <t>Help Desk Technician</t>
  </si>
  <si>
    <t>ATO Process Coordinator</t>
  </si>
  <si>
    <t>Assumptions:</t>
  </si>
  <si>
    <t>Percent</t>
  </si>
  <si>
    <t>Inflation Rate Per Year</t>
  </si>
  <si>
    <t>Fee/Profit Percentage</t>
  </si>
  <si>
    <t>Productive Work Year</t>
  </si>
  <si>
    <t>Prime</t>
  </si>
  <si>
    <t>Contractor</t>
  </si>
  <si>
    <t>Base Year</t>
  </si>
  <si>
    <t>Senior Software Developer</t>
  </si>
  <si>
    <t xml:space="preserve">Software Developer </t>
  </si>
  <si>
    <t>Senior Software Tester</t>
  </si>
  <si>
    <t>Option Year 1</t>
  </si>
  <si>
    <t>Security &amp; privacy SME</t>
  </si>
  <si>
    <t>Senior Program Manager</t>
  </si>
  <si>
    <t>09/15/21 - 09/14/22</t>
  </si>
  <si>
    <t>09/15/22 - 09/14/23</t>
  </si>
  <si>
    <t>Work performance done remotely (Not at Goverenment site)</t>
  </si>
  <si>
    <t>Please find below the pricing notes and assumptions used in the derivation of the pricing proposal.</t>
  </si>
  <si>
    <t>Centers for Medicare and Medicaid Services</t>
  </si>
  <si>
    <t>RFP-CMS-0000-00000</t>
  </si>
  <si>
    <t>Contractor Primary Location Address: 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</si>
</sst>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_(&quot;$&quot;* #,##0_);_(&quot;$&quot;* \(#,##0\);_(&quot;$&quot;* &quot;-&quot;??_);_(@_)"/>
    <numFmt numFmtId="165" formatCode="[$-409]mmm\-yy;@"/>
    <numFmt numFmtId="166" formatCode="_(* #,##0_);_(* \(#,##0\);_(* &quot;-&quot;??_);_(@_)"/>
    <numFmt numFmtId="167" formatCode="&quot;$&quot;#,##0.00"/>
    <numFmt numFmtId="168" formatCode="0.0%"/>
  </numFmts>
  <fonts count="41" x14ac:knownFonts="1">
    <font>
      <sz val="10"/>
      <name val="Arial"/>
    </font>
    <font>
      <sz val="11"/>
      <color theme="1"/>
      <name val="Calibri"/>
      <family val="2"/>
      <scheme val="minor"/>
    </font>
    <font>
      <sz val="11"/>
      <color theme="1"/>
      <name val="Calibri"/>
      <family val="2"/>
      <scheme val="minor"/>
    </font>
    <font>
      <sz val="10"/>
      <name val="Arial"/>
      <family val="2"/>
    </font>
    <font>
      <sz val="11"/>
      <color indexed="8"/>
      <name val="Calibri"/>
      <family val="2"/>
    </font>
    <font>
      <sz val="10"/>
      <color indexed="8"/>
      <name val="Verdana"/>
      <family val="2"/>
    </font>
    <font>
      <b/>
      <sz val="10"/>
      <color indexed="9"/>
      <name val="Arial Narrow"/>
      <family val="2"/>
    </font>
    <font>
      <sz val="10"/>
      <color indexed="8"/>
      <name val="Arial Narrow"/>
      <family val="2"/>
    </font>
    <font>
      <sz val="10"/>
      <name val="Verdana"/>
      <family val="2"/>
    </font>
    <font>
      <b/>
      <sz val="10"/>
      <color indexed="8"/>
      <name val="Arial Narrow"/>
      <family val="2"/>
    </font>
    <font>
      <b/>
      <sz val="16"/>
      <color indexed="8"/>
      <name val="Arial Narrow"/>
      <family val="2"/>
    </font>
    <font>
      <b/>
      <sz val="14"/>
      <color indexed="8"/>
      <name val="Arial Narrow"/>
      <family val="2"/>
    </font>
    <font>
      <sz val="12"/>
      <color indexed="8"/>
      <name val="Arial Narrow"/>
      <family val="2"/>
    </font>
    <font>
      <u/>
      <sz val="10"/>
      <color indexed="12"/>
      <name val="Arial"/>
      <family val="2"/>
    </font>
    <font>
      <sz val="10"/>
      <color theme="1"/>
      <name val="Arial"/>
      <family val="2"/>
    </font>
    <font>
      <sz val="11"/>
      <color theme="1"/>
      <name val="Calibri"/>
      <family val="2"/>
      <scheme val="minor"/>
    </font>
    <font>
      <sz val="10"/>
      <color rgb="FFFF0000"/>
      <name val="Arial"/>
      <family val="2"/>
    </font>
    <font>
      <b/>
      <sz val="14"/>
      <color theme="1"/>
      <name val="Arial Narrow"/>
      <family val="2"/>
    </font>
    <font>
      <b/>
      <sz val="10"/>
      <color rgb="FFFF0000"/>
      <name val="Arial Narrow"/>
      <family val="2"/>
    </font>
    <font>
      <sz val="10"/>
      <color rgb="FFFF0000"/>
      <name val="Arial Narrow"/>
      <family val="2"/>
    </font>
    <font>
      <sz val="10"/>
      <color indexed="8"/>
      <name val="Arial"/>
      <family val="2"/>
    </font>
    <font>
      <b/>
      <sz val="10"/>
      <color indexed="8"/>
      <name val="Arial"/>
      <family val="2"/>
    </font>
    <font>
      <b/>
      <sz val="12"/>
      <color indexed="8"/>
      <name val="Arial"/>
      <family val="2"/>
    </font>
    <font>
      <b/>
      <sz val="11"/>
      <color rgb="FF000000"/>
      <name val="Times New Roman"/>
      <family val="1"/>
    </font>
    <font>
      <sz val="11"/>
      <color rgb="FF000000"/>
      <name val="Times New Roman"/>
      <family val="1"/>
    </font>
    <font>
      <sz val="11"/>
      <name val="Times New Roman"/>
      <family val="1"/>
    </font>
    <font>
      <b/>
      <sz val="11"/>
      <name val="Times New Roman"/>
      <family val="1"/>
    </font>
    <font>
      <sz val="12"/>
      <name val="Times New Roman"/>
      <family val="1"/>
    </font>
    <font>
      <b/>
      <sz val="12"/>
      <name val="Times New Roman"/>
      <family val="1"/>
    </font>
    <font>
      <b/>
      <sz val="12"/>
      <color rgb="FF000000"/>
      <name val="Times New Roman"/>
      <family val="1"/>
    </font>
    <font>
      <sz val="12"/>
      <color rgb="FF000000"/>
      <name val="Times New Roman"/>
      <family val="1"/>
    </font>
    <font>
      <b/>
      <sz val="7"/>
      <color rgb="FF000000"/>
      <name val="Times New Roman"/>
      <family val="1"/>
    </font>
    <font>
      <sz val="7"/>
      <color rgb="FF000000"/>
      <name val="Times New Roman"/>
      <family val="1"/>
    </font>
    <font>
      <b/>
      <sz val="7"/>
      <name val="Times New Roman"/>
      <family val="1"/>
    </font>
    <font>
      <sz val="12"/>
      <name val="Symbol"/>
      <family val="1"/>
      <charset val="2"/>
    </font>
    <font>
      <sz val="7"/>
      <name val="Times New Roman"/>
      <family val="1"/>
    </font>
    <font>
      <b/>
      <sz val="12"/>
      <name val="Arial Narrow"/>
      <family val="2"/>
    </font>
    <font>
      <sz val="10"/>
      <name val="Arial Narrow"/>
      <family val="2"/>
    </font>
    <font>
      <sz val="9"/>
      <name val="Times New Roman"/>
      <family val="1"/>
    </font>
    <font>
      <b/>
      <sz val="10"/>
      <name val="Arial Narrow"/>
      <family val="2"/>
    </font>
    <font>
      <sz val="8"/>
      <name val="Arial"/>
    </font>
  </fonts>
  <fills count="9">
    <fill>
      <patternFill patternType="none"/>
    </fill>
    <fill>
      <patternFill patternType="gray125"/>
    </fill>
    <fill>
      <patternFill patternType="solid">
        <fgColor indexed="18"/>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2F2F2"/>
        <bgColor rgb="FF000000"/>
      </patternFill>
    </fill>
    <fill>
      <patternFill patternType="solid">
        <fgColor rgb="FFBFBFBF"/>
        <bgColor rgb="FF000000"/>
      </patternFill>
    </fill>
    <fill>
      <patternFill patternType="solid">
        <fgColor theme="4" tint="0.7999816888943144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theme="0"/>
      </left>
      <right style="thin">
        <color theme="0"/>
      </right>
      <top/>
      <bottom style="thin">
        <color indexed="64"/>
      </bottom>
      <diagonal/>
    </border>
    <border>
      <left style="thin">
        <color indexed="64"/>
      </left>
      <right/>
      <top style="thin">
        <color indexed="64"/>
      </top>
      <bottom style="thin">
        <color theme="0"/>
      </bottom>
      <diagonal/>
    </border>
    <border>
      <left/>
      <right/>
      <top style="thin">
        <color indexed="64"/>
      </top>
      <bottom style="thin">
        <color theme="0"/>
      </bottom>
      <diagonal/>
    </border>
    <border>
      <left/>
      <right style="thin">
        <color indexed="64"/>
      </right>
      <top style="thin">
        <color indexed="64"/>
      </top>
      <bottom style="thin">
        <color theme="0"/>
      </bottom>
      <diagonal/>
    </border>
    <border>
      <left/>
      <right style="thin">
        <color theme="0"/>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41">
    <xf numFmtId="0" fontId="0" fillId="0" borderId="0"/>
    <xf numFmtId="0" fontId="3" fillId="0" borderId="0"/>
    <xf numFmtId="43" fontId="3"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15" fillId="0" borderId="0" applyFont="0" applyFill="0" applyBorder="0" applyAlignment="0" applyProtection="0"/>
    <xf numFmtId="0" fontId="13" fillId="0" borderId="0" applyNumberFormat="0" applyFill="0" applyBorder="0" applyAlignment="0" applyProtection="0">
      <alignment vertical="top"/>
      <protection locked="0"/>
    </xf>
    <xf numFmtId="0" fontId="4" fillId="0" borderId="0"/>
    <xf numFmtId="0" fontId="4" fillId="0" borderId="0"/>
    <xf numFmtId="0" fontId="4" fillId="0" borderId="0"/>
    <xf numFmtId="0" fontId="4" fillId="0" borderId="0"/>
    <xf numFmtId="0" fontId="8" fillId="0" borderId="0"/>
    <xf numFmtId="0" fontId="8" fillId="0" borderId="0"/>
    <xf numFmtId="0" fontId="14" fillId="0" borderId="0"/>
    <xf numFmtId="0" fontId="15" fillId="0" borderId="0"/>
    <xf numFmtId="0" fontId="8" fillId="0" borderId="0"/>
    <xf numFmtId="0" fontId="8" fillId="0" borderId="0"/>
    <xf numFmtId="0" fontId="8" fillId="0" borderId="0"/>
    <xf numFmtId="0" fontId="5" fillId="0" borderId="0"/>
    <xf numFmtId="0" fontId="3" fillId="0" borderId="0"/>
    <xf numFmtId="0" fontId="5" fillId="0" borderId="0"/>
    <xf numFmtId="0" fontId="8" fillId="0" borderId="0"/>
    <xf numFmtId="0" fontId="8" fillId="0" borderId="0"/>
    <xf numFmtId="0" fontId="8" fillId="0" borderId="0"/>
    <xf numFmtId="0" fontId="8" fillId="0" borderId="0"/>
    <xf numFmtId="0" fontId="8" fillId="0" borderId="0"/>
    <xf numFmtId="0" fontId="15" fillId="0" borderId="0"/>
    <xf numFmtId="0" fontId="1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3" fillId="0" borderId="0" applyFont="0" applyFill="0" applyBorder="0" applyAlignment="0" applyProtection="0"/>
    <xf numFmtId="0" fontId="3" fillId="0" borderId="0"/>
    <xf numFmtId="0" fontId="4" fillId="0" borderId="0"/>
    <xf numFmtId="44" fontId="3" fillId="0" borderId="0" applyFont="0" applyFill="0" applyBorder="0" applyAlignment="0" applyProtection="0"/>
    <xf numFmtId="0" fontId="2" fillId="0" borderId="0"/>
    <xf numFmtId="0" fontId="1" fillId="0" borderId="0"/>
  </cellStyleXfs>
  <cellXfs count="116">
    <xf numFmtId="0" fontId="0" fillId="0" borderId="0" xfId="0"/>
    <xf numFmtId="0" fontId="7" fillId="0" borderId="0" xfId="0" applyFont="1" applyAlignment="1">
      <alignment horizontal="left" vertical="top" wrapText="1"/>
    </xf>
    <xf numFmtId="0" fontId="7" fillId="0" borderId="0" xfId="0" applyFont="1" applyAlignment="1">
      <alignment vertical="top" wrapText="1"/>
    </xf>
    <xf numFmtId="0" fontId="7" fillId="0" borderId="0" xfId="0" applyFont="1" applyAlignment="1">
      <alignment horizontal="center" vertical="top" wrapText="1"/>
    </xf>
    <xf numFmtId="0" fontId="9" fillId="0" borderId="0" xfId="0" applyFont="1" applyAlignment="1">
      <alignment vertical="top" wrapText="1"/>
    </xf>
    <xf numFmtId="49" fontId="7" fillId="0" borderId="0" xfId="18" applyNumberFormat="1" applyFont="1" applyAlignment="1">
      <alignment horizontal="center"/>
    </xf>
    <xf numFmtId="0" fontId="7" fillId="0" borderId="0" xfId="18" applyFont="1"/>
    <xf numFmtId="49" fontId="11" fillId="0" borderId="0" xfId="18" applyNumberFormat="1" applyFont="1" applyAlignment="1">
      <alignment horizontal="left"/>
    </xf>
    <xf numFmtId="49" fontId="12" fillId="0" borderId="0" xfId="19" applyNumberFormat="1" applyFont="1" applyAlignment="1">
      <alignment horizontal="left"/>
    </xf>
    <xf numFmtId="49" fontId="10" fillId="0" borderId="0" xfId="18" applyNumberFormat="1" applyFont="1" applyAlignment="1">
      <alignment horizontal="left"/>
    </xf>
    <xf numFmtId="0" fontId="6" fillId="2" borderId="6"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14" fillId="0" borderId="0" xfId="13"/>
    <xf numFmtId="49" fontId="10" fillId="0" borderId="0" xfId="20" applyNumberFormat="1" applyFont="1" applyAlignment="1">
      <alignment horizontal="left"/>
    </xf>
    <xf numFmtId="49" fontId="11" fillId="0" borderId="0" xfId="20" applyNumberFormat="1" applyFont="1" applyAlignment="1">
      <alignment horizontal="left"/>
    </xf>
    <xf numFmtId="0" fontId="16" fillId="0" borderId="0" xfId="13" applyFont="1"/>
    <xf numFmtId="49" fontId="17" fillId="0" borderId="0" xfId="18" applyNumberFormat="1" applyFont="1" applyAlignment="1">
      <alignment horizontal="left"/>
    </xf>
    <xf numFmtId="0" fontId="6" fillId="2" borderId="13" xfId="0" applyFont="1" applyFill="1" applyBorder="1" applyAlignment="1">
      <alignment horizontal="center" vertical="center" wrapText="1"/>
    </xf>
    <xf numFmtId="0" fontId="7" fillId="0" borderId="0" xfId="28" applyFont="1"/>
    <xf numFmtId="49" fontId="7" fillId="0" borderId="1" xfId="28" applyNumberFormat="1" applyFont="1" applyBorder="1" applyAlignment="1">
      <alignment horizontal="center"/>
    </xf>
    <xf numFmtId="0" fontId="7" fillId="0" borderId="0" xfId="28" applyFont="1" applyAlignment="1">
      <alignment horizontal="center"/>
    </xf>
    <xf numFmtId="0" fontId="7" fillId="0" borderId="3" xfId="28" applyFont="1" applyBorder="1"/>
    <xf numFmtId="0" fontId="20" fillId="0" borderId="1" xfId="28" applyFont="1" applyBorder="1"/>
    <xf numFmtId="0" fontId="7" fillId="0" borderId="3" xfId="0" applyFont="1" applyBorder="1" applyAlignment="1">
      <alignment horizontal="left" vertical="top" wrapText="1"/>
    </xf>
    <xf numFmtId="164" fontId="20" fillId="0" borderId="1" xfId="38" applyNumberFormat="1" applyFont="1" applyBorder="1" applyAlignment="1">
      <alignment horizontal="left"/>
    </xf>
    <xf numFmtId="164" fontId="20" fillId="0" borderId="1" xfId="38" applyNumberFormat="1" applyFont="1" applyFill="1" applyBorder="1"/>
    <xf numFmtId="0" fontId="7" fillId="0" borderId="1" xfId="28" applyFont="1" applyBorder="1"/>
    <xf numFmtId="0" fontId="7" fillId="0" borderId="0" xfId="18" applyFont="1" applyAlignment="1">
      <alignment horizontal="center"/>
    </xf>
    <xf numFmtId="49" fontId="9" fillId="0" borderId="0" xfId="28" applyNumberFormat="1" applyFont="1" applyAlignment="1">
      <alignment horizontal="left"/>
    </xf>
    <xf numFmtId="40" fontId="7" fillId="0" borderId="1" xfId="28" applyNumberFormat="1" applyFont="1" applyBorder="1" applyAlignment="1">
      <alignment horizontal="right"/>
    </xf>
    <xf numFmtId="40" fontId="9" fillId="0" borderId="0" xfId="28" applyNumberFormat="1" applyFont="1"/>
    <xf numFmtId="0" fontId="19" fillId="0" borderId="0" xfId="18" applyFont="1"/>
    <xf numFmtId="0" fontId="20" fillId="0" borderId="0" xfId="28" applyFont="1"/>
    <xf numFmtId="49" fontId="20" fillId="0" borderId="0" xfId="28" applyNumberFormat="1" applyFont="1" applyAlignment="1">
      <alignment horizontal="center"/>
    </xf>
    <xf numFmtId="49" fontId="20" fillId="0" borderId="0" xfId="28" applyNumberFormat="1" applyFont="1" applyAlignment="1">
      <alignment horizontal="left"/>
    </xf>
    <xf numFmtId="0" fontId="20" fillId="0" borderId="3" xfId="28" applyFont="1" applyBorder="1"/>
    <xf numFmtId="49" fontId="20" fillId="0" borderId="1" xfId="28" applyNumberFormat="1" applyFont="1" applyBorder="1" applyAlignment="1">
      <alignment horizontal="center"/>
    </xf>
    <xf numFmtId="165" fontId="20" fillId="0" borderId="1" xfId="28" applyNumberFormat="1" applyFont="1" applyBorder="1"/>
    <xf numFmtId="44" fontId="20" fillId="0" borderId="1" xfId="38" applyFont="1" applyBorder="1"/>
    <xf numFmtId="44" fontId="20" fillId="0" borderId="1" xfId="3" applyFont="1" applyBorder="1" applyAlignment="1">
      <alignment horizontal="left"/>
    </xf>
    <xf numFmtId="166" fontId="20" fillId="0" borderId="1" xfId="2" applyNumberFormat="1" applyFont="1" applyBorder="1" applyAlignment="1">
      <alignment horizontal="left"/>
    </xf>
    <xf numFmtId="0" fontId="21" fillId="0" borderId="0" xfId="28" applyFont="1"/>
    <xf numFmtId="49" fontId="21" fillId="3" borderId="1" xfId="28" applyNumberFormat="1" applyFont="1" applyFill="1" applyBorder="1" applyAlignment="1">
      <alignment horizontal="center"/>
    </xf>
    <xf numFmtId="0" fontId="21" fillId="3" borderId="1" xfId="28" applyFont="1" applyFill="1" applyBorder="1"/>
    <xf numFmtId="44" fontId="21" fillId="3" borderId="1" xfId="38" applyFont="1" applyFill="1" applyBorder="1"/>
    <xf numFmtId="166" fontId="21" fillId="3" borderId="1" xfId="2" applyNumberFormat="1" applyFont="1" applyFill="1" applyBorder="1" applyAlignment="1">
      <alignment horizontal="left"/>
    </xf>
    <xf numFmtId="44" fontId="21" fillId="3" borderId="1" xfId="38" applyFont="1" applyFill="1" applyBorder="1" applyAlignment="1">
      <alignment horizontal="left"/>
    </xf>
    <xf numFmtId="49" fontId="21" fillId="0" borderId="0" xfId="28" applyNumberFormat="1" applyFont="1" applyAlignment="1">
      <alignment horizontal="center"/>
    </xf>
    <xf numFmtId="49" fontId="22" fillId="0" borderId="0" xfId="28" applyNumberFormat="1" applyFont="1" applyAlignment="1">
      <alignment horizontal="left"/>
    </xf>
    <xf numFmtId="49" fontId="21" fillId="0" borderId="1" xfId="28" applyNumberFormat="1" applyFont="1" applyBorder="1" applyAlignment="1">
      <alignment horizontal="center"/>
    </xf>
    <xf numFmtId="0" fontId="21" fillId="0" borderId="1" xfId="28" applyFont="1" applyBorder="1"/>
    <xf numFmtId="44" fontId="21" fillId="0" borderId="1" xfId="3" applyFont="1" applyBorder="1" applyAlignment="1">
      <alignment horizontal="left"/>
    </xf>
    <xf numFmtId="164" fontId="21" fillId="0" borderId="1" xfId="38" applyNumberFormat="1" applyFont="1" applyBorder="1" applyAlignment="1">
      <alignment horizontal="left"/>
    </xf>
    <xf numFmtId="164" fontId="21" fillId="0" borderId="1" xfId="38" applyNumberFormat="1" applyFont="1" applyFill="1" applyBorder="1"/>
    <xf numFmtId="0" fontId="18" fillId="0" borderId="0" xfId="28" applyFont="1"/>
    <xf numFmtId="49" fontId="20" fillId="0" borderId="1" xfId="28" quotePrefix="1" applyNumberFormat="1" applyFont="1" applyBorder="1" applyAlignment="1">
      <alignment horizontal="right"/>
    </xf>
    <xf numFmtId="0" fontId="29" fillId="0" borderId="0" xfId="0" applyFont="1" applyAlignment="1">
      <alignment vertical="center"/>
    </xf>
    <xf numFmtId="0" fontId="30" fillId="0" borderId="0" xfId="0" applyFont="1" applyAlignment="1">
      <alignment vertical="center" wrapText="1"/>
    </xf>
    <xf numFmtId="0" fontId="0" fillId="0" borderId="0" xfId="0" applyAlignment="1">
      <alignment wrapText="1"/>
    </xf>
    <xf numFmtId="0" fontId="29" fillId="0" borderId="0" xfId="0" applyFont="1" applyAlignment="1">
      <alignment vertical="center" wrapText="1"/>
    </xf>
    <xf numFmtId="0" fontId="31" fillId="0" borderId="0" xfId="0" applyFont="1" applyAlignment="1">
      <alignment horizontal="left" vertical="center" wrapText="1"/>
    </xf>
    <xf numFmtId="0" fontId="29" fillId="0" borderId="0" xfId="0" applyFont="1" applyAlignment="1">
      <alignment horizontal="left" vertical="center" wrapText="1"/>
    </xf>
    <xf numFmtId="0" fontId="30" fillId="0" borderId="0" xfId="0" applyFont="1" applyAlignment="1">
      <alignment horizontal="left" vertical="center" wrapText="1"/>
    </xf>
    <xf numFmtId="0" fontId="33" fillId="0" borderId="0" xfId="0" applyFont="1" applyAlignment="1">
      <alignment horizontal="left" vertical="center" wrapText="1"/>
    </xf>
    <xf numFmtId="0" fontId="34" fillId="0" borderId="0" xfId="0" applyFont="1" applyAlignment="1">
      <alignment horizontal="left" vertical="center" wrapText="1"/>
    </xf>
    <xf numFmtId="0" fontId="23" fillId="6" borderId="1" xfId="0" applyFont="1" applyFill="1" applyBorder="1" applyAlignment="1">
      <alignment horizontal="center" vertical="center" wrapText="1"/>
    </xf>
    <xf numFmtId="0" fontId="26" fillId="7" borderId="16" xfId="0" applyFont="1" applyFill="1" applyBorder="1" applyAlignment="1">
      <alignment horizontal="center" vertical="center" wrapText="1"/>
    </xf>
    <xf numFmtId="0" fontId="26" fillId="7" borderId="15" xfId="0" applyFont="1" applyFill="1" applyBorder="1" applyAlignment="1">
      <alignment horizontal="center" vertical="center" wrapText="1"/>
    </xf>
    <xf numFmtId="49" fontId="7" fillId="0" borderId="0" xfId="18" applyNumberFormat="1" applyFont="1" applyAlignment="1">
      <alignment horizontal="left"/>
    </xf>
    <xf numFmtId="0" fontId="16" fillId="0" borderId="0" xfId="0" applyFont="1"/>
    <xf numFmtId="0" fontId="36" fillId="0" borderId="0" xfId="0" applyFont="1"/>
    <xf numFmtId="49" fontId="20" fillId="0" borderId="0" xfId="28" quotePrefix="1" applyNumberFormat="1" applyFont="1" applyAlignment="1">
      <alignment horizontal="right"/>
    </xf>
    <xf numFmtId="164" fontId="20" fillId="0" borderId="0" xfId="38" applyNumberFormat="1" applyFont="1" applyBorder="1" applyAlignment="1">
      <alignment horizontal="left"/>
    </xf>
    <xf numFmtId="164" fontId="20" fillId="0" borderId="0" xfId="38" applyNumberFormat="1" applyFont="1" applyFill="1" applyBorder="1"/>
    <xf numFmtId="164" fontId="21" fillId="0" borderId="0" xfId="38" applyNumberFormat="1" applyFont="1" applyBorder="1" applyAlignment="1">
      <alignment horizontal="left"/>
    </xf>
    <xf numFmtId="164" fontId="21" fillId="0" borderId="0" xfId="38" applyNumberFormat="1" applyFont="1" applyFill="1" applyBorder="1"/>
    <xf numFmtId="49" fontId="7" fillId="0" borderId="4" xfId="28" applyNumberFormat="1" applyFont="1" applyBorder="1" applyAlignment="1">
      <alignment horizontal="center"/>
    </xf>
    <xf numFmtId="0" fontId="37" fillId="0" borderId="1" xfId="28" applyFont="1" applyBorder="1"/>
    <xf numFmtId="40" fontId="37" fillId="0" borderId="1" xfId="28" applyNumberFormat="1" applyFont="1" applyBorder="1" applyAlignment="1">
      <alignment horizontal="right"/>
    </xf>
    <xf numFmtId="0" fontId="37" fillId="0" borderId="2" xfId="28" applyFont="1" applyBorder="1"/>
    <xf numFmtId="0" fontId="28" fillId="0" borderId="17" xfId="0" applyFont="1" applyBorder="1"/>
    <xf numFmtId="0" fontId="28" fillId="8" borderId="18" xfId="0" applyFont="1" applyFill="1" applyBorder="1" applyAlignment="1">
      <alignment wrapText="1"/>
    </xf>
    <xf numFmtId="0" fontId="28" fillId="8" borderId="20" xfId="0" applyFont="1" applyFill="1" applyBorder="1" applyAlignment="1">
      <alignment wrapText="1"/>
    </xf>
    <xf numFmtId="0" fontId="38" fillId="0" borderId="0" xfId="0" quotePrefix="1" applyFont="1" applyAlignment="1">
      <alignment horizontal="left" wrapText="1"/>
    </xf>
    <xf numFmtId="2" fontId="38" fillId="0" borderId="0" xfId="0" applyNumberFormat="1" applyFont="1" applyAlignment="1">
      <alignment wrapText="1"/>
    </xf>
    <xf numFmtId="0" fontId="28" fillId="8" borderId="21" xfId="38" applyNumberFormat="1" applyFont="1" applyFill="1" applyBorder="1" applyAlignment="1">
      <alignment horizontal="center"/>
    </xf>
    <xf numFmtId="9" fontId="28" fillId="8" borderId="20" xfId="0" applyNumberFormat="1" applyFont="1" applyFill="1" applyBorder="1" applyAlignment="1">
      <alignment horizontal="center"/>
    </xf>
    <xf numFmtId="168" fontId="28" fillId="8" borderId="19" xfId="2" applyNumberFormat="1" applyFont="1" applyFill="1" applyBorder="1" applyAlignment="1">
      <alignment horizontal="center"/>
    </xf>
    <xf numFmtId="43" fontId="7" fillId="0" borderId="0" xfId="0" applyNumberFormat="1" applyFont="1" applyAlignment="1">
      <alignment vertical="top" wrapText="1"/>
    </xf>
    <xf numFmtId="40" fontId="9" fillId="5" borderId="15" xfId="28" applyNumberFormat="1" applyFont="1" applyFill="1" applyBorder="1" applyAlignment="1">
      <alignment horizontal="right"/>
    </xf>
    <xf numFmtId="40" fontId="39" fillId="0" borderId="22" xfId="28" applyNumberFormat="1" applyFont="1" applyBorder="1" applyAlignment="1">
      <alignment horizontal="right"/>
    </xf>
    <xf numFmtId="0" fontId="26" fillId="7" borderId="14" xfId="0" applyFont="1" applyFill="1" applyBorder="1" applyAlignment="1">
      <alignment vertical="center" wrapText="1"/>
    </xf>
    <xf numFmtId="0" fontId="26" fillId="7" borderId="15" xfId="0" applyFont="1" applyFill="1" applyBorder="1" applyAlignment="1">
      <alignment vertical="center" wrapText="1"/>
    </xf>
    <xf numFmtId="167" fontId="25" fillId="7" borderId="14" xfId="0" applyNumberFormat="1" applyFont="1" applyFill="1" applyBorder="1" applyAlignment="1">
      <alignment horizontal="center" vertical="center" wrapText="1"/>
    </xf>
    <xf numFmtId="167" fontId="25" fillId="7" borderId="15" xfId="0" applyNumberFormat="1" applyFont="1" applyFill="1" applyBorder="1" applyAlignment="1">
      <alignment horizontal="center" vertical="center" wrapText="1"/>
    </xf>
    <xf numFmtId="0" fontId="24" fillId="4" borderId="14" xfId="38" applyNumberFormat="1" applyFont="1" applyFill="1" applyBorder="1" applyAlignment="1">
      <alignment horizontal="center" vertical="center"/>
    </xf>
    <xf numFmtId="0" fontId="24" fillId="4" borderId="15" xfId="38" applyNumberFormat="1" applyFont="1" applyFill="1" applyBorder="1" applyAlignment="1">
      <alignment horizontal="center" vertical="center"/>
    </xf>
    <xf numFmtId="0" fontId="24" fillId="0" borderId="14" xfId="0" quotePrefix="1" applyFont="1" applyBorder="1" applyAlignment="1">
      <alignment horizontal="center" vertical="center"/>
    </xf>
    <xf numFmtId="0" fontId="24" fillId="0" borderId="15" xfId="0" quotePrefix="1" applyFont="1" applyBorder="1" applyAlignment="1">
      <alignment horizontal="center" vertical="center"/>
    </xf>
    <xf numFmtId="0" fontId="26" fillId="0" borderId="14" xfId="0" applyFont="1" applyBorder="1" applyAlignment="1">
      <alignment horizontal="center" vertical="top" wrapText="1"/>
    </xf>
    <xf numFmtId="0" fontId="26" fillId="0" borderId="15" xfId="0" applyFont="1" applyBorder="1" applyAlignment="1">
      <alignment horizontal="center" vertical="top" wrapText="1"/>
    </xf>
    <xf numFmtId="0" fontId="24" fillId="0" borderId="14" xfId="0" applyFont="1" applyBorder="1" applyAlignment="1">
      <alignment horizontal="center" vertical="center"/>
    </xf>
    <xf numFmtId="0" fontId="24" fillId="0" borderId="15" xfId="0" applyFont="1" applyBorder="1" applyAlignment="1">
      <alignment horizontal="center" vertical="center"/>
    </xf>
    <xf numFmtId="167" fontId="24" fillId="0" borderId="14" xfId="38" applyNumberFormat="1" applyFont="1" applyFill="1" applyBorder="1" applyAlignment="1">
      <alignment horizontal="center" vertical="center"/>
    </xf>
    <xf numFmtId="167" fontId="24" fillId="0" borderId="15" xfId="38" applyNumberFormat="1" applyFont="1" applyFill="1" applyBorder="1" applyAlignment="1">
      <alignment horizontal="center" vertical="center"/>
    </xf>
    <xf numFmtId="0" fontId="24" fillId="0" borderId="14" xfId="38" applyNumberFormat="1" applyFont="1" applyFill="1" applyBorder="1" applyAlignment="1">
      <alignment horizontal="center" vertical="center"/>
    </xf>
    <xf numFmtId="0" fontId="24" fillId="0" borderId="15" xfId="38" applyNumberFormat="1" applyFont="1" applyFill="1" applyBorder="1" applyAlignment="1">
      <alignment horizontal="center" vertical="center"/>
    </xf>
    <xf numFmtId="0" fontId="6" fillId="2" borderId="10" xfId="0" applyFont="1" applyFill="1" applyBorder="1" applyAlignment="1">
      <alignment horizontal="center" vertical="center" wrapText="1"/>
    </xf>
    <xf numFmtId="0" fontId="6" fillId="2" borderId="11" xfId="0" applyFont="1" applyFill="1" applyBorder="1" applyAlignment="1">
      <alignment horizontal="center" vertical="center" wrapText="1"/>
    </xf>
    <xf numFmtId="0" fontId="6" fillId="2" borderId="12" xfId="0" applyFont="1" applyFill="1" applyBorder="1" applyAlignment="1">
      <alignment horizontal="center" vertical="center" wrapText="1"/>
    </xf>
    <xf numFmtId="49" fontId="9" fillId="5" borderId="4" xfId="28" applyNumberFormat="1" applyFont="1" applyFill="1" applyBorder="1" applyAlignment="1">
      <alignment horizontal="right"/>
    </xf>
    <xf numFmtId="49" fontId="9" fillId="5" borderId="5" xfId="28" applyNumberFormat="1" applyFont="1" applyFill="1" applyBorder="1" applyAlignment="1">
      <alignment horizontal="right"/>
    </xf>
    <xf numFmtId="49" fontId="9" fillId="5" borderId="2" xfId="28" applyNumberFormat="1" applyFont="1" applyFill="1" applyBorder="1" applyAlignment="1">
      <alignment horizontal="right"/>
    </xf>
    <xf numFmtId="49" fontId="7" fillId="0" borderId="0" xfId="18" applyNumberFormat="1" applyFont="1" applyAlignment="1">
      <alignment horizontal="left" wrapText="1"/>
    </xf>
  </cellXfs>
  <cellStyles count="41">
    <cellStyle name="0,0_x000d__x000a_NA_x000d__x000a_" xfId="1" xr:uid="{00000000-0005-0000-0000-000000000000}"/>
    <cellStyle name="Comma 2" xfId="2" xr:uid="{00000000-0005-0000-0000-000001000000}"/>
    <cellStyle name="Currency [2]" xfId="38" xr:uid="{00000000-0005-0000-0000-000002000000}"/>
    <cellStyle name="Currency 2" xfId="3" xr:uid="{00000000-0005-0000-0000-000003000000}"/>
    <cellStyle name="Currency 2 2" xfId="4" xr:uid="{00000000-0005-0000-0000-000004000000}"/>
    <cellStyle name="Currency 3 2" xfId="5" xr:uid="{00000000-0005-0000-0000-000005000000}"/>
    <cellStyle name="Hyperlink 2" xfId="6" xr:uid="{00000000-0005-0000-0000-000006000000}"/>
    <cellStyle name="Normal" xfId="0" builtinId="0"/>
    <cellStyle name="Normal 10" xfId="7" xr:uid="{00000000-0005-0000-0000-000008000000}"/>
    <cellStyle name="Normal 11" xfId="8" xr:uid="{00000000-0005-0000-0000-000009000000}"/>
    <cellStyle name="Normal 12" xfId="9" xr:uid="{00000000-0005-0000-0000-00000A000000}"/>
    <cellStyle name="Normal 13" xfId="10" xr:uid="{00000000-0005-0000-0000-00000B000000}"/>
    <cellStyle name="Normal 14" xfId="11" xr:uid="{00000000-0005-0000-0000-00000C000000}"/>
    <cellStyle name="Normal 15" xfId="12" xr:uid="{00000000-0005-0000-0000-00000D000000}"/>
    <cellStyle name="Normal 16" xfId="13" xr:uid="{00000000-0005-0000-0000-00000E000000}"/>
    <cellStyle name="Normal 16 3" xfId="14" xr:uid="{00000000-0005-0000-0000-00000F000000}"/>
    <cellStyle name="Normal 16 3 2" xfId="39" xr:uid="{00000000-0005-0000-0000-000010000000}"/>
    <cellStyle name="Normal 16 3 2 2" xfId="40" xr:uid="{00000000-0005-0000-0000-000011000000}"/>
    <cellStyle name="Normal 17" xfId="15" xr:uid="{00000000-0005-0000-0000-000012000000}"/>
    <cellStyle name="Normal 18" xfId="16" xr:uid="{00000000-0005-0000-0000-000013000000}"/>
    <cellStyle name="Normal 19" xfId="17" xr:uid="{00000000-0005-0000-0000-000014000000}"/>
    <cellStyle name="Normal 2" xfId="18" xr:uid="{00000000-0005-0000-0000-000015000000}"/>
    <cellStyle name="Normal 2 2" xfId="19" xr:uid="{00000000-0005-0000-0000-000016000000}"/>
    <cellStyle name="Normal 2 3" xfId="20" xr:uid="{00000000-0005-0000-0000-000017000000}"/>
    <cellStyle name="Normal 20" xfId="21" xr:uid="{00000000-0005-0000-0000-000018000000}"/>
    <cellStyle name="Normal 21" xfId="22" xr:uid="{00000000-0005-0000-0000-000019000000}"/>
    <cellStyle name="Normal 22" xfId="23" xr:uid="{00000000-0005-0000-0000-00001A000000}"/>
    <cellStyle name="Normal 23" xfId="24" xr:uid="{00000000-0005-0000-0000-00001B000000}"/>
    <cellStyle name="Normal 24" xfId="25" xr:uid="{00000000-0005-0000-0000-00001C000000}"/>
    <cellStyle name="Normal 25" xfId="26" xr:uid="{00000000-0005-0000-0000-00001D000000}"/>
    <cellStyle name="Normal 27" xfId="27" xr:uid="{00000000-0005-0000-0000-00001E000000}"/>
    <cellStyle name="Normal 3" xfId="28" xr:uid="{00000000-0005-0000-0000-00001F000000}"/>
    <cellStyle name="Normal 3 2 9" xfId="37" xr:uid="{00000000-0005-0000-0000-000020000000}"/>
    <cellStyle name="Normal 4" xfId="29" xr:uid="{00000000-0005-0000-0000-000021000000}"/>
    <cellStyle name="Normal 5" xfId="30" xr:uid="{00000000-0005-0000-0000-000022000000}"/>
    <cellStyle name="Normal 6" xfId="31" xr:uid="{00000000-0005-0000-0000-000023000000}"/>
    <cellStyle name="Normal 7" xfId="32" xr:uid="{00000000-0005-0000-0000-000024000000}"/>
    <cellStyle name="Normal 8" xfId="33" xr:uid="{00000000-0005-0000-0000-000025000000}"/>
    <cellStyle name="Normal 9" xfId="34" xr:uid="{00000000-0005-0000-0000-000026000000}"/>
    <cellStyle name="Percent 2" xfId="35" xr:uid="{00000000-0005-0000-0000-000027000000}"/>
    <cellStyle name="Style 1" xfId="36" xr:uid="{00000000-0005-0000-0000-000028000000}"/>
  </cellStyles>
  <dxfs count="1">
    <dxf>
      <font>
        <color theme="0"/>
      </font>
    </dxf>
  </dxfs>
  <tableStyles count="0" defaultTableStyle="TableStyleMedium9" defaultPivotStyle="PivotStyleLight16"/>
  <colors>
    <mruColors>
      <color rgb="FFFFFFCD"/>
      <color rgb="FFFFFFFF"/>
      <color rgb="FFDDDDDD"/>
      <color rgb="FFCCFFFF"/>
      <color rgb="FFFFFF66"/>
      <color rgb="FF9FDFFF"/>
      <color rgb="FFFF6699"/>
      <color rgb="FF7A0000"/>
      <color rgb="FF85C2FF"/>
      <color rgb="FFD1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cg4/AppData/Local/Microsoft/Windows/Temporary%20Internet%20Files/Content.Outlook/5XNEU2E1/One%20PI%20IGCE%20051220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scout/Documents/CMS/ESD/CPI%20Predictive%20Modeling%20-%20Source%20Selection/RFP%20Procurement%20Docs/ESD%20Predictive%20Modeling%20IGCE%20121020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abor Rates (2)"/>
      <sheetName val="&lt;READ ME&gt;"/>
      <sheetName val="Summary"/>
      <sheetName val="Task #1 - Project Management"/>
      <sheetName val="Task #1 - Project-Award#2"/>
      <sheetName val="Task #2 -Predictive Analytical"/>
      <sheetName val="Task #2 -Predictive-Award#2"/>
      <sheetName val="Task #2 - BOM"/>
      <sheetName val="Task #2 - BOM - Award #2"/>
      <sheetName val="Task #3-System Design (LOW LOE)"/>
      <sheetName val="Task #3 - System Design, Devel"/>
      <sheetName val="Task #3 - BOM, ODC &amp; Travel"/>
      <sheetName val="Task #4 - Coordination"/>
      <sheetName val="Task #4 - Coord-Award#2"/>
      <sheetName val="Task #5 - Transition"/>
      <sheetName val="Task #5 - Transition-Award#2"/>
      <sheetName val="Task #6 - Case Management"/>
      <sheetName val="Task #6 - BOM, ODC &amp; Travel"/>
      <sheetName val="Task #6 - ODC BOE"/>
      <sheetName val="Task #7 - Pre-Payment"/>
      <sheetName val="O&amp;S Existing System"/>
      <sheetName val="Assumptions (Non-BOE)"/>
      <sheetName val="Assumptions (BOE)"/>
      <sheetName val="Labor Rates"/>
      <sheetName val="Rates Matrix"/>
      <sheetName val="Deliverables"/>
      <sheetName val="PoP"/>
    </sheetNames>
    <sheetDataSet>
      <sheetData sheetId="0">
        <row r="3">
          <cell r="B3" t="str">
            <v>yes</v>
          </cell>
        </row>
        <row r="4">
          <cell r="B4" t="str">
            <v>no</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t;READ ME&gt;"/>
      <sheetName val="Summary"/>
      <sheetName val="Task #1 - Project Management"/>
      <sheetName val="Task #1 - Project-Award#2"/>
      <sheetName val="Task #2 -Predictive Analytical"/>
      <sheetName val="Task #2 -Predictive-Award#2"/>
      <sheetName val="Task #2 - BOM"/>
      <sheetName val="Task #2 - BOM - Award #2"/>
      <sheetName val="Task #3-System Design (LOW LOE)"/>
      <sheetName val="Task #3 - System Design, Devel"/>
      <sheetName val="Task #3 - BOM, ODC &amp; Travel"/>
      <sheetName val="Task #4 - Coordination"/>
      <sheetName val="Task #4 - Coord-Award#2"/>
      <sheetName val="Task #5 - Transition"/>
      <sheetName val="Task #5 - Transition-Award#2"/>
      <sheetName val="Task #6 - Case Management"/>
      <sheetName val="Task #6 - BOM, ODC &amp; Travel"/>
      <sheetName val="Task #6 - ODC BOE"/>
      <sheetName val="Task #7 - Pre-Payment"/>
      <sheetName val="O&amp;S Existing System"/>
      <sheetName val="Assumptions (Non-BOE)"/>
      <sheetName val="Assumptions (BOE)"/>
      <sheetName val="Labor Rates"/>
      <sheetName val="Rates Matrix"/>
      <sheetName val="Deliverables"/>
      <sheetName val="Po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ow r="27">
          <cell r="C27">
            <v>0.22</v>
          </cell>
        </row>
      </sheetData>
      <sheetData sheetId="23" refreshError="1"/>
      <sheetData sheetId="24" refreshError="1"/>
      <sheetData sheetId="25" refreshError="1"/>
      <sheetData sheetId="26"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9"/>
  <sheetViews>
    <sheetView tabSelected="1" view="pageBreakPreview" topLeftCell="A11" zoomScale="115" zoomScaleNormal="100" zoomScaleSheetLayoutView="115" workbookViewId="0">
      <selection activeCell="A14" sqref="A14"/>
    </sheetView>
  </sheetViews>
  <sheetFormatPr defaultRowHeight="12.75" x14ac:dyDescent="0.2"/>
  <cols>
    <col min="1" max="1" width="86.28515625" customWidth="1"/>
  </cols>
  <sheetData>
    <row r="1" spans="1:1" ht="20.25" x14ac:dyDescent="0.3">
      <c r="A1" s="15" t="s">
        <v>17</v>
      </c>
    </row>
    <row r="2" spans="1:1" ht="18" x14ac:dyDescent="0.25">
      <c r="A2" s="18" t="s">
        <v>59</v>
      </c>
    </row>
    <row r="3" spans="1:1" ht="18" x14ac:dyDescent="0.25">
      <c r="A3" s="18" t="s">
        <v>55</v>
      </c>
    </row>
    <row r="5" spans="1:1" ht="15.75" x14ac:dyDescent="0.2">
      <c r="A5" s="58" t="s">
        <v>56</v>
      </c>
    </row>
    <row r="6" spans="1:1" s="60" customFormat="1" ht="31.5" x14ac:dyDescent="0.2">
      <c r="A6" s="59" t="s">
        <v>69</v>
      </c>
    </row>
    <row r="7" spans="1:1" s="60" customFormat="1" ht="63" x14ac:dyDescent="0.2">
      <c r="A7" s="59" t="s">
        <v>61</v>
      </c>
    </row>
    <row r="8" spans="1:1" s="60" customFormat="1" ht="15.75" x14ac:dyDescent="0.2">
      <c r="A8" s="59"/>
    </row>
    <row r="9" spans="1:1" s="60" customFormat="1" ht="15.75" x14ac:dyDescent="0.2">
      <c r="A9" s="61" t="s">
        <v>57</v>
      </c>
    </row>
    <row r="10" spans="1:1" s="60" customFormat="1" ht="31.5" x14ac:dyDescent="0.2">
      <c r="A10" s="59" t="s">
        <v>58</v>
      </c>
    </row>
    <row r="11" spans="1:1" s="60" customFormat="1" ht="63" x14ac:dyDescent="0.2">
      <c r="A11" s="62" t="s">
        <v>62</v>
      </c>
    </row>
    <row r="12" spans="1:1" s="60" customFormat="1" ht="15.75" x14ac:dyDescent="0.2">
      <c r="A12" s="62" t="s">
        <v>52</v>
      </c>
    </row>
    <row r="13" spans="1:1" s="60" customFormat="1" ht="126" x14ac:dyDescent="0.2">
      <c r="A13" s="63" t="s">
        <v>70</v>
      </c>
    </row>
    <row r="14" spans="1:1" s="60" customFormat="1" ht="63" x14ac:dyDescent="0.2">
      <c r="A14" s="63" t="s">
        <v>53</v>
      </c>
    </row>
    <row r="15" spans="1:1" s="60" customFormat="1" ht="47.25" x14ac:dyDescent="0.2">
      <c r="A15" s="64" t="s">
        <v>38</v>
      </c>
    </row>
    <row r="16" spans="1:1" s="60" customFormat="1" ht="110.25" x14ac:dyDescent="0.2">
      <c r="A16" s="64" t="s">
        <v>39</v>
      </c>
    </row>
    <row r="17" spans="1:1" s="60" customFormat="1" ht="15.75" x14ac:dyDescent="0.2">
      <c r="A17" s="64" t="s">
        <v>40</v>
      </c>
    </row>
    <row r="18" spans="1:1" s="60" customFormat="1" ht="15.75" x14ac:dyDescent="0.2">
      <c r="A18" s="64" t="s">
        <v>63</v>
      </c>
    </row>
    <row r="19" spans="1:1" s="60" customFormat="1" ht="15.75" x14ac:dyDescent="0.2">
      <c r="A19" s="64" t="s">
        <v>64</v>
      </c>
    </row>
    <row r="20" spans="1:1" s="60" customFormat="1" ht="15.75" x14ac:dyDescent="0.2">
      <c r="A20" s="64" t="s">
        <v>65</v>
      </c>
    </row>
    <row r="21" spans="1:1" s="60" customFormat="1" ht="78.75" x14ac:dyDescent="0.2">
      <c r="A21" s="64" t="s">
        <v>41</v>
      </c>
    </row>
    <row r="22" spans="1:1" s="60" customFormat="1" ht="78.75" x14ac:dyDescent="0.2">
      <c r="A22" s="62" t="s">
        <v>71</v>
      </c>
    </row>
    <row r="23" spans="1:1" s="60" customFormat="1" x14ac:dyDescent="0.2">
      <c r="A23" s="62" t="s">
        <v>60</v>
      </c>
    </row>
    <row r="24" spans="1:1" s="60" customFormat="1" ht="47.25" x14ac:dyDescent="0.2">
      <c r="A24" s="65" t="s">
        <v>42</v>
      </c>
    </row>
    <row r="25" spans="1:1" s="60" customFormat="1" ht="31.5" x14ac:dyDescent="0.2">
      <c r="A25" s="66" t="s">
        <v>43</v>
      </c>
    </row>
    <row r="26" spans="1:1" s="60" customFormat="1" ht="31.5" x14ac:dyDescent="0.2">
      <c r="A26" s="66" t="s">
        <v>44</v>
      </c>
    </row>
    <row r="27" spans="1:1" s="60" customFormat="1" ht="31.5" x14ac:dyDescent="0.2">
      <c r="A27" s="66" t="s">
        <v>45</v>
      </c>
    </row>
    <row r="28" spans="1:1" s="60" customFormat="1" ht="15.75" x14ac:dyDescent="0.2">
      <c r="A28" s="66" t="s">
        <v>46</v>
      </c>
    </row>
    <row r="29" spans="1:1" s="60" customFormat="1" ht="31.5" x14ac:dyDescent="0.2">
      <c r="A29" s="66" t="s">
        <v>47</v>
      </c>
    </row>
  </sheetData>
  <pageMargins left="0.7" right="0.7" top="0.75" bottom="0.75" header="0.3" footer="0.3"/>
  <pageSetup orientation="portrait" r:id="rId1"/>
  <rowBreaks count="1" manualBreakCount="1">
    <brk id="11"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22"/>
  <sheetViews>
    <sheetView zoomScaleNormal="100" workbookViewId="0">
      <selection activeCell="E11" sqref="E11:E12"/>
    </sheetView>
  </sheetViews>
  <sheetFormatPr defaultRowHeight="12.75" x14ac:dyDescent="0.2"/>
  <cols>
    <col min="1" max="1" width="14" customWidth="1"/>
    <col min="2" max="2" width="19.5703125" customWidth="1"/>
    <col min="3" max="3" width="17.42578125" bestFit="1" customWidth="1"/>
    <col min="4" max="4" width="27.28515625" customWidth="1"/>
    <col min="5" max="5" width="29.28515625" customWidth="1"/>
  </cols>
  <sheetData>
    <row r="2" spans="1:7" ht="20.25" x14ac:dyDescent="0.3">
      <c r="A2" s="15" t="s">
        <v>17</v>
      </c>
      <c r="B2" s="14"/>
      <c r="E2" s="71"/>
      <c r="F2" s="71"/>
      <c r="G2" s="71"/>
    </row>
    <row r="3" spans="1:7" ht="15.75" x14ac:dyDescent="0.25">
      <c r="A3" s="72" t="s">
        <v>105</v>
      </c>
      <c r="B3" s="17"/>
    </row>
    <row r="4" spans="1:7" ht="18" x14ac:dyDescent="0.25">
      <c r="A4" s="16" t="s">
        <v>18</v>
      </c>
      <c r="B4" s="14"/>
    </row>
    <row r="6" spans="1:7" ht="28.5" x14ac:dyDescent="0.2">
      <c r="A6" s="67" t="s">
        <v>4</v>
      </c>
      <c r="B6" s="67" t="s">
        <v>33</v>
      </c>
      <c r="C6" s="67" t="s">
        <v>36</v>
      </c>
      <c r="D6" s="67" t="s">
        <v>54</v>
      </c>
      <c r="E6" s="67" t="s">
        <v>49</v>
      </c>
    </row>
    <row r="7" spans="1:7" ht="12.75" customHeight="1" x14ac:dyDescent="0.2">
      <c r="A7" s="99" t="str">
        <f>"0001"</f>
        <v>0001</v>
      </c>
      <c r="B7" s="101" t="s">
        <v>93</v>
      </c>
      <c r="C7" s="103" t="s">
        <v>100</v>
      </c>
      <c r="D7" s="105">
        <v>100</v>
      </c>
      <c r="E7" s="107">
        <v>100</v>
      </c>
    </row>
    <row r="8" spans="1:7" ht="12.75" customHeight="1" x14ac:dyDescent="0.2">
      <c r="A8" s="100"/>
      <c r="B8" s="102"/>
      <c r="C8" s="104"/>
      <c r="D8" s="106"/>
      <c r="E8" s="108"/>
    </row>
    <row r="9" spans="1:7" ht="12.75" customHeight="1" x14ac:dyDescent="0.2">
      <c r="A9" s="99" t="str">
        <f>"0002"</f>
        <v>0002</v>
      </c>
      <c r="B9" s="101" t="s">
        <v>97</v>
      </c>
      <c r="C9" s="103" t="s">
        <v>101</v>
      </c>
      <c r="D9" s="105">
        <v>100</v>
      </c>
      <c r="E9" s="107">
        <v>100</v>
      </c>
    </row>
    <row r="10" spans="1:7" ht="17.25" customHeight="1" x14ac:dyDescent="0.2">
      <c r="A10" s="100"/>
      <c r="B10" s="102"/>
      <c r="C10" s="104"/>
      <c r="D10" s="106"/>
      <c r="E10" s="108"/>
    </row>
    <row r="11" spans="1:7" ht="15.75" customHeight="1" x14ac:dyDescent="0.2">
      <c r="A11" s="93" t="s">
        <v>37</v>
      </c>
      <c r="B11" s="68"/>
      <c r="C11" s="93"/>
      <c r="D11" s="95">
        <f>SUM(D7:D10)</f>
        <v>200</v>
      </c>
      <c r="E11" s="97">
        <f>SUM(E7:E10)</f>
        <v>200</v>
      </c>
    </row>
    <row r="12" spans="1:7" ht="18.75" customHeight="1" x14ac:dyDescent="0.2">
      <c r="A12" s="94"/>
      <c r="B12" s="69"/>
      <c r="C12" s="94"/>
      <c r="D12" s="96"/>
      <c r="E12" s="98"/>
    </row>
    <row r="13" spans="1:7" ht="12" customHeight="1" x14ac:dyDescent="0.2"/>
    <row r="14" spans="1:7" ht="12" customHeight="1" x14ac:dyDescent="0.2"/>
    <row r="15" spans="1:7" ht="15" customHeight="1" x14ac:dyDescent="0.2"/>
    <row r="16" spans="1:7" ht="16.5" customHeight="1" x14ac:dyDescent="0.2"/>
    <row r="19" ht="15" customHeight="1" x14ac:dyDescent="0.2"/>
    <row r="20" ht="14.25" customHeight="1" x14ac:dyDescent="0.2"/>
    <row r="22" ht="14.25" customHeight="1" x14ac:dyDescent="0.2"/>
  </sheetData>
  <mergeCells count="14">
    <mergeCell ref="A11:A12"/>
    <mergeCell ref="C11:C12"/>
    <mergeCell ref="D11:D12"/>
    <mergeCell ref="E11:E12"/>
    <mergeCell ref="A7:A8"/>
    <mergeCell ref="B7:B8"/>
    <mergeCell ref="C7:C8"/>
    <mergeCell ref="D7:D8"/>
    <mergeCell ref="E7:E8"/>
    <mergeCell ref="A9:A10"/>
    <mergeCell ref="B9:B10"/>
    <mergeCell ref="C9:C10"/>
    <mergeCell ref="D9:D10"/>
    <mergeCell ref="E9:E10"/>
  </mergeCells>
  <pageMargins left="0.7" right="0.7" top="0.75" bottom="0.75" header="0.3" footer="0.3"/>
  <pageSetup scale="7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H25"/>
  <sheetViews>
    <sheetView topLeftCell="A5" zoomScale="120" zoomScaleNormal="120" workbookViewId="0">
      <selection activeCell="D17" sqref="D17"/>
    </sheetView>
  </sheetViews>
  <sheetFormatPr defaultColWidth="9.28515625" defaultRowHeight="12.75" x14ac:dyDescent="0.2"/>
  <cols>
    <col min="1" max="1" width="3.42578125" style="1" customWidth="1"/>
    <col min="2" max="2" width="12.42578125" style="1" customWidth="1"/>
    <col min="3" max="3" width="21.28515625" style="2" customWidth="1"/>
    <col min="4" max="4" width="30.85546875" style="2" bestFit="1" customWidth="1"/>
    <col min="5" max="5" width="18.140625" style="2" bestFit="1" customWidth="1"/>
    <col min="6" max="7" width="16.5703125" style="2" customWidth="1"/>
    <col min="8" max="11" width="15.7109375" style="2" customWidth="1"/>
    <col min="12" max="13" width="16" style="2" customWidth="1"/>
    <col min="14" max="16384" width="9.28515625" style="2"/>
  </cols>
  <sheetData>
    <row r="1" spans="1:242" s="5" customFormat="1" ht="18" x14ac:dyDescent="0.25">
      <c r="B1" s="18" t="s">
        <v>59</v>
      </c>
      <c r="D1" s="6"/>
      <c r="E1" s="6"/>
      <c r="F1" s="6"/>
      <c r="G1" s="6"/>
      <c r="H1" s="6"/>
      <c r="I1" s="6"/>
      <c r="J1" s="6"/>
      <c r="K1" s="6"/>
    </row>
    <row r="2" spans="1:242" s="5" customFormat="1" ht="18" x14ac:dyDescent="0.25">
      <c r="B2" s="7" t="s">
        <v>50</v>
      </c>
      <c r="D2" s="6"/>
      <c r="E2" s="6"/>
      <c r="F2" s="6"/>
      <c r="G2" s="6"/>
      <c r="H2" s="6"/>
      <c r="I2" s="33"/>
      <c r="J2" s="6"/>
      <c r="K2" s="6"/>
    </row>
    <row r="4" spans="1:242" x14ac:dyDescent="0.2">
      <c r="A4" s="34"/>
      <c r="B4" s="35"/>
      <c r="C4" s="36"/>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s="34"/>
      <c r="HV4" s="34"/>
      <c r="HW4" s="34"/>
      <c r="HX4" s="34"/>
      <c r="HY4" s="34"/>
      <c r="HZ4" s="34"/>
      <c r="IA4" s="34"/>
      <c r="IB4" s="34"/>
      <c r="IC4" s="34"/>
      <c r="ID4" s="34"/>
      <c r="IE4" s="34"/>
      <c r="IF4" s="34"/>
      <c r="IG4" s="34"/>
      <c r="IH4" s="34"/>
    </row>
    <row r="5" spans="1:242" ht="38.25" x14ac:dyDescent="0.2">
      <c r="A5" s="37"/>
      <c r="B5" s="19" t="s">
        <v>4</v>
      </c>
      <c r="C5" s="11" t="s">
        <v>0</v>
      </c>
      <c r="D5" s="11" t="s">
        <v>5</v>
      </c>
      <c r="E5" s="11" t="s">
        <v>10</v>
      </c>
      <c r="F5" s="11" t="s">
        <v>31</v>
      </c>
      <c r="G5" s="11" t="s">
        <v>32</v>
      </c>
      <c r="H5" s="11" t="s">
        <v>1</v>
      </c>
      <c r="I5" s="11" t="s">
        <v>66</v>
      </c>
      <c r="J5" s="11" t="s">
        <v>6</v>
      </c>
      <c r="K5" s="12" t="s">
        <v>67</v>
      </c>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c r="BD5" s="34"/>
      <c r="BE5" s="34"/>
      <c r="BF5" s="34"/>
      <c r="BG5" s="34"/>
      <c r="BH5" s="34"/>
      <c r="BI5" s="34"/>
      <c r="BJ5" s="34"/>
      <c r="BK5" s="34"/>
      <c r="BL5" s="34"/>
      <c r="BM5" s="34"/>
      <c r="BN5" s="34"/>
      <c r="BO5" s="34"/>
      <c r="BP5" s="34"/>
      <c r="BQ5" s="34"/>
      <c r="BR5" s="34"/>
      <c r="BS5" s="34"/>
      <c r="BT5" s="34"/>
      <c r="BU5" s="34"/>
      <c r="BV5" s="34"/>
      <c r="BW5" s="34"/>
      <c r="BX5" s="34"/>
      <c r="BY5" s="34"/>
      <c r="BZ5" s="34"/>
      <c r="CA5" s="34"/>
      <c r="CB5" s="34"/>
      <c r="CC5" s="34"/>
      <c r="CD5" s="34"/>
      <c r="CE5" s="34"/>
      <c r="CF5" s="34"/>
      <c r="CG5" s="34"/>
      <c r="CH5" s="34"/>
      <c r="CI5" s="34"/>
      <c r="CJ5" s="34"/>
      <c r="CK5" s="34"/>
      <c r="CL5" s="34"/>
      <c r="CM5" s="34"/>
      <c r="CN5" s="34"/>
      <c r="CO5" s="34"/>
      <c r="CP5" s="34"/>
      <c r="CQ5" s="34"/>
      <c r="CR5" s="34"/>
      <c r="CS5" s="34"/>
      <c r="CT5" s="34"/>
      <c r="CU5" s="34"/>
      <c r="CV5" s="34"/>
      <c r="CW5" s="34"/>
      <c r="CX5" s="34"/>
      <c r="CY5" s="34"/>
      <c r="CZ5" s="34"/>
      <c r="DA5" s="34"/>
      <c r="DB5" s="34"/>
      <c r="DC5" s="34"/>
      <c r="DD5" s="34"/>
      <c r="DE5" s="34"/>
      <c r="DF5" s="34"/>
      <c r="DG5" s="34"/>
      <c r="DH5" s="34"/>
      <c r="DI5" s="34"/>
      <c r="DJ5" s="34"/>
      <c r="DK5" s="34"/>
      <c r="DL5" s="34"/>
      <c r="DM5" s="34"/>
      <c r="DN5" s="34"/>
      <c r="DO5" s="34"/>
      <c r="DP5" s="34"/>
      <c r="DQ5" s="34"/>
      <c r="DR5" s="34"/>
      <c r="DS5" s="34"/>
      <c r="DT5" s="34"/>
      <c r="DU5" s="34"/>
      <c r="DV5" s="34"/>
      <c r="DW5" s="34"/>
      <c r="DX5" s="34"/>
      <c r="DY5" s="34"/>
      <c r="DZ5" s="34"/>
      <c r="EA5" s="34"/>
      <c r="EB5" s="34"/>
      <c r="EC5" s="34"/>
      <c r="ED5" s="34"/>
      <c r="EE5" s="34"/>
      <c r="EF5" s="34"/>
      <c r="EG5" s="34"/>
      <c r="EH5" s="34"/>
      <c r="EI5" s="34"/>
      <c r="EJ5" s="34"/>
      <c r="EK5" s="34"/>
      <c r="EL5" s="34"/>
      <c r="EM5" s="34"/>
      <c r="EN5" s="34"/>
      <c r="EO5" s="34"/>
      <c r="EP5" s="34"/>
      <c r="EQ5" s="34"/>
      <c r="ER5" s="34"/>
      <c r="ES5" s="34"/>
      <c r="ET5" s="34"/>
      <c r="EU5" s="34"/>
      <c r="EV5" s="34"/>
      <c r="EW5" s="34"/>
      <c r="EX5" s="34"/>
      <c r="EY5" s="34"/>
      <c r="EZ5" s="34"/>
      <c r="FA5" s="34"/>
      <c r="FB5" s="34"/>
      <c r="FC5" s="34"/>
      <c r="FD5" s="34"/>
      <c r="FE5" s="34"/>
      <c r="FF5" s="34"/>
      <c r="FG5" s="34"/>
      <c r="FH5" s="34"/>
      <c r="FI5" s="34"/>
      <c r="FJ5" s="34"/>
      <c r="FK5" s="34"/>
      <c r="FL5" s="34"/>
      <c r="FM5" s="34"/>
      <c r="FN5" s="34"/>
      <c r="FO5" s="34"/>
      <c r="FP5" s="34"/>
      <c r="FQ5" s="34"/>
      <c r="FR5" s="34"/>
      <c r="FS5" s="34"/>
      <c r="FT5" s="34"/>
      <c r="FU5" s="34"/>
      <c r="FV5" s="34"/>
      <c r="FW5" s="34"/>
      <c r="FX5" s="34"/>
      <c r="FY5" s="34"/>
      <c r="FZ5" s="34"/>
      <c r="GA5" s="34"/>
      <c r="GB5" s="34"/>
      <c r="GC5" s="34"/>
      <c r="GD5" s="34"/>
      <c r="GE5" s="34"/>
      <c r="GF5" s="34"/>
      <c r="GG5" s="34"/>
      <c r="GH5" s="34"/>
      <c r="GI5" s="34"/>
      <c r="GJ5" s="34"/>
      <c r="GK5" s="34"/>
      <c r="GL5" s="34"/>
      <c r="GM5" s="34"/>
      <c r="GN5" s="34"/>
      <c r="GO5" s="34"/>
      <c r="GP5" s="34"/>
      <c r="GQ5" s="34"/>
      <c r="GR5" s="34"/>
      <c r="GS5" s="34"/>
      <c r="GT5" s="34"/>
      <c r="GU5" s="34"/>
      <c r="GV5" s="34"/>
      <c r="GW5" s="34"/>
      <c r="GX5" s="34"/>
      <c r="GY5" s="34"/>
      <c r="GZ5" s="34"/>
      <c r="HA5" s="34"/>
      <c r="HB5" s="34"/>
      <c r="HC5" s="34"/>
      <c r="HD5" s="34"/>
      <c r="HE5" s="34"/>
      <c r="HF5" s="34"/>
      <c r="HG5" s="34"/>
      <c r="HH5" s="34"/>
      <c r="HI5" s="34"/>
      <c r="HJ5" s="34"/>
      <c r="HK5" s="34"/>
      <c r="HL5" s="34"/>
      <c r="HM5" s="34"/>
      <c r="HN5" s="34"/>
      <c r="HO5" s="34"/>
      <c r="HP5" s="34"/>
      <c r="HQ5" s="34"/>
      <c r="HR5" s="34"/>
      <c r="HS5" s="34"/>
      <c r="HT5" s="34"/>
      <c r="HU5" s="34"/>
      <c r="HV5" s="34"/>
      <c r="HW5" s="34"/>
      <c r="HX5" s="34"/>
      <c r="HY5" s="34"/>
      <c r="HZ5" s="34"/>
      <c r="IA5" s="34"/>
      <c r="IB5" s="34"/>
      <c r="IC5" s="34"/>
      <c r="ID5" s="34"/>
      <c r="IE5" s="34"/>
      <c r="IF5" s="34"/>
      <c r="IG5" s="34"/>
      <c r="IH5" s="34"/>
    </row>
    <row r="6" spans="1:242" ht="25.5" x14ac:dyDescent="0.2">
      <c r="A6" s="34"/>
      <c r="B6" s="57" t="s">
        <v>34</v>
      </c>
      <c r="C6" s="38" t="s">
        <v>93</v>
      </c>
      <c r="D6" s="2" t="s">
        <v>99</v>
      </c>
      <c r="E6" s="2" t="s">
        <v>99</v>
      </c>
      <c r="F6" s="24" t="s">
        <v>91</v>
      </c>
      <c r="G6" s="24"/>
      <c r="H6" s="39" t="s">
        <v>92</v>
      </c>
      <c r="I6" s="40">
        <v>10</v>
      </c>
      <c r="J6" s="42">
        <f xml:space="preserve"> 1 * 'Notes-Assumptions'!$C$12</f>
        <v>1880</v>
      </c>
      <c r="K6" s="41">
        <f>I6 * J6</f>
        <v>18800</v>
      </c>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4"/>
      <c r="BK6" s="34"/>
      <c r="BL6" s="34"/>
      <c r="BM6" s="34"/>
      <c r="BN6" s="34"/>
      <c r="BO6" s="34"/>
      <c r="BP6" s="34"/>
      <c r="BQ6" s="34"/>
      <c r="BR6" s="34"/>
      <c r="BS6" s="34"/>
      <c r="BT6" s="34"/>
      <c r="BU6" s="34"/>
      <c r="BV6" s="34"/>
      <c r="BW6" s="34"/>
      <c r="BX6" s="34"/>
      <c r="BY6" s="34"/>
      <c r="BZ6" s="34"/>
      <c r="CA6" s="34"/>
      <c r="CB6" s="34"/>
      <c r="CC6" s="34"/>
      <c r="CD6" s="34"/>
      <c r="CE6" s="34"/>
      <c r="CF6" s="34"/>
      <c r="CG6" s="34"/>
      <c r="CH6" s="34"/>
      <c r="CI6" s="34"/>
      <c r="CJ6" s="34"/>
      <c r="CK6" s="34"/>
      <c r="CL6" s="34"/>
      <c r="CM6" s="34"/>
      <c r="CN6" s="34"/>
      <c r="CO6" s="34"/>
      <c r="CP6" s="34"/>
      <c r="CQ6" s="34"/>
      <c r="CR6" s="34"/>
      <c r="CS6" s="34"/>
      <c r="CT6" s="34"/>
      <c r="CU6" s="34"/>
      <c r="CV6" s="34"/>
      <c r="CW6" s="34"/>
      <c r="CX6" s="34"/>
      <c r="CY6" s="34"/>
      <c r="CZ6" s="34"/>
      <c r="DA6" s="34"/>
      <c r="DB6" s="34"/>
      <c r="DC6" s="34"/>
      <c r="DD6" s="34"/>
      <c r="DE6" s="34"/>
      <c r="DF6" s="34"/>
      <c r="DG6" s="34"/>
      <c r="DH6" s="34"/>
      <c r="DI6" s="34"/>
      <c r="DJ6" s="34"/>
      <c r="DK6" s="34"/>
      <c r="DL6" s="34"/>
      <c r="DM6" s="34"/>
      <c r="DN6" s="34"/>
      <c r="DO6" s="34"/>
      <c r="DP6" s="34"/>
      <c r="DQ6" s="34"/>
      <c r="DR6" s="34"/>
      <c r="DS6" s="34"/>
      <c r="DT6" s="34"/>
      <c r="DU6" s="34"/>
      <c r="DV6" s="34"/>
      <c r="DW6" s="34"/>
      <c r="DX6" s="34"/>
      <c r="DY6" s="34"/>
      <c r="DZ6" s="34"/>
      <c r="EA6" s="34"/>
      <c r="EB6" s="34"/>
      <c r="EC6" s="34"/>
      <c r="ED6" s="34"/>
      <c r="EE6" s="34"/>
      <c r="EF6" s="34"/>
      <c r="EG6" s="34"/>
      <c r="EH6" s="34"/>
      <c r="EI6" s="34"/>
      <c r="EJ6" s="34"/>
      <c r="EK6" s="34"/>
      <c r="EL6" s="34"/>
      <c r="EM6" s="34"/>
      <c r="EN6" s="34"/>
      <c r="EO6" s="34"/>
      <c r="EP6" s="34"/>
      <c r="EQ6" s="34"/>
      <c r="ER6" s="34"/>
      <c r="ES6" s="34"/>
      <c r="ET6" s="34"/>
      <c r="EU6" s="34"/>
      <c r="EV6" s="34"/>
      <c r="EW6" s="34"/>
      <c r="EX6" s="34"/>
      <c r="EY6" s="34"/>
      <c r="EZ6" s="34"/>
      <c r="FA6" s="34"/>
      <c r="FB6" s="34"/>
      <c r="FC6" s="34"/>
      <c r="FD6" s="34"/>
      <c r="FE6" s="34"/>
      <c r="FF6" s="34"/>
      <c r="FG6" s="34"/>
      <c r="FH6" s="34"/>
      <c r="FI6" s="34"/>
      <c r="FJ6" s="34"/>
      <c r="FK6" s="34"/>
      <c r="FL6" s="34"/>
      <c r="FM6" s="34"/>
      <c r="FN6" s="34"/>
      <c r="FO6" s="34"/>
      <c r="FP6" s="34"/>
      <c r="FQ6" s="34"/>
      <c r="FR6" s="34"/>
      <c r="FS6" s="34"/>
      <c r="FT6" s="34"/>
      <c r="FU6" s="34"/>
      <c r="FV6" s="34"/>
      <c r="FW6" s="34"/>
      <c r="FX6" s="34"/>
      <c r="FY6" s="34"/>
      <c r="FZ6" s="34"/>
      <c r="GA6" s="34"/>
      <c r="GB6" s="34"/>
      <c r="GC6" s="34"/>
      <c r="GD6" s="34"/>
      <c r="GE6" s="34"/>
      <c r="GF6" s="34"/>
      <c r="GG6" s="34"/>
      <c r="GH6" s="34"/>
      <c r="GI6" s="34"/>
      <c r="GJ6" s="34"/>
      <c r="GK6" s="34"/>
      <c r="GL6" s="34"/>
      <c r="GM6" s="34"/>
      <c r="GN6" s="34"/>
      <c r="GO6" s="34"/>
      <c r="GP6" s="34"/>
      <c r="GQ6" s="34"/>
      <c r="GR6" s="34"/>
      <c r="GS6" s="34"/>
      <c r="GT6" s="34"/>
      <c r="GU6" s="34"/>
      <c r="GV6" s="34"/>
      <c r="GW6" s="34"/>
      <c r="GX6" s="34"/>
      <c r="GY6" s="34"/>
      <c r="GZ6" s="34"/>
      <c r="HA6" s="34"/>
      <c r="HB6" s="34"/>
      <c r="HC6" s="34"/>
      <c r="HD6" s="34"/>
      <c r="HE6" s="34"/>
      <c r="HF6" s="34"/>
      <c r="HG6" s="34"/>
      <c r="HH6" s="34"/>
      <c r="HI6" s="34"/>
      <c r="HJ6" s="34"/>
      <c r="HK6" s="34"/>
      <c r="HL6" s="34"/>
      <c r="HM6" s="34"/>
      <c r="HN6" s="34"/>
      <c r="HO6" s="34"/>
      <c r="HP6" s="34"/>
      <c r="HQ6" s="34"/>
      <c r="HR6" s="34"/>
      <c r="HS6" s="34"/>
      <c r="HT6" s="34"/>
      <c r="HU6" s="34"/>
      <c r="HV6" s="34"/>
      <c r="HW6" s="34"/>
      <c r="HX6" s="34"/>
      <c r="HY6" s="34"/>
      <c r="HZ6" s="34"/>
      <c r="IA6" s="34"/>
      <c r="IB6" s="34"/>
      <c r="IC6" s="34"/>
      <c r="ID6" s="34"/>
      <c r="IE6" s="34"/>
      <c r="IF6" s="34"/>
      <c r="IG6" s="34"/>
      <c r="IH6" s="34"/>
    </row>
    <row r="7" spans="1:242" x14ac:dyDescent="0.2">
      <c r="A7" s="34"/>
      <c r="B7" s="57" t="s">
        <v>34</v>
      </c>
      <c r="C7" s="38" t="s">
        <v>93</v>
      </c>
      <c r="D7" s="79" t="s">
        <v>76</v>
      </c>
      <c r="E7" s="24"/>
      <c r="F7" s="24" t="s">
        <v>91</v>
      </c>
      <c r="G7" s="24"/>
      <c r="H7" s="39" t="s">
        <v>92</v>
      </c>
      <c r="I7" s="40">
        <v>13</v>
      </c>
      <c r="J7" s="42">
        <f xml:space="preserve"> 1 * 'Notes-Assumptions'!$C$12</f>
        <v>1880</v>
      </c>
      <c r="K7" s="41">
        <f t="shared" ref="K7:K20" si="0">I7 * J7</f>
        <v>24440</v>
      </c>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c r="DC7" s="34"/>
      <c r="DD7" s="34"/>
      <c r="DE7" s="34"/>
      <c r="DF7" s="34"/>
      <c r="DG7" s="34"/>
      <c r="DH7" s="34"/>
      <c r="DI7" s="34"/>
      <c r="DJ7" s="34"/>
      <c r="DK7" s="34"/>
      <c r="DL7" s="34"/>
      <c r="DM7" s="34"/>
      <c r="DN7" s="34"/>
      <c r="DO7" s="34"/>
      <c r="DP7" s="34"/>
      <c r="DQ7" s="34"/>
      <c r="DR7" s="34"/>
      <c r="DS7" s="34"/>
      <c r="DT7" s="34"/>
      <c r="DU7" s="34"/>
      <c r="DV7" s="34"/>
      <c r="DW7" s="34"/>
      <c r="DX7" s="34"/>
      <c r="DY7" s="34"/>
      <c r="DZ7" s="34"/>
      <c r="EA7" s="34"/>
      <c r="EB7" s="34"/>
      <c r="EC7" s="34"/>
      <c r="ED7" s="34"/>
      <c r="EE7" s="34"/>
      <c r="EF7" s="34"/>
      <c r="EG7" s="34"/>
      <c r="EH7" s="34"/>
      <c r="EI7" s="34"/>
      <c r="EJ7" s="34"/>
      <c r="EK7" s="34"/>
      <c r="EL7" s="34"/>
      <c r="EM7" s="34"/>
      <c r="EN7" s="34"/>
      <c r="EO7" s="34"/>
      <c r="EP7" s="34"/>
      <c r="EQ7" s="34"/>
      <c r="ER7" s="34"/>
      <c r="ES7" s="34"/>
      <c r="ET7" s="34"/>
      <c r="EU7" s="34"/>
      <c r="EV7" s="34"/>
      <c r="EW7" s="34"/>
      <c r="EX7" s="34"/>
      <c r="EY7" s="34"/>
      <c r="EZ7" s="34"/>
      <c r="FA7" s="34"/>
      <c r="FB7" s="34"/>
      <c r="FC7" s="34"/>
      <c r="FD7" s="34"/>
      <c r="FE7" s="34"/>
      <c r="FF7" s="34"/>
      <c r="FG7" s="34"/>
      <c r="FH7" s="34"/>
      <c r="FI7" s="34"/>
      <c r="FJ7" s="34"/>
      <c r="FK7" s="34"/>
      <c r="FL7" s="34"/>
      <c r="FM7" s="34"/>
      <c r="FN7" s="34"/>
      <c r="FO7" s="34"/>
      <c r="FP7" s="34"/>
      <c r="FQ7" s="34"/>
      <c r="FR7" s="34"/>
      <c r="FS7" s="34"/>
      <c r="FT7" s="34"/>
      <c r="FU7" s="34"/>
      <c r="FV7" s="34"/>
      <c r="FW7" s="34"/>
      <c r="FX7" s="34"/>
      <c r="FY7" s="34"/>
      <c r="FZ7" s="34"/>
      <c r="GA7" s="34"/>
      <c r="GB7" s="34"/>
      <c r="GC7" s="34"/>
      <c r="GD7" s="34"/>
      <c r="GE7" s="34"/>
      <c r="GF7" s="34"/>
      <c r="GG7" s="34"/>
      <c r="GH7" s="34"/>
      <c r="GI7" s="34"/>
      <c r="GJ7" s="34"/>
      <c r="GK7" s="34"/>
      <c r="GL7" s="34"/>
      <c r="GM7" s="34"/>
      <c r="GN7" s="34"/>
      <c r="GO7" s="34"/>
      <c r="GP7" s="34"/>
      <c r="GQ7" s="34"/>
      <c r="GR7" s="34"/>
      <c r="GS7" s="34"/>
      <c r="GT7" s="34"/>
      <c r="GU7" s="34"/>
      <c r="GV7" s="34"/>
      <c r="GW7" s="34"/>
      <c r="GX7" s="34"/>
      <c r="GY7" s="34"/>
      <c r="GZ7" s="34"/>
      <c r="HA7" s="34"/>
      <c r="HB7" s="34"/>
      <c r="HC7" s="34"/>
      <c r="HD7" s="34"/>
      <c r="HE7" s="34"/>
      <c r="HF7" s="34"/>
      <c r="HG7" s="34"/>
      <c r="HH7" s="34"/>
      <c r="HI7" s="34"/>
      <c r="HJ7" s="34"/>
      <c r="HK7" s="34"/>
      <c r="HL7" s="34"/>
      <c r="HM7" s="34"/>
      <c r="HN7" s="34"/>
      <c r="HO7" s="34"/>
      <c r="HP7" s="34"/>
      <c r="HQ7" s="34"/>
      <c r="HR7" s="34"/>
      <c r="HS7" s="34"/>
      <c r="HT7" s="34"/>
      <c r="HU7" s="34"/>
      <c r="HV7" s="34"/>
      <c r="HW7" s="34"/>
      <c r="HX7" s="34"/>
      <c r="HY7" s="34"/>
      <c r="HZ7" s="34"/>
      <c r="IA7" s="34"/>
      <c r="IB7" s="34"/>
      <c r="IC7" s="34"/>
      <c r="ID7" s="34"/>
      <c r="IE7" s="34"/>
      <c r="IF7" s="34"/>
      <c r="IG7" s="34"/>
      <c r="IH7" s="34"/>
    </row>
    <row r="8" spans="1:242" x14ac:dyDescent="0.2">
      <c r="A8" s="34"/>
      <c r="B8" s="57" t="s">
        <v>34</v>
      </c>
      <c r="C8" s="38" t="s">
        <v>93</v>
      </c>
      <c r="D8" s="79" t="s">
        <v>78</v>
      </c>
      <c r="E8" s="24"/>
      <c r="F8" s="24" t="s">
        <v>91</v>
      </c>
      <c r="G8" s="24"/>
      <c r="H8" s="39" t="s">
        <v>92</v>
      </c>
      <c r="I8" s="40">
        <v>15</v>
      </c>
      <c r="J8" s="42">
        <f xml:space="preserve"> 1 * 'Notes-Assumptions'!$C$12</f>
        <v>1880</v>
      </c>
      <c r="K8" s="41">
        <f t="shared" si="0"/>
        <v>28200</v>
      </c>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c r="EX8" s="34"/>
      <c r="EY8" s="34"/>
      <c r="EZ8" s="34"/>
      <c r="FA8" s="34"/>
      <c r="FB8" s="34"/>
      <c r="FC8" s="34"/>
      <c r="FD8" s="34"/>
      <c r="FE8" s="34"/>
      <c r="FF8" s="34"/>
      <c r="FG8" s="34"/>
      <c r="FH8" s="34"/>
      <c r="FI8" s="34"/>
      <c r="FJ8" s="34"/>
      <c r="FK8" s="34"/>
      <c r="FL8" s="34"/>
      <c r="FM8" s="34"/>
      <c r="FN8" s="34"/>
      <c r="FO8" s="34"/>
      <c r="FP8" s="34"/>
      <c r="FQ8" s="34"/>
      <c r="FR8" s="34"/>
      <c r="FS8" s="34"/>
      <c r="FT8" s="34"/>
      <c r="FU8" s="34"/>
      <c r="FV8" s="34"/>
      <c r="FW8" s="34"/>
      <c r="FX8" s="34"/>
      <c r="FY8" s="34"/>
      <c r="FZ8" s="34"/>
      <c r="GA8" s="34"/>
      <c r="GB8" s="34"/>
      <c r="GC8" s="34"/>
      <c r="GD8" s="34"/>
      <c r="GE8" s="34"/>
      <c r="GF8" s="34"/>
      <c r="GG8" s="34"/>
      <c r="GH8" s="34"/>
      <c r="GI8" s="34"/>
      <c r="GJ8" s="34"/>
      <c r="GK8" s="34"/>
      <c r="GL8" s="34"/>
      <c r="GM8" s="34"/>
      <c r="GN8" s="34"/>
      <c r="GO8" s="34"/>
      <c r="GP8" s="34"/>
      <c r="GQ8" s="34"/>
      <c r="GR8" s="34"/>
      <c r="GS8" s="34"/>
      <c r="GT8" s="34"/>
      <c r="GU8" s="34"/>
      <c r="GV8" s="34"/>
      <c r="GW8" s="34"/>
      <c r="GX8" s="34"/>
      <c r="GY8" s="34"/>
      <c r="GZ8" s="34"/>
      <c r="HA8" s="34"/>
      <c r="HB8" s="34"/>
      <c r="HC8" s="34"/>
      <c r="HD8" s="34"/>
      <c r="HE8" s="34"/>
      <c r="HF8" s="34"/>
      <c r="HG8" s="34"/>
      <c r="HH8" s="34"/>
      <c r="HI8" s="34"/>
      <c r="HJ8" s="34"/>
      <c r="HK8" s="34"/>
      <c r="HL8" s="34"/>
      <c r="HM8" s="34"/>
      <c r="HN8" s="34"/>
      <c r="HO8" s="34"/>
      <c r="HP8" s="34"/>
      <c r="HQ8" s="34"/>
      <c r="HR8" s="34"/>
      <c r="HS8" s="34"/>
      <c r="HT8" s="34"/>
      <c r="HU8" s="34"/>
      <c r="HV8" s="34"/>
      <c r="HW8" s="34"/>
      <c r="HX8" s="34"/>
      <c r="HY8" s="34"/>
      <c r="HZ8" s="34"/>
      <c r="IA8" s="34"/>
      <c r="IB8" s="34"/>
      <c r="IC8" s="34"/>
      <c r="ID8" s="34"/>
      <c r="IE8" s="34"/>
      <c r="IF8" s="34"/>
      <c r="IG8" s="34"/>
      <c r="IH8" s="34"/>
    </row>
    <row r="9" spans="1:242" x14ac:dyDescent="0.2">
      <c r="A9" s="34"/>
      <c r="B9" s="57" t="s">
        <v>34</v>
      </c>
      <c r="C9" s="38" t="s">
        <v>93</v>
      </c>
      <c r="D9" s="79" t="s">
        <v>79</v>
      </c>
      <c r="E9" s="24"/>
      <c r="F9" s="24" t="s">
        <v>91</v>
      </c>
      <c r="G9" s="24"/>
      <c r="H9" s="39" t="s">
        <v>92</v>
      </c>
      <c r="I9" s="40">
        <v>14</v>
      </c>
      <c r="J9" s="42">
        <f xml:space="preserve"> 1 * 'Notes-Assumptions'!$C$12</f>
        <v>1880</v>
      </c>
      <c r="K9" s="41">
        <f t="shared" si="0"/>
        <v>26320</v>
      </c>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row>
    <row r="10" spans="1:242" x14ac:dyDescent="0.2">
      <c r="A10" s="34"/>
      <c r="B10" s="57" t="s">
        <v>34</v>
      </c>
      <c r="C10" s="38" t="s">
        <v>93</v>
      </c>
      <c r="D10" s="79" t="s">
        <v>98</v>
      </c>
      <c r="E10" s="24"/>
      <c r="F10" s="24" t="s">
        <v>91</v>
      </c>
      <c r="G10" s="24"/>
      <c r="H10" s="39" t="s">
        <v>92</v>
      </c>
      <c r="I10" s="40">
        <v>16</v>
      </c>
      <c r="J10" s="42">
        <f xml:space="preserve"> 1 * 'Notes-Assumptions'!$C$12</f>
        <v>1880</v>
      </c>
      <c r="K10" s="41">
        <f t="shared" si="0"/>
        <v>30080</v>
      </c>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row>
    <row r="11" spans="1:242" x14ac:dyDescent="0.2">
      <c r="A11" s="34"/>
      <c r="B11" s="57" t="s">
        <v>34</v>
      </c>
      <c r="C11" s="38" t="s">
        <v>93</v>
      </c>
      <c r="D11" s="79" t="s">
        <v>80</v>
      </c>
      <c r="E11" s="24"/>
      <c r="F11" s="24" t="s">
        <v>91</v>
      </c>
      <c r="G11" s="24"/>
      <c r="H11" s="39" t="s">
        <v>92</v>
      </c>
      <c r="I11" s="40">
        <v>16</v>
      </c>
      <c r="J11" s="42">
        <f xml:space="preserve"> 1 * 'Notes-Assumptions'!$C$12</f>
        <v>1880</v>
      </c>
      <c r="K11" s="41">
        <f t="shared" si="0"/>
        <v>30080</v>
      </c>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row>
    <row r="12" spans="1:242" x14ac:dyDescent="0.2">
      <c r="A12" s="34"/>
      <c r="B12" s="57" t="s">
        <v>34</v>
      </c>
      <c r="C12" s="38" t="s">
        <v>93</v>
      </c>
      <c r="D12" s="79" t="s">
        <v>81</v>
      </c>
      <c r="E12" s="24"/>
      <c r="F12" s="24" t="s">
        <v>91</v>
      </c>
      <c r="G12" s="24"/>
      <c r="H12" s="39" t="s">
        <v>92</v>
      </c>
      <c r="I12" s="40">
        <v>14</v>
      </c>
      <c r="J12" s="42">
        <f xml:space="preserve"> 1 * 'Notes-Assumptions'!$C$12</f>
        <v>1880</v>
      </c>
      <c r="K12" s="41">
        <f t="shared" si="0"/>
        <v>26320</v>
      </c>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row>
    <row r="13" spans="1:242" x14ac:dyDescent="0.2">
      <c r="A13" s="34"/>
      <c r="B13" s="57" t="s">
        <v>34</v>
      </c>
      <c r="C13" s="38" t="s">
        <v>93</v>
      </c>
      <c r="D13" s="79" t="s">
        <v>82</v>
      </c>
      <c r="E13" s="24"/>
      <c r="F13" s="24" t="s">
        <v>91</v>
      </c>
      <c r="G13" s="24"/>
      <c r="H13" s="39" t="s">
        <v>92</v>
      </c>
      <c r="I13" s="40">
        <v>11</v>
      </c>
      <c r="J13" s="42">
        <f xml:space="preserve"> 1 * 'Notes-Assumptions'!$C$12</f>
        <v>1880</v>
      </c>
      <c r="K13" s="41">
        <f t="shared" si="0"/>
        <v>20680</v>
      </c>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row>
    <row r="14" spans="1:242" x14ac:dyDescent="0.2">
      <c r="A14" s="34"/>
      <c r="B14" s="57" t="s">
        <v>34</v>
      </c>
      <c r="C14" s="38" t="s">
        <v>93</v>
      </c>
      <c r="D14" s="79" t="s">
        <v>94</v>
      </c>
      <c r="E14" s="24"/>
      <c r="F14" s="24" t="s">
        <v>91</v>
      </c>
      <c r="G14" s="24"/>
      <c r="H14" s="39" t="s">
        <v>92</v>
      </c>
      <c r="I14" s="40">
        <v>17</v>
      </c>
      <c r="J14" s="42">
        <f xml:space="preserve"> 1 * 'Notes-Assumptions'!$C$12</f>
        <v>1880</v>
      </c>
      <c r="K14" s="41">
        <f t="shared" si="0"/>
        <v>31960</v>
      </c>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row>
    <row r="15" spans="1:242" x14ac:dyDescent="0.2">
      <c r="A15" s="34"/>
      <c r="B15" s="57" t="s">
        <v>34</v>
      </c>
      <c r="C15" s="38" t="s">
        <v>93</v>
      </c>
      <c r="D15" s="79" t="s">
        <v>95</v>
      </c>
      <c r="E15" s="24"/>
      <c r="F15" s="24" t="s">
        <v>91</v>
      </c>
      <c r="G15" s="24"/>
      <c r="H15" s="39" t="s">
        <v>92</v>
      </c>
      <c r="I15" s="40">
        <v>18</v>
      </c>
      <c r="J15" s="42">
        <f xml:space="preserve"> 1 * 'Notes-Assumptions'!$C$12</f>
        <v>1880</v>
      </c>
      <c r="K15" s="41">
        <f t="shared" si="0"/>
        <v>33840</v>
      </c>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4"/>
      <c r="HU15" s="34"/>
      <c r="HV15" s="34"/>
      <c r="HW15" s="34"/>
      <c r="HX15" s="34"/>
      <c r="HY15" s="34"/>
      <c r="HZ15" s="34"/>
      <c r="IA15" s="34"/>
      <c r="IB15" s="34"/>
      <c r="IC15" s="34"/>
      <c r="ID15" s="34"/>
      <c r="IE15" s="34"/>
      <c r="IF15" s="34"/>
      <c r="IG15" s="34"/>
      <c r="IH15" s="34"/>
    </row>
    <row r="16" spans="1:242" x14ac:dyDescent="0.2">
      <c r="A16" s="34"/>
      <c r="B16" s="57" t="s">
        <v>34</v>
      </c>
      <c r="C16" s="38" t="s">
        <v>93</v>
      </c>
      <c r="D16" s="79" t="s">
        <v>83</v>
      </c>
      <c r="E16" s="24"/>
      <c r="F16" s="24" t="s">
        <v>91</v>
      </c>
      <c r="G16" s="24"/>
      <c r="H16" s="39" t="s">
        <v>92</v>
      </c>
      <c r="I16" s="40">
        <v>10</v>
      </c>
      <c r="J16" s="42">
        <f xml:space="preserve"> 1 * 'Notes-Assumptions'!$C$12</f>
        <v>1880</v>
      </c>
      <c r="K16" s="41">
        <f t="shared" si="0"/>
        <v>18800</v>
      </c>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row>
    <row r="17" spans="1:242" x14ac:dyDescent="0.2">
      <c r="A17" s="34"/>
      <c r="B17" s="57" t="s">
        <v>34</v>
      </c>
      <c r="C17" s="38" t="s">
        <v>93</v>
      </c>
      <c r="D17" s="79" t="s">
        <v>96</v>
      </c>
      <c r="E17" s="24"/>
      <c r="F17" s="24" t="s">
        <v>91</v>
      </c>
      <c r="G17" s="24"/>
      <c r="H17" s="39" t="s">
        <v>92</v>
      </c>
      <c r="I17" s="40">
        <v>19</v>
      </c>
      <c r="J17" s="42">
        <f xml:space="preserve"> 1 * 'Notes-Assumptions'!$C$12</f>
        <v>1880</v>
      </c>
      <c r="K17" s="41">
        <f t="shared" si="0"/>
        <v>35720</v>
      </c>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c r="EP17" s="34"/>
      <c r="EQ17" s="34"/>
      <c r="ER17" s="34"/>
      <c r="ES17" s="34"/>
      <c r="ET17" s="34"/>
      <c r="EU17" s="34"/>
      <c r="EV17" s="34"/>
      <c r="EW17" s="34"/>
      <c r="EX17" s="34"/>
      <c r="EY17" s="34"/>
      <c r="EZ17" s="34"/>
      <c r="FA17" s="34"/>
      <c r="FB17" s="34"/>
      <c r="FC17" s="34"/>
      <c r="FD17" s="34"/>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4"/>
      <c r="GK17" s="34"/>
      <c r="GL17" s="34"/>
      <c r="GM17" s="34"/>
      <c r="GN17" s="34"/>
      <c r="GO17" s="34"/>
      <c r="GP17" s="34"/>
      <c r="GQ17" s="34"/>
      <c r="GR17" s="34"/>
      <c r="GS17" s="34"/>
      <c r="GT17" s="34"/>
      <c r="GU17" s="34"/>
      <c r="GV17" s="34"/>
      <c r="GW17" s="34"/>
      <c r="GX17" s="34"/>
      <c r="GY17" s="34"/>
      <c r="GZ17" s="34"/>
      <c r="HA17" s="34"/>
      <c r="HB17" s="34"/>
      <c r="HC17" s="34"/>
      <c r="HD17" s="34"/>
      <c r="HE17" s="34"/>
      <c r="HF17" s="34"/>
      <c r="HG17" s="34"/>
      <c r="HH17" s="34"/>
      <c r="HI17" s="34"/>
      <c r="HJ17" s="34"/>
      <c r="HK17" s="34"/>
      <c r="HL17" s="34"/>
      <c r="HM17" s="34"/>
      <c r="HN17" s="34"/>
      <c r="HO17" s="34"/>
      <c r="HP17" s="34"/>
      <c r="HQ17" s="34"/>
      <c r="HR17" s="34"/>
      <c r="HS17" s="34"/>
      <c r="HT17" s="34"/>
      <c r="HU17" s="34"/>
      <c r="HV17" s="34"/>
      <c r="HW17" s="34"/>
      <c r="HX17" s="34"/>
      <c r="HY17" s="34"/>
      <c r="HZ17" s="34"/>
      <c r="IA17" s="34"/>
      <c r="IB17" s="34"/>
      <c r="IC17" s="34"/>
      <c r="ID17" s="34"/>
      <c r="IE17" s="34"/>
      <c r="IF17" s="34"/>
      <c r="IG17" s="34"/>
      <c r="IH17" s="34"/>
    </row>
    <row r="18" spans="1:242" x14ac:dyDescent="0.2">
      <c r="A18" s="34"/>
      <c r="B18" s="57" t="s">
        <v>34</v>
      </c>
      <c r="C18" s="38" t="s">
        <v>93</v>
      </c>
      <c r="D18" s="79" t="s">
        <v>84</v>
      </c>
      <c r="E18" s="24"/>
      <c r="F18" s="24" t="s">
        <v>91</v>
      </c>
      <c r="G18" s="24"/>
      <c r="H18" s="39" t="s">
        <v>92</v>
      </c>
      <c r="I18" s="40">
        <v>18</v>
      </c>
      <c r="J18" s="42">
        <f xml:space="preserve"> 1 * 'Notes-Assumptions'!$C$12</f>
        <v>1880</v>
      </c>
      <c r="K18" s="41">
        <f t="shared" si="0"/>
        <v>33840</v>
      </c>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row>
    <row r="19" spans="1:242" x14ac:dyDescent="0.2">
      <c r="A19" s="34"/>
      <c r="B19" s="57" t="s">
        <v>34</v>
      </c>
      <c r="C19" s="38" t="s">
        <v>93</v>
      </c>
      <c r="D19" s="79" t="s">
        <v>77</v>
      </c>
      <c r="E19" s="24"/>
      <c r="F19" s="24" t="s">
        <v>91</v>
      </c>
      <c r="G19" s="24"/>
      <c r="H19" s="39" t="s">
        <v>92</v>
      </c>
      <c r="I19" s="40">
        <v>12</v>
      </c>
      <c r="J19" s="42">
        <f xml:space="preserve"> 1 * 'Notes-Assumptions'!$C$12</f>
        <v>1880</v>
      </c>
      <c r="K19" s="41">
        <f t="shared" si="0"/>
        <v>22560</v>
      </c>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34"/>
      <c r="EK19" s="34"/>
      <c r="EL19" s="34"/>
      <c r="EM19" s="34"/>
      <c r="EN19" s="34"/>
      <c r="EO19" s="34"/>
      <c r="EP19" s="34"/>
      <c r="EQ19" s="34"/>
      <c r="ER19" s="34"/>
      <c r="ES19" s="34"/>
      <c r="ET19" s="34"/>
      <c r="EU19" s="34"/>
      <c r="EV19" s="34"/>
      <c r="EW19" s="34"/>
      <c r="EX19" s="34"/>
      <c r="EY19" s="34"/>
      <c r="EZ19" s="34"/>
      <c r="FA19" s="34"/>
      <c r="FB19" s="34"/>
      <c r="FC19" s="34"/>
      <c r="FD19" s="34"/>
      <c r="FE19" s="34"/>
      <c r="FF19" s="34"/>
      <c r="FG19" s="34"/>
      <c r="FH19" s="34"/>
      <c r="FI19" s="34"/>
      <c r="FJ19" s="34"/>
      <c r="FK19" s="34"/>
      <c r="FL19" s="34"/>
      <c r="FM19" s="34"/>
      <c r="FN19" s="34"/>
      <c r="FO19" s="34"/>
      <c r="FP19" s="34"/>
      <c r="FQ19" s="34"/>
      <c r="FR19" s="34"/>
      <c r="FS19" s="34"/>
      <c r="FT19" s="34"/>
      <c r="FU19" s="34"/>
      <c r="FV19" s="34"/>
      <c r="FW19" s="34"/>
      <c r="FX19" s="34"/>
      <c r="FY19" s="34"/>
      <c r="FZ19" s="34"/>
      <c r="GA19" s="34"/>
      <c r="GB19" s="34"/>
      <c r="GC19" s="34"/>
      <c r="GD19" s="34"/>
      <c r="GE19" s="34"/>
      <c r="GF19" s="34"/>
      <c r="GG19" s="34"/>
      <c r="GH19" s="34"/>
      <c r="GI19" s="34"/>
      <c r="GJ19" s="34"/>
      <c r="GK19" s="34"/>
      <c r="GL19" s="34"/>
      <c r="GM19" s="34"/>
      <c r="GN19" s="34"/>
      <c r="GO19" s="34"/>
      <c r="GP19" s="34"/>
      <c r="GQ19" s="34"/>
      <c r="GR19" s="34"/>
      <c r="GS19" s="34"/>
      <c r="GT19" s="34"/>
      <c r="GU19" s="34"/>
      <c r="GV19" s="34"/>
      <c r="GW19" s="34"/>
      <c r="GX19" s="34"/>
      <c r="GY19" s="34"/>
      <c r="GZ19" s="34"/>
      <c r="HA19" s="34"/>
      <c r="HB19" s="34"/>
      <c r="HC19" s="34"/>
      <c r="HD19" s="34"/>
      <c r="HE19" s="34"/>
      <c r="HF19" s="34"/>
      <c r="HG19" s="34"/>
      <c r="HH19" s="34"/>
      <c r="HI19" s="34"/>
      <c r="HJ19" s="34"/>
      <c r="HK19" s="34"/>
      <c r="HL19" s="34"/>
      <c r="HM19" s="34"/>
      <c r="HN19" s="34"/>
      <c r="HO19" s="34"/>
      <c r="HP19" s="34"/>
      <c r="HQ19" s="34"/>
      <c r="HR19" s="34"/>
      <c r="HS19" s="34"/>
      <c r="HT19" s="34"/>
      <c r="HU19" s="34"/>
      <c r="HV19" s="34"/>
      <c r="HW19" s="34"/>
      <c r="HX19" s="34"/>
      <c r="HY19" s="34"/>
      <c r="HZ19" s="34"/>
      <c r="IA19" s="34"/>
      <c r="IB19" s="34"/>
      <c r="IC19" s="34"/>
      <c r="ID19" s="34"/>
      <c r="IE19" s="34"/>
      <c r="IF19" s="34"/>
      <c r="IG19" s="34"/>
      <c r="IH19" s="34"/>
    </row>
    <row r="20" spans="1:242" x14ac:dyDescent="0.2">
      <c r="A20" s="34"/>
      <c r="B20" s="57" t="s">
        <v>34</v>
      </c>
      <c r="C20" s="38" t="s">
        <v>93</v>
      </c>
      <c r="D20" s="79" t="s">
        <v>85</v>
      </c>
      <c r="E20" s="24"/>
      <c r="F20" s="24" t="s">
        <v>91</v>
      </c>
      <c r="G20" s="24"/>
      <c r="H20" s="39" t="s">
        <v>92</v>
      </c>
      <c r="I20" s="40">
        <v>13.5</v>
      </c>
      <c r="J20" s="42">
        <f xml:space="preserve"> 1 * 'Notes-Assumptions'!$C$12</f>
        <v>1880</v>
      </c>
      <c r="K20" s="41">
        <f t="shared" si="0"/>
        <v>25380</v>
      </c>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row>
    <row r="21" spans="1:242" x14ac:dyDescent="0.2">
      <c r="A21" s="43"/>
      <c r="B21" s="44"/>
      <c r="C21" s="44" t="s">
        <v>3</v>
      </c>
      <c r="D21" s="45"/>
      <c r="E21" s="45"/>
      <c r="F21" s="45"/>
      <c r="G21" s="45"/>
      <c r="H21" s="45"/>
      <c r="I21" s="46"/>
      <c r="J21" s="47">
        <f>SUM(J6:J20)</f>
        <v>28200</v>
      </c>
      <c r="K21" s="48">
        <f>SUM(K6:K20)</f>
        <v>407020</v>
      </c>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c r="CC21" s="43"/>
      <c r="CD21" s="43"/>
      <c r="CE21" s="43"/>
      <c r="CF21" s="43"/>
      <c r="CG21" s="43"/>
      <c r="CH21" s="43"/>
      <c r="CI21" s="43"/>
      <c r="CJ21" s="43"/>
      <c r="CK21" s="43"/>
      <c r="CL21" s="43"/>
      <c r="CM21" s="43"/>
      <c r="CN21" s="43"/>
      <c r="CO21" s="43"/>
      <c r="CP21" s="43"/>
      <c r="CQ21" s="43"/>
      <c r="CR21" s="43"/>
      <c r="CS21" s="43"/>
      <c r="CT21" s="43"/>
      <c r="CU21" s="43"/>
      <c r="CV21" s="43"/>
      <c r="CW21" s="43"/>
      <c r="CX21" s="43"/>
      <c r="CY21" s="43"/>
      <c r="CZ21" s="43"/>
      <c r="DA21" s="43"/>
      <c r="DB21" s="43"/>
      <c r="DC21" s="43"/>
      <c r="DD21" s="43"/>
      <c r="DE21" s="43"/>
      <c r="DF21" s="43"/>
      <c r="DG21" s="43"/>
      <c r="DH21" s="43"/>
      <c r="DI21" s="43"/>
      <c r="DJ21" s="43"/>
      <c r="DK21" s="43"/>
      <c r="DL21" s="43"/>
      <c r="DM21" s="43"/>
      <c r="DN21" s="43"/>
      <c r="DO21" s="43"/>
      <c r="DP21" s="43"/>
      <c r="DQ21" s="43"/>
      <c r="DR21" s="43"/>
      <c r="DS21" s="43"/>
      <c r="DT21" s="43"/>
      <c r="DU21" s="43"/>
      <c r="DV21" s="43"/>
      <c r="DW21" s="43"/>
      <c r="DX21" s="43"/>
      <c r="DY21" s="43"/>
      <c r="DZ21" s="43"/>
      <c r="EA21" s="43"/>
      <c r="EB21" s="43"/>
      <c r="EC21" s="43"/>
      <c r="ED21" s="43"/>
      <c r="EE21" s="43"/>
      <c r="EF21" s="43"/>
      <c r="EG21" s="43"/>
      <c r="EH21" s="43"/>
      <c r="EI21" s="43"/>
      <c r="EJ21" s="43"/>
      <c r="EK21" s="43"/>
      <c r="EL21" s="43"/>
      <c r="EM21" s="43"/>
      <c r="EN21" s="43"/>
      <c r="EO21" s="43"/>
      <c r="EP21" s="43"/>
      <c r="EQ21" s="43"/>
      <c r="ER21" s="43"/>
      <c r="ES21" s="43"/>
      <c r="ET21" s="43"/>
      <c r="EU21" s="43"/>
      <c r="EV21" s="43"/>
      <c r="EW21" s="43"/>
      <c r="EX21" s="43"/>
      <c r="EY21" s="43"/>
      <c r="EZ21" s="43"/>
      <c r="FA21" s="43"/>
      <c r="FB21" s="43"/>
      <c r="FC21" s="43"/>
      <c r="FD21" s="43"/>
      <c r="FE21" s="43"/>
      <c r="FF21" s="43"/>
      <c r="FG21" s="43"/>
      <c r="FH21" s="43"/>
      <c r="FI21" s="43"/>
      <c r="FJ21" s="43"/>
      <c r="FK21" s="43"/>
      <c r="FL21" s="43"/>
      <c r="FM21" s="43"/>
      <c r="FN21" s="43"/>
      <c r="FO21" s="43"/>
      <c r="FP21" s="43"/>
      <c r="FQ21" s="43"/>
      <c r="FR21" s="43"/>
      <c r="FS21" s="43"/>
      <c r="FT21" s="43"/>
      <c r="FU21" s="43"/>
      <c r="FV21" s="43"/>
      <c r="FW21" s="43"/>
      <c r="FX21" s="43"/>
      <c r="FY21" s="43"/>
      <c r="FZ21" s="43"/>
      <c r="GA21" s="43"/>
      <c r="GB21" s="43"/>
      <c r="GC21" s="43"/>
      <c r="GD21" s="43"/>
      <c r="GE21" s="43"/>
      <c r="GF21" s="43"/>
      <c r="GG21" s="43"/>
      <c r="GH21" s="43"/>
      <c r="GI21" s="43"/>
      <c r="GJ21" s="43"/>
      <c r="GK21" s="43"/>
      <c r="GL21" s="43"/>
      <c r="GM21" s="43"/>
      <c r="GN21" s="43"/>
      <c r="GO21" s="43"/>
      <c r="GP21" s="43"/>
      <c r="GQ21" s="43"/>
      <c r="GR21" s="43"/>
      <c r="GS21" s="43"/>
      <c r="GT21" s="43"/>
      <c r="GU21" s="43"/>
      <c r="GV21" s="43"/>
      <c r="GW21" s="43"/>
      <c r="GX21" s="43"/>
      <c r="GY21" s="43"/>
      <c r="GZ21" s="43"/>
      <c r="HA21" s="43"/>
      <c r="HB21" s="43"/>
      <c r="HC21" s="43"/>
      <c r="HD21" s="43"/>
      <c r="HE21" s="43"/>
      <c r="HF21" s="43"/>
      <c r="HG21" s="43"/>
      <c r="HH21" s="43"/>
      <c r="HI21" s="43"/>
      <c r="HJ21" s="43"/>
      <c r="HK21" s="43"/>
      <c r="HL21" s="43"/>
      <c r="HM21" s="43"/>
      <c r="HN21" s="43"/>
      <c r="HO21" s="43"/>
      <c r="HP21" s="43"/>
      <c r="HQ21" s="43"/>
      <c r="HR21" s="43"/>
      <c r="HS21" s="43"/>
      <c r="HT21" s="43"/>
      <c r="HU21" s="43"/>
      <c r="HV21" s="43"/>
      <c r="HW21" s="43"/>
      <c r="HX21" s="43"/>
      <c r="HY21" s="43"/>
      <c r="HZ21" s="43"/>
      <c r="IA21" s="43"/>
      <c r="IB21" s="43"/>
      <c r="IC21" s="43"/>
      <c r="ID21" s="43"/>
      <c r="IE21" s="43"/>
      <c r="IF21" s="43"/>
      <c r="IG21" s="43"/>
      <c r="IH21" s="43"/>
    </row>
    <row r="22" spans="1:242" x14ac:dyDescent="0.2">
      <c r="J22" s="90">
        <f>J21/'Notes-Assumptions'!$C$12</f>
        <v>15</v>
      </c>
      <c r="K22" s="48">
        <f>K21 + ( K21* 'Notes-Assumptions'!$C$10)</f>
        <v>411090.2</v>
      </c>
    </row>
    <row r="25" spans="1:242" x14ac:dyDescent="0.2">
      <c r="D25" s="2" t="s">
        <v>59</v>
      </c>
    </row>
  </sheetData>
  <pageMargins left="0.31" right="0.21" top="0.31" bottom="0.28000000000000003" header="0.17" footer="0.17"/>
  <pageSetup scale="49" orientation="landscape" r:id="rId1"/>
  <headerFooter alignWithMargins="0">
    <oddHeader>&amp;C&amp;A</oddHeader>
    <oddFooter>&amp;L&amp;F&amp;C&amp;A&amp;R&amp;P of &amp;N</oddFooter>
  </headerFooter>
  <ignoredErrors>
    <ignoredError sqref="B16:B20 B10:B14 B15:C15 B6:B9"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H41"/>
  <sheetViews>
    <sheetView zoomScale="120" zoomScaleNormal="120" workbookViewId="0">
      <selection activeCell="I17" sqref="I17"/>
    </sheetView>
  </sheetViews>
  <sheetFormatPr defaultColWidth="9.28515625" defaultRowHeight="12.75" x14ac:dyDescent="0.2"/>
  <cols>
    <col min="1" max="1" width="3.42578125" style="1" customWidth="1"/>
    <col min="2" max="2" width="12.42578125" style="1" customWidth="1"/>
    <col min="3" max="3" width="21.28515625" style="2" customWidth="1"/>
    <col min="4" max="4" width="30.7109375" style="2" bestFit="1" customWidth="1"/>
    <col min="5" max="5" width="18.140625" style="2" bestFit="1" customWidth="1"/>
    <col min="6" max="7" width="16.5703125" style="2" customWidth="1"/>
    <col min="8" max="11" width="15.7109375" style="2" customWidth="1"/>
    <col min="12" max="13" width="16" style="2" customWidth="1"/>
    <col min="14" max="16384" width="9.28515625" style="2"/>
  </cols>
  <sheetData>
    <row r="1" spans="1:242" s="5" customFormat="1" ht="20.25" x14ac:dyDescent="0.3">
      <c r="B1" s="9" t="s">
        <v>59</v>
      </c>
      <c r="D1" s="6"/>
      <c r="E1" s="6"/>
      <c r="F1" s="6"/>
      <c r="G1" s="6"/>
      <c r="H1" s="6"/>
      <c r="I1" s="6"/>
      <c r="J1" s="6"/>
      <c r="K1" s="6"/>
    </row>
    <row r="2" spans="1:242" s="5" customFormat="1" ht="18" x14ac:dyDescent="0.25">
      <c r="B2" s="7" t="s">
        <v>51</v>
      </c>
      <c r="D2" s="6"/>
      <c r="E2" s="6"/>
      <c r="F2" s="6"/>
      <c r="G2" s="6"/>
      <c r="H2" s="6"/>
      <c r="I2" s="33"/>
      <c r="J2" s="6"/>
      <c r="K2" s="6"/>
    </row>
    <row r="3" spans="1:242" x14ac:dyDescent="0.2">
      <c r="A3" s="4"/>
      <c r="D3" s="4"/>
      <c r="E3" s="4"/>
      <c r="F3" s="4"/>
      <c r="G3" s="4"/>
      <c r="H3" s="4"/>
      <c r="I3" s="4"/>
      <c r="J3" s="6"/>
    </row>
    <row r="4" spans="1:242" x14ac:dyDescent="0.2">
      <c r="A4" s="34"/>
      <c r="B4" s="35"/>
      <c r="C4" s="36"/>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s="34"/>
      <c r="HV4" s="34"/>
      <c r="HW4" s="34"/>
      <c r="HX4" s="34"/>
      <c r="HY4" s="34"/>
      <c r="HZ4" s="34"/>
      <c r="IA4" s="34"/>
      <c r="IB4" s="34"/>
      <c r="IC4" s="34"/>
      <c r="ID4" s="34"/>
      <c r="IE4" s="34"/>
      <c r="IF4" s="34"/>
      <c r="IG4" s="34"/>
      <c r="IH4" s="34"/>
    </row>
    <row r="5" spans="1:242" ht="38.25" x14ac:dyDescent="0.2">
      <c r="A5" s="37"/>
      <c r="B5" s="19" t="s">
        <v>4</v>
      </c>
      <c r="C5" s="11" t="s">
        <v>0</v>
      </c>
      <c r="D5" s="11" t="s">
        <v>5</v>
      </c>
      <c r="E5" s="11" t="s">
        <v>10</v>
      </c>
      <c r="F5" s="11" t="s">
        <v>31</v>
      </c>
      <c r="G5" s="11" t="s">
        <v>32</v>
      </c>
      <c r="H5" s="11" t="s">
        <v>1</v>
      </c>
      <c r="I5" s="11" t="s">
        <v>66</v>
      </c>
      <c r="J5" s="11" t="s">
        <v>6</v>
      </c>
      <c r="K5" s="12" t="s">
        <v>67</v>
      </c>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c r="BD5" s="34"/>
      <c r="BE5" s="34"/>
      <c r="BF5" s="34"/>
      <c r="BG5" s="34"/>
      <c r="BH5" s="34"/>
      <c r="BI5" s="34"/>
      <c r="BJ5" s="34"/>
      <c r="BK5" s="34"/>
      <c r="BL5" s="34"/>
      <c r="BM5" s="34"/>
      <c r="BN5" s="34"/>
      <c r="BO5" s="34"/>
      <c r="BP5" s="34"/>
      <c r="BQ5" s="34"/>
      <c r="BR5" s="34"/>
      <c r="BS5" s="34"/>
      <c r="BT5" s="34"/>
      <c r="BU5" s="34"/>
      <c r="BV5" s="34"/>
      <c r="BW5" s="34"/>
      <c r="BX5" s="34"/>
      <c r="BY5" s="34"/>
      <c r="BZ5" s="34"/>
      <c r="CA5" s="34"/>
      <c r="CB5" s="34"/>
      <c r="CC5" s="34"/>
      <c r="CD5" s="34"/>
      <c r="CE5" s="34"/>
      <c r="CF5" s="34"/>
      <c r="CG5" s="34"/>
      <c r="CH5" s="34"/>
      <c r="CI5" s="34"/>
      <c r="CJ5" s="34"/>
      <c r="CK5" s="34"/>
      <c r="CL5" s="34"/>
      <c r="CM5" s="34"/>
      <c r="CN5" s="34"/>
      <c r="CO5" s="34"/>
      <c r="CP5" s="34"/>
      <c r="CQ5" s="34"/>
      <c r="CR5" s="34"/>
      <c r="CS5" s="34"/>
      <c r="CT5" s="34"/>
      <c r="CU5" s="34"/>
      <c r="CV5" s="34"/>
      <c r="CW5" s="34"/>
      <c r="CX5" s="34"/>
      <c r="CY5" s="34"/>
      <c r="CZ5" s="34"/>
      <c r="DA5" s="34"/>
      <c r="DB5" s="34"/>
      <c r="DC5" s="34"/>
      <c r="DD5" s="34"/>
      <c r="DE5" s="34"/>
      <c r="DF5" s="34"/>
      <c r="DG5" s="34"/>
      <c r="DH5" s="34"/>
      <c r="DI5" s="34"/>
      <c r="DJ5" s="34"/>
      <c r="DK5" s="34"/>
      <c r="DL5" s="34"/>
      <c r="DM5" s="34"/>
      <c r="DN5" s="34"/>
      <c r="DO5" s="34"/>
      <c r="DP5" s="34"/>
      <c r="DQ5" s="34"/>
      <c r="DR5" s="34"/>
      <c r="DS5" s="34"/>
      <c r="DT5" s="34"/>
      <c r="DU5" s="34"/>
      <c r="DV5" s="34"/>
      <c r="DW5" s="34"/>
      <c r="DX5" s="34"/>
      <c r="DY5" s="34"/>
      <c r="DZ5" s="34"/>
      <c r="EA5" s="34"/>
      <c r="EB5" s="34"/>
      <c r="EC5" s="34"/>
      <c r="ED5" s="34"/>
      <c r="EE5" s="34"/>
      <c r="EF5" s="34"/>
      <c r="EG5" s="34"/>
      <c r="EH5" s="34"/>
      <c r="EI5" s="34"/>
      <c r="EJ5" s="34"/>
      <c r="EK5" s="34"/>
      <c r="EL5" s="34"/>
      <c r="EM5" s="34"/>
      <c r="EN5" s="34"/>
      <c r="EO5" s="34"/>
      <c r="EP5" s="34"/>
      <c r="EQ5" s="34"/>
      <c r="ER5" s="34"/>
      <c r="ES5" s="34"/>
      <c r="ET5" s="34"/>
      <c r="EU5" s="34"/>
      <c r="EV5" s="34"/>
      <c r="EW5" s="34"/>
      <c r="EX5" s="34"/>
      <c r="EY5" s="34"/>
      <c r="EZ5" s="34"/>
      <c r="FA5" s="34"/>
      <c r="FB5" s="34"/>
      <c r="FC5" s="34"/>
      <c r="FD5" s="34"/>
      <c r="FE5" s="34"/>
      <c r="FF5" s="34"/>
      <c r="FG5" s="34"/>
      <c r="FH5" s="34"/>
      <c r="FI5" s="34"/>
      <c r="FJ5" s="34"/>
      <c r="FK5" s="34"/>
      <c r="FL5" s="34"/>
      <c r="FM5" s="34"/>
      <c r="FN5" s="34"/>
      <c r="FO5" s="34"/>
      <c r="FP5" s="34"/>
      <c r="FQ5" s="34"/>
      <c r="FR5" s="34"/>
      <c r="FS5" s="34"/>
      <c r="FT5" s="34"/>
      <c r="FU5" s="34"/>
      <c r="FV5" s="34"/>
      <c r="FW5" s="34"/>
      <c r="FX5" s="34"/>
      <c r="FY5" s="34"/>
      <c r="FZ5" s="34"/>
      <c r="GA5" s="34"/>
      <c r="GB5" s="34"/>
      <c r="GC5" s="34"/>
      <c r="GD5" s="34"/>
      <c r="GE5" s="34"/>
      <c r="GF5" s="34"/>
      <c r="GG5" s="34"/>
      <c r="GH5" s="34"/>
      <c r="GI5" s="34"/>
      <c r="GJ5" s="34"/>
      <c r="GK5" s="34"/>
      <c r="GL5" s="34"/>
      <c r="GM5" s="34"/>
      <c r="GN5" s="34"/>
      <c r="GO5" s="34"/>
      <c r="GP5" s="34"/>
      <c r="GQ5" s="34"/>
      <c r="GR5" s="34"/>
      <c r="GS5" s="34"/>
      <c r="GT5" s="34"/>
      <c r="GU5" s="34"/>
      <c r="GV5" s="34"/>
      <c r="GW5" s="34"/>
      <c r="GX5" s="34"/>
      <c r="GY5" s="34"/>
      <c r="GZ5" s="34"/>
      <c r="HA5" s="34"/>
      <c r="HB5" s="34"/>
      <c r="HC5" s="34"/>
      <c r="HD5" s="34"/>
      <c r="HE5" s="34"/>
      <c r="HF5" s="34"/>
      <c r="HG5" s="34"/>
      <c r="HH5" s="34"/>
      <c r="HI5" s="34"/>
      <c r="HJ5" s="34"/>
      <c r="HK5" s="34"/>
      <c r="HL5" s="34"/>
      <c r="HM5" s="34"/>
      <c r="HN5" s="34"/>
      <c r="HO5" s="34"/>
      <c r="HP5" s="34"/>
      <c r="HQ5" s="34"/>
      <c r="HR5" s="34"/>
      <c r="HS5" s="34"/>
      <c r="HT5" s="34"/>
      <c r="HU5" s="34"/>
      <c r="HV5" s="34"/>
      <c r="HW5" s="34"/>
      <c r="HX5" s="34"/>
      <c r="HY5" s="34"/>
      <c r="HZ5" s="34"/>
      <c r="IA5" s="34"/>
      <c r="IB5" s="34"/>
      <c r="IC5" s="34"/>
      <c r="ID5" s="34"/>
      <c r="IE5" s="34"/>
      <c r="IF5" s="34"/>
      <c r="IG5" s="34"/>
      <c r="IH5" s="34"/>
    </row>
    <row r="6" spans="1:242" ht="25.5" x14ac:dyDescent="0.2">
      <c r="A6" s="34"/>
      <c r="B6" s="57" t="s">
        <v>75</v>
      </c>
      <c r="C6" s="38" t="s">
        <v>97</v>
      </c>
      <c r="D6" s="2" t="s">
        <v>99</v>
      </c>
      <c r="E6" s="2" t="s">
        <v>99</v>
      </c>
      <c r="F6" s="24" t="s">
        <v>91</v>
      </c>
      <c r="G6" s="24"/>
      <c r="H6" s="24" t="s">
        <v>92</v>
      </c>
      <c r="I6" s="40">
        <f>'CLIN 0001'!I6*(1+'Notes-Assumptions'!$C$9)</f>
        <v>10.1</v>
      </c>
      <c r="J6" s="42">
        <f xml:space="preserve"> 0.5 * 'Notes-Assumptions'!$C$12</f>
        <v>940</v>
      </c>
      <c r="K6" s="41">
        <f>I6 * J6</f>
        <v>9494</v>
      </c>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4"/>
      <c r="BK6" s="34"/>
      <c r="BL6" s="34"/>
      <c r="BM6" s="34"/>
      <c r="BN6" s="34"/>
      <c r="BO6" s="34"/>
      <c r="BP6" s="34"/>
      <c r="BQ6" s="34"/>
      <c r="BR6" s="34"/>
      <c r="BS6" s="34"/>
      <c r="BT6" s="34"/>
      <c r="BU6" s="34"/>
      <c r="BV6" s="34"/>
      <c r="BW6" s="34"/>
      <c r="BX6" s="34"/>
      <c r="BY6" s="34"/>
      <c r="BZ6" s="34"/>
      <c r="CA6" s="34"/>
      <c r="CB6" s="34"/>
      <c r="CC6" s="34"/>
      <c r="CD6" s="34"/>
      <c r="CE6" s="34"/>
      <c r="CF6" s="34"/>
      <c r="CG6" s="34"/>
      <c r="CH6" s="34"/>
      <c r="CI6" s="34"/>
      <c r="CJ6" s="34"/>
      <c r="CK6" s="34"/>
      <c r="CL6" s="34"/>
      <c r="CM6" s="34"/>
      <c r="CN6" s="34"/>
      <c r="CO6" s="34"/>
      <c r="CP6" s="34"/>
      <c r="CQ6" s="34"/>
      <c r="CR6" s="34"/>
      <c r="CS6" s="34"/>
      <c r="CT6" s="34"/>
      <c r="CU6" s="34"/>
      <c r="CV6" s="34"/>
      <c r="CW6" s="34"/>
      <c r="CX6" s="34"/>
      <c r="CY6" s="34"/>
      <c r="CZ6" s="34"/>
      <c r="DA6" s="34"/>
      <c r="DB6" s="34"/>
      <c r="DC6" s="34"/>
      <c r="DD6" s="34"/>
      <c r="DE6" s="34"/>
      <c r="DF6" s="34"/>
      <c r="DG6" s="34"/>
      <c r="DH6" s="34"/>
      <c r="DI6" s="34"/>
      <c r="DJ6" s="34"/>
      <c r="DK6" s="34"/>
      <c r="DL6" s="34"/>
      <c r="DM6" s="34"/>
      <c r="DN6" s="34"/>
      <c r="DO6" s="34"/>
      <c r="DP6" s="34"/>
      <c r="DQ6" s="34"/>
      <c r="DR6" s="34"/>
      <c r="DS6" s="34"/>
      <c r="DT6" s="34"/>
      <c r="DU6" s="34"/>
      <c r="DV6" s="34"/>
      <c r="DW6" s="34"/>
      <c r="DX6" s="34"/>
      <c r="DY6" s="34"/>
      <c r="DZ6" s="34"/>
      <c r="EA6" s="34"/>
      <c r="EB6" s="34"/>
      <c r="EC6" s="34"/>
      <c r="ED6" s="34"/>
      <c r="EE6" s="34"/>
      <c r="EF6" s="34"/>
      <c r="EG6" s="34"/>
      <c r="EH6" s="34"/>
      <c r="EI6" s="34"/>
      <c r="EJ6" s="34"/>
      <c r="EK6" s="34"/>
      <c r="EL6" s="34"/>
      <c r="EM6" s="34"/>
      <c r="EN6" s="34"/>
      <c r="EO6" s="34"/>
      <c r="EP6" s="34"/>
      <c r="EQ6" s="34"/>
      <c r="ER6" s="34"/>
      <c r="ES6" s="34"/>
      <c r="ET6" s="34"/>
      <c r="EU6" s="34"/>
      <c r="EV6" s="34"/>
      <c r="EW6" s="34"/>
      <c r="EX6" s="34"/>
      <c r="EY6" s="34"/>
      <c r="EZ6" s="34"/>
      <c r="FA6" s="34"/>
      <c r="FB6" s="34"/>
      <c r="FC6" s="34"/>
      <c r="FD6" s="34"/>
      <c r="FE6" s="34"/>
      <c r="FF6" s="34"/>
      <c r="FG6" s="34"/>
      <c r="FH6" s="34"/>
      <c r="FI6" s="34"/>
      <c r="FJ6" s="34"/>
      <c r="FK6" s="34"/>
      <c r="FL6" s="34"/>
      <c r="FM6" s="34"/>
      <c r="FN6" s="34"/>
      <c r="FO6" s="34"/>
      <c r="FP6" s="34"/>
      <c r="FQ6" s="34"/>
      <c r="FR6" s="34"/>
      <c r="FS6" s="34"/>
      <c r="FT6" s="34"/>
      <c r="FU6" s="34"/>
      <c r="FV6" s="34"/>
      <c r="FW6" s="34"/>
      <c r="FX6" s="34"/>
      <c r="FY6" s="34"/>
      <c r="FZ6" s="34"/>
      <c r="GA6" s="34"/>
      <c r="GB6" s="34"/>
      <c r="GC6" s="34"/>
      <c r="GD6" s="34"/>
      <c r="GE6" s="34"/>
      <c r="GF6" s="34"/>
      <c r="GG6" s="34"/>
      <c r="GH6" s="34"/>
      <c r="GI6" s="34"/>
      <c r="GJ6" s="34"/>
      <c r="GK6" s="34"/>
      <c r="GL6" s="34"/>
      <c r="GM6" s="34"/>
      <c r="GN6" s="34"/>
      <c r="GO6" s="34"/>
      <c r="GP6" s="34"/>
      <c r="GQ6" s="34"/>
      <c r="GR6" s="34"/>
      <c r="GS6" s="34"/>
      <c r="GT6" s="34"/>
      <c r="GU6" s="34"/>
      <c r="GV6" s="34"/>
      <c r="GW6" s="34"/>
      <c r="GX6" s="34"/>
      <c r="GY6" s="34"/>
      <c r="GZ6" s="34"/>
      <c r="HA6" s="34"/>
      <c r="HB6" s="34"/>
      <c r="HC6" s="34"/>
      <c r="HD6" s="34"/>
      <c r="HE6" s="34"/>
      <c r="HF6" s="34"/>
      <c r="HG6" s="34"/>
      <c r="HH6" s="34"/>
      <c r="HI6" s="34"/>
      <c r="HJ6" s="34"/>
      <c r="HK6" s="34"/>
      <c r="HL6" s="34"/>
      <c r="HM6" s="34"/>
      <c r="HN6" s="34"/>
      <c r="HO6" s="34"/>
      <c r="HP6" s="34"/>
      <c r="HQ6" s="34"/>
      <c r="HR6" s="34"/>
      <c r="HS6" s="34"/>
      <c r="HT6" s="34"/>
      <c r="HU6" s="34"/>
      <c r="HV6" s="34"/>
      <c r="HW6" s="34"/>
      <c r="HX6" s="34"/>
      <c r="HY6" s="34"/>
      <c r="HZ6" s="34"/>
      <c r="IA6" s="34"/>
      <c r="IB6" s="34"/>
      <c r="IC6" s="34"/>
      <c r="ID6" s="34"/>
      <c r="IE6" s="34"/>
      <c r="IF6" s="34"/>
      <c r="IG6" s="34"/>
      <c r="IH6" s="34"/>
    </row>
    <row r="7" spans="1:242" x14ac:dyDescent="0.2">
      <c r="A7" s="34"/>
      <c r="B7" s="57" t="s">
        <v>75</v>
      </c>
      <c r="C7" s="38" t="s">
        <v>97</v>
      </c>
      <c r="D7" s="79" t="s">
        <v>76</v>
      </c>
      <c r="E7" s="24"/>
      <c r="F7" s="24" t="s">
        <v>91</v>
      </c>
      <c r="G7" s="24"/>
      <c r="H7" s="24" t="s">
        <v>92</v>
      </c>
      <c r="I7" s="40">
        <f>'CLIN 0001'!I7*(1+'Notes-Assumptions'!$C$9)</f>
        <v>13.13</v>
      </c>
      <c r="J7" s="42">
        <f xml:space="preserve"> 0.5 * 'Notes-Assumptions'!$C$12</f>
        <v>940</v>
      </c>
      <c r="K7" s="41">
        <f t="shared" ref="K7:K20" si="0">I7 * J7</f>
        <v>12342.2</v>
      </c>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c r="DC7" s="34"/>
      <c r="DD7" s="34"/>
      <c r="DE7" s="34"/>
      <c r="DF7" s="34"/>
      <c r="DG7" s="34"/>
      <c r="DH7" s="34"/>
      <c r="DI7" s="34"/>
      <c r="DJ7" s="34"/>
      <c r="DK7" s="34"/>
      <c r="DL7" s="34"/>
      <c r="DM7" s="34"/>
      <c r="DN7" s="34"/>
      <c r="DO7" s="34"/>
      <c r="DP7" s="34"/>
      <c r="DQ7" s="34"/>
      <c r="DR7" s="34"/>
      <c r="DS7" s="34"/>
      <c r="DT7" s="34"/>
      <c r="DU7" s="34"/>
      <c r="DV7" s="34"/>
      <c r="DW7" s="34"/>
      <c r="DX7" s="34"/>
      <c r="DY7" s="34"/>
      <c r="DZ7" s="34"/>
      <c r="EA7" s="34"/>
      <c r="EB7" s="34"/>
      <c r="EC7" s="34"/>
      <c r="ED7" s="34"/>
      <c r="EE7" s="34"/>
      <c r="EF7" s="34"/>
      <c r="EG7" s="34"/>
      <c r="EH7" s="34"/>
      <c r="EI7" s="34"/>
      <c r="EJ7" s="34"/>
      <c r="EK7" s="34"/>
      <c r="EL7" s="34"/>
      <c r="EM7" s="34"/>
      <c r="EN7" s="34"/>
      <c r="EO7" s="34"/>
      <c r="EP7" s="34"/>
      <c r="EQ7" s="34"/>
      <c r="ER7" s="34"/>
      <c r="ES7" s="34"/>
      <c r="ET7" s="34"/>
      <c r="EU7" s="34"/>
      <c r="EV7" s="34"/>
      <c r="EW7" s="34"/>
      <c r="EX7" s="34"/>
      <c r="EY7" s="34"/>
      <c r="EZ7" s="34"/>
      <c r="FA7" s="34"/>
      <c r="FB7" s="34"/>
      <c r="FC7" s="34"/>
      <c r="FD7" s="34"/>
      <c r="FE7" s="34"/>
      <c r="FF7" s="34"/>
      <c r="FG7" s="34"/>
      <c r="FH7" s="34"/>
      <c r="FI7" s="34"/>
      <c r="FJ7" s="34"/>
      <c r="FK7" s="34"/>
      <c r="FL7" s="34"/>
      <c r="FM7" s="34"/>
      <c r="FN7" s="34"/>
      <c r="FO7" s="34"/>
      <c r="FP7" s="34"/>
      <c r="FQ7" s="34"/>
      <c r="FR7" s="34"/>
      <c r="FS7" s="34"/>
      <c r="FT7" s="34"/>
      <c r="FU7" s="34"/>
      <c r="FV7" s="34"/>
      <c r="FW7" s="34"/>
      <c r="FX7" s="34"/>
      <c r="FY7" s="34"/>
      <c r="FZ7" s="34"/>
      <c r="GA7" s="34"/>
      <c r="GB7" s="34"/>
      <c r="GC7" s="34"/>
      <c r="GD7" s="34"/>
      <c r="GE7" s="34"/>
      <c r="GF7" s="34"/>
      <c r="GG7" s="34"/>
      <c r="GH7" s="34"/>
      <c r="GI7" s="34"/>
      <c r="GJ7" s="34"/>
      <c r="GK7" s="34"/>
      <c r="GL7" s="34"/>
      <c r="GM7" s="34"/>
      <c r="GN7" s="34"/>
      <c r="GO7" s="34"/>
      <c r="GP7" s="34"/>
      <c r="GQ7" s="34"/>
      <c r="GR7" s="34"/>
      <c r="GS7" s="34"/>
      <c r="GT7" s="34"/>
      <c r="GU7" s="34"/>
      <c r="GV7" s="34"/>
      <c r="GW7" s="34"/>
      <c r="GX7" s="34"/>
      <c r="GY7" s="34"/>
      <c r="GZ7" s="34"/>
      <c r="HA7" s="34"/>
      <c r="HB7" s="34"/>
      <c r="HC7" s="34"/>
      <c r="HD7" s="34"/>
      <c r="HE7" s="34"/>
      <c r="HF7" s="34"/>
      <c r="HG7" s="34"/>
      <c r="HH7" s="34"/>
      <c r="HI7" s="34"/>
      <c r="HJ7" s="34"/>
      <c r="HK7" s="34"/>
      <c r="HL7" s="34"/>
      <c r="HM7" s="34"/>
      <c r="HN7" s="34"/>
      <c r="HO7" s="34"/>
      <c r="HP7" s="34"/>
      <c r="HQ7" s="34"/>
      <c r="HR7" s="34"/>
      <c r="HS7" s="34"/>
      <c r="HT7" s="34"/>
      <c r="HU7" s="34"/>
      <c r="HV7" s="34"/>
      <c r="HW7" s="34"/>
      <c r="HX7" s="34"/>
      <c r="HY7" s="34"/>
      <c r="HZ7" s="34"/>
      <c r="IA7" s="34"/>
      <c r="IB7" s="34"/>
      <c r="IC7" s="34"/>
      <c r="ID7" s="34"/>
      <c r="IE7" s="34"/>
      <c r="IF7" s="34"/>
      <c r="IG7" s="34"/>
      <c r="IH7" s="34"/>
    </row>
    <row r="8" spans="1:242" x14ac:dyDescent="0.2">
      <c r="A8" s="34"/>
      <c r="B8" s="57" t="s">
        <v>75</v>
      </c>
      <c r="C8" s="38" t="s">
        <v>97</v>
      </c>
      <c r="D8" s="79" t="s">
        <v>78</v>
      </c>
      <c r="E8" s="24"/>
      <c r="F8" s="24" t="s">
        <v>91</v>
      </c>
      <c r="G8" s="24"/>
      <c r="H8" s="24" t="s">
        <v>92</v>
      </c>
      <c r="I8" s="40">
        <f>'CLIN 0001'!I8*(1+'Notes-Assumptions'!$C$9)</f>
        <v>15.15</v>
      </c>
      <c r="J8" s="42">
        <f xml:space="preserve"> 0.5 * 'Notes-Assumptions'!$C$12</f>
        <v>940</v>
      </c>
      <c r="K8" s="41">
        <f t="shared" si="0"/>
        <v>14241</v>
      </c>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c r="EX8" s="34"/>
      <c r="EY8" s="34"/>
      <c r="EZ8" s="34"/>
      <c r="FA8" s="34"/>
      <c r="FB8" s="34"/>
      <c r="FC8" s="34"/>
      <c r="FD8" s="34"/>
      <c r="FE8" s="34"/>
      <c r="FF8" s="34"/>
      <c r="FG8" s="34"/>
      <c r="FH8" s="34"/>
      <c r="FI8" s="34"/>
      <c r="FJ8" s="34"/>
      <c r="FK8" s="34"/>
      <c r="FL8" s="34"/>
      <c r="FM8" s="34"/>
      <c r="FN8" s="34"/>
      <c r="FO8" s="34"/>
      <c r="FP8" s="34"/>
      <c r="FQ8" s="34"/>
      <c r="FR8" s="34"/>
      <c r="FS8" s="34"/>
      <c r="FT8" s="34"/>
      <c r="FU8" s="34"/>
      <c r="FV8" s="34"/>
      <c r="FW8" s="34"/>
      <c r="FX8" s="34"/>
      <c r="FY8" s="34"/>
      <c r="FZ8" s="34"/>
      <c r="GA8" s="34"/>
      <c r="GB8" s="34"/>
      <c r="GC8" s="34"/>
      <c r="GD8" s="34"/>
      <c r="GE8" s="34"/>
      <c r="GF8" s="34"/>
      <c r="GG8" s="34"/>
      <c r="GH8" s="34"/>
      <c r="GI8" s="34"/>
      <c r="GJ8" s="34"/>
      <c r="GK8" s="34"/>
      <c r="GL8" s="34"/>
      <c r="GM8" s="34"/>
      <c r="GN8" s="34"/>
      <c r="GO8" s="34"/>
      <c r="GP8" s="34"/>
      <c r="GQ8" s="34"/>
      <c r="GR8" s="34"/>
      <c r="GS8" s="34"/>
      <c r="GT8" s="34"/>
      <c r="GU8" s="34"/>
      <c r="GV8" s="34"/>
      <c r="GW8" s="34"/>
      <c r="GX8" s="34"/>
      <c r="GY8" s="34"/>
      <c r="GZ8" s="34"/>
      <c r="HA8" s="34"/>
      <c r="HB8" s="34"/>
      <c r="HC8" s="34"/>
      <c r="HD8" s="34"/>
      <c r="HE8" s="34"/>
      <c r="HF8" s="34"/>
      <c r="HG8" s="34"/>
      <c r="HH8" s="34"/>
      <c r="HI8" s="34"/>
      <c r="HJ8" s="34"/>
      <c r="HK8" s="34"/>
      <c r="HL8" s="34"/>
      <c r="HM8" s="34"/>
      <c r="HN8" s="34"/>
      <c r="HO8" s="34"/>
      <c r="HP8" s="34"/>
      <c r="HQ8" s="34"/>
      <c r="HR8" s="34"/>
      <c r="HS8" s="34"/>
      <c r="HT8" s="34"/>
      <c r="HU8" s="34"/>
      <c r="HV8" s="34"/>
      <c r="HW8" s="34"/>
      <c r="HX8" s="34"/>
      <c r="HY8" s="34"/>
      <c r="HZ8" s="34"/>
      <c r="IA8" s="34"/>
      <c r="IB8" s="34"/>
      <c r="IC8" s="34"/>
      <c r="ID8" s="34"/>
      <c r="IE8" s="34"/>
      <c r="IF8" s="34"/>
      <c r="IG8" s="34"/>
      <c r="IH8" s="34"/>
    </row>
    <row r="9" spans="1:242" x14ac:dyDescent="0.2">
      <c r="A9" s="34"/>
      <c r="B9" s="57" t="s">
        <v>75</v>
      </c>
      <c r="C9" s="38" t="s">
        <v>97</v>
      </c>
      <c r="D9" s="79" t="s">
        <v>79</v>
      </c>
      <c r="E9" s="24"/>
      <c r="F9" s="24" t="s">
        <v>91</v>
      </c>
      <c r="G9" s="24"/>
      <c r="H9" s="24" t="s">
        <v>92</v>
      </c>
      <c r="I9" s="40">
        <f>'CLIN 0001'!I9*(1+'Notes-Assumptions'!$C$9)</f>
        <v>14.14</v>
      </c>
      <c r="J9" s="42">
        <f xml:space="preserve"> 0.5 * 'Notes-Assumptions'!$C$12</f>
        <v>940</v>
      </c>
      <c r="K9" s="41">
        <f t="shared" si="0"/>
        <v>13291.6</v>
      </c>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row>
    <row r="10" spans="1:242" x14ac:dyDescent="0.2">
      <c r="A10" s="34"/>
      <c r="B10" s="57" t="s">
        <v>75</v>
      </c>
      <c r="C10" s="38" t="s">
        <v>97</v>
      </c>
      <c r="D10" s="79" t="s">
        <v>98</v>
      </c>
      <c r="E10" s="24"/>
      <c r="F10" s="24" t="s">
        <v>91</v>
      </c>
      <c r="G10" s="24"/>
      <c r="H10" s="24" t="s">
        <v>92</v>
      </c>
      <c r="I10" s="40">
        <f>'CLIN 0001'!I10*(1+'Notes-Assumptions'!$C$9)</f>
        <v>16.16</v>
      </c>
      <c r="J10" s="42">
        <f xml:space="preserve"> 0.25 * 'Notes-Assumptions'!$C$12</f>
        <v>470</v>
      </c>
      <c r="K10" s="41">
        <f t="shared" si="0"/>
        <v>7595.2</v>
      </c>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row>
    <row r="11" spans="1:242" x14ac:dyDescent="0.2">
      <c r="A11" s="34"/>
      <c r="B11" s="57" t="s">
        <v>75</v>
      </c>
      <c r="C11" s="38" t="s">
        <v>97</v>
      </c>
      <c r="D11" s="79" t="s">
        <v>80</v>
      </c>
      <c r="E11" s="24"/>
      <c r="F11" s="24" t="s">
        <v>91</v>
      </c>
      <c r="G11" s="24"/>
      <c r="H11" s="24" t="s">
        <v>92</v>
      </c>
      <c r="I11" s="40">
        <f>'CLIN 0001'!I11*(1+'Notes-Assumptions'!$C$9)</f>
        <v>16.16</v>
      </c>
      <c r="J11" s="42">
        <f xml:space="preserve"> 0.25 * 'Notes-Assumptions'!$C$12</f>
        <v>470</v>
      </c>
      <c r="K11" s="41">
        <f t="shared" si="0"/>
        <v>7595.2</v>
      </c>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row>
    <row r="12" spans="1:242" x14ac:dyDescent="0.2">
      <c r="A12" s="34"/>
      <c r="B12" s="57" t="s">
        <v>75</v>
      </c>
      <c r="C12" s="38" t="s">
        <v>97</v>
      </c>
      <c r="D12" s="79" t="s">
        <v>81</v>
      </c>
      <c r="E12" s="24"/>
      <c r="F12" s="24" t="s">
        <v>91</v>
      </c>
      <c r="G12" s="24"/>
      <c r="H12" s="24" t="s">
        <v>92</v>
      </c>
      <c r="I12" s="40">
        <f>'CLIN 0001'!I12*(1+'Notes-Assumptions'!$C$9)</f>
        <v>14.14</v>
      </c>
      <c r="J12" s="42">
        <f xml:space="preserve"> 0.5 * 'Notes-Assumptions'!$C$12</f>
        <v>940</v>
      </c>
      <c r="K12" s="41">
        <f t="shared" si="0"/>
        <v>13291.6</v>
      </c>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row>
    <row r="13" spans="1:242" x14ac:dyDescent="0.2">
      <c r="A13" s="34"/>
      <c r="B13" s="57" t="s">
        <v>75</v>
      </c>
      <c r="C13" s="38" t="s">
        <v>97</v>
      </c>
      <c r="D13" s="79" t="s">
        <v>82</v>
      </c>
      <c r="E13" s="24"/>
      <c r="F13" s="24" t="s">
        <v>91</v>
      </c>
      <c r="G13" s="24"/>
      <c r="H13" s="24" t="s">
        <v>92</v>
      </c>
      <c r="I13" s="40">
        <f>'CLIN 0001'!I13*(1+'Notes-Assumptions'!$C$9)</f>
        <v>11.11</v>
      </c>
      <c r="J13" s="42">
        <f xml:space="preserve"> 0.75 * 'Notes-Assumptions'!$C$12</f>
        <v>1410</v>
      </c>
      <c r="K13" s="41">
        <f t="shared" si="0"/>
        <v>15665.099999999999</v>
      </c>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row>
    <row r="14" spans="1:242" x14ac:dyDescent="0.2">
      <c r="A14" s="34"/>
      <c r="B14" s="57" t="s">
        <v>75</v>
      </c>
      <c r="C14" s="38" t="s">
        <v>97</v>
      </c>
      <c r="D14" s="79" t="s">
        <v>94</v>
      </c>
      <c r="E14" s="24"/>
      <c r="F14" s="24" t="s">
        <v>91</v>
      </c>
      <c r="G14" s="24"/>
      <c r="H14" s="24" t="s">
        <v>92</v>
      </c>
      <c r="I14" s="40">
        <f>'CLIN 0001'!I14*(1+'Notes-Assumptions'!$C$9)</f>
        <v>17.170000000000002</v>
      </c>
      <c r="J14" s="42">
        <f xml:space="preserve"> 0.75 * 'Notes-Assumptions'!$C$12</f>
        <v>1410</v>
      </c>
      <c r="K14" s="41">
        <f t="shared" si="0"/>
        <v>24209.7</v>
      </c>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row>
    <row r="15" spans="1:242" x14ac:dyDescent="0.2">
      <c r="A15" s="34"/>
      <c r="B15" s="57" t="s">
        <v>75</v>
      </c>
      <c r="C15" s="38" t="s">
        <v>97</v>
      </c>
      <c r="D15" s="79" t="s">
        <v>95</v>
      </c>
      <c r="E15" s="24"/>
      <c r="F15" s="24" t="s">
        <v>91</v>
      </c>
      <c r="G15" s="24"/>
      <c r="H15" s="24" t="s">
        <v>92</v>
      </c>
      <c r="I15" s="40">
        <f>'CLIN 0001'!I15*(1+'Notes-Assumptions'!$C$9)</f>
        <v>18.18</v>
      </c>
      <c r="J15" s="42">
        <f xml:space="preserve"> 1 * 'Notes-Assumptions'!$C$12</f>
        <v>1880</v>
      </c>
      <c r="K15" s="41">
        <f t="shared" si="0"/>
        <v>34178.400000000001</v>
      </c>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4"/>
      <c r="HU15" s="34"/>
      <c r="HV15" s="34"/>
      <c r="HW15" s="34"/>
      <c r="HX15" s="34"/>
      <c r="HY15" s="34"/>
      <c r="HZ15" s="34"/>
      <c r="IA15" s="34"/>
      <c r="IB15" s="34"/>
      <c r="IC15" s="34"/>
      <c r="ID15" s="34"/>
      <c r="IE15" s="34"/>
      <c r="IF15" s="34"/>
      <c r="IG15" s="34"/>
      <c r="IH15" s="34"/>
    </row>
    <row r="16" spans="1:242" x14ac:dyDescent="0.2">
      <c r="A16" s="34"/>
      <c r="B16" s="57" t="s">
        <v>75</v>
      </c>
      <c r="C16" s="38" t="s">
        <v>97</v>
      </c>
      <c r="D16" s="79" t="s">
        <v>83</v>
      </c>
      <c r="E16" s="24"/>
      <c r="F16" s="24" t="s">
        <v>91</v>
      </c>
      <c r="G16" s="24"/>
      <c r="H16" s="24" t="s">
        <v>92</v>
      </c>
      <c r="I16" s="40">
        <f>'CLIN 0001'!I16*(1+'Notes-Assumptions'!$C$9)</f>
        <v>10.1</v>
      </c>
      <c r="J16" s="42">
        <f xml:space="preserve"> 0.75 * 'Notes-Assumptions'!$C$12</f>
        <v>1410</v>
      </c>
      <c r="K16" s="41">
        <f t="shared" si="0"/>
        <v>14241</v>
      </c>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row>
    <row r="17" spans="1:242" x14ac:dyDescent="0.2">
      <c r="A17" s="34"/>
      <c r="B17" s="57" t="s">
        <v>75</v>
      </c>
      <c r="C17" s="38" t="s">
        <v>97</v>
      </c>
      <c r="D17" s="79" t="s">
        <v>96</v>
      </c>
      <c r="E17" s="24"/>
      <c r="F17" s="24" t="s">
        <v>91</v>
      </c>
      <c r="G17" s="24"/>
      <c r="H17" s="24" t="s">
        <v>92</v>
      </c>
      <c r="I17" s="40">
        <f>'CLIN 0001'!I17*(1+'Notes-Assumptions'!$C$9)</f>
        <v>19.190000000000001</v>
      </c>
      <c r="J17" s="42">
        <f xml:space="preserve"> 1 * 'Notes-Assumptions'!$C$12</f>
        <v>1880</v>
      </c>
      <c r="K17" s="41">
        <f t="shared" si="0"/>
        <v>36077.200000000004</v>
      </c>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c r="EP17" s="34"/>
      <c r="EQ17" s="34"/>
      <c r="ER17" s="34"/>
      <c r="ES17" s="34"/>
      <c r="ET17" s="34"/>
      <c r="EU17" s="34"/>
      <c r="EV17" s="34"/>
      <c r="EW17" s="34"/>
      <c r="EX17" s="34"/>
      <c r="EY17" s="34"/>
      <c r="EZ17" s="34"/>
      <c r="FA17" s="34"/>
      <c r="FB17" s="34"/>
      <c r="FC17" s="34"/>
      <c r="FD17" s="34"/>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4"/>
      <c r="GK17" s="34"/>
      <c r="GL17" s="34"/>
      <c r="GM17" s="34"/>
      <c r="GN17" s="34"/>
      <c r="GO17" s="34"/>
      <c r="GP17" s="34"/>
      <c r="GQ17" s="34"/>
      <c r="GR17" s="34"/>
      <c r="GS17" s="34"/>
      <c r="GT17" s="34"/>
      <c r="GU17" s="34"/>
      <c r="GV17" s="34"/>
      <c r="GW17" s="34"/>
      <c r="GX17" s="34"/>
      <c r="GY17" s="34"/>
      <c r="GZ17" s="34"/>
      <c r="HA17" s="34"/>
      <c r="HB17" s="34"/>
      <c r="HC17" s="34"/>
      <c r="HD17" s="34"/>
      <c r="HE17" s="34"/>
      <c r="HF17" s="34"/>
      <c r="HG17" s="34"/>
      <c r="HH17" s="34"/>
      <c r="HI17" s="34"/>
      <c r="HJ17" s="34"/>
      <c r="HK17" s="34"/>
      <c r="HL17" s="34"/>
      <c r="HM17" s="34"/>
      <c r="HN17" s="34"/>
      <c r="HO17" s="34"/>
      <c r="HP17" s="34"/>
      <c r="HQ17" s="34"/>
      <c r="HR17" s="34"/>
      <c r="HS17" s="34"/>
      <c r="HT17" s="34"/>
      <c r="HU17" s="34"/>
      <c r="HV17" s="34"/>
      <c r="HW17" s="34"/>
      <c r="HX17" s="34"/>
      <c r="HY17" s="34"/>
      <c r="HZ17" s="34"/>
      <c r="IA17" s="34"/>
      <c r="IB17" s="34"/>
      <c r="IC17" s="34"/>
      <c r="ID17" s="34"/>
      <c r="IE17" s="34"/>
      <c r="IF17" s="34"/>
      <c r="IG17" s="34"/>
      <c r="IH17" s="34"/>
    </row>
    <row r="18" spans="1:242" x14ac:dyDescent="0.2">
      <c r="A18" s="34"/>
      <c r="B18" s="57" t="s">
        <v>75</v>
      </c>
      <c r="C18" s="38" t="s">
        <v>97</v>
      </c>
      <c r="D18" s="79" t="s">
        <v>84</v>
      </c>
      <c r="E18" s="24"/>
      <c r="F18" s="24" t="s">
        <v>91</v>
      </c>
      <c r="G18" s="24"/>
      <c r="H18" s="24" t="s">
        <v>92</v>
      </c>
      <c r="I18" s="40">
        <f>'CLIN 0001'!I18*(1+'Notes-Assumptions'!$C$9)</f>
        <v>18.18</v>
      </c>
      <c r="J18" s="42">
        <f xml:space="preserve"> 1 * 'Notes-Assumptions'!$C$12</f>
        <v>1880</v>
      </c>
      <c r="K18" s="41">
        <f t="shared" si="0"/>
        <v>34178.400000000001</v>
      </c>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row>
    <row r="19" spans="1:242" x14ac:dyDescent="0.2">
      <c r="A19" s="34"/>
      <c r="B19" s="57" t="s">
        <v>75</v>
      </c>
      <c r="C19" s="38" t="s">
        <v>97</v>
      </c>
      <c r="D19" s="79" t="s">
        <v>77</v>
      </c>
      <c r="E19" s="24"/>
      <c r="F19" s="24" t="s">
        <v>91</v>
      </c>
      <c r="G19" s="24"/>
      <c r="H19" s="24" t="s">
        <v>92</v>
      </c>
      <c r="I19" s="40">
        <f>'CLIN 0001'!I19*(1+'Notes-Assumptions'!$C$9)</f>
        <v>12.120000000000001</v>
      </c>
      <c r="J19" s="42">
        <f>0.75 * 'Notes-Assumptions'!$C$12</f>
        <v>1410</v>
      </c>
      <c r="K19" s="41">
        <f t="shared" si="0"/>
        <v>17089.2</v>
      </c>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34"/>
      <c r="EK19" s="34"/>
      <c r="EL19" s="34"/>
      <c r="EM19" s="34"/>
      <c r="EN19" s="34"/>
      <c r="EO19" s="34"/>
      <c r="EP19" s="34"/>
      <c r="EQ19" s="34"/>
      <c r="ER19" s="34"/>
      <c r="ES19" s="34"/>
      <c r="ET19" s="34"/>
      <c r="EU19" s="34"/>
      <c r="EV19" s="34"/>
      <c r="EW19" s="34"/>
      <c r="EX19" s="34"/>
      <c r="EY19" s="34"/>
      <c r="EZ19" s="34"/>
      <c r="FA19" s="34"/>
      <c r="FB19" s="34"/>
      <c r="FC19" s="34"/>
      <c r="FD19" s="34"/>
      <c r="FE19" s="34"/>
      <c r="FF19" s="34"/>
      <c r="FG19" s="34"/>
      <c r="FH19" s="34"/>
      <c r="FI19" s="34"/>
      <c r="FJ19" s="34"/>
      <c r="FK19" s="34"/>
      <c r="FL19" s="34"/>
      <c r="FM19" s="34"/>
      <c r="FN19" s="34"/>
      <c r="FO19" s="34"/>
      <c r="FP19" s="34"/>
      <c r="FQ19" s="34"/>
      <c r="FR19" s="34"/>
      <c r="FS19" s="34"/>
      <c r="FT19" s="34"/>
      <c r="FU19" s="34"/>
      <c r="FV19" s="34"/>
      <c r="FW19" s="34"/>
      <c r="FX19" s="34"/>
      <c r="FY19" s="34"/>
      <c r="FZ19" s="34"/>
      <c r="GA19" s="34"/>
      <c r="GB19" s="34"/>
      <c r="GC19" s="34"/>
      <c r="GD19" s="34"/>
      <c r="GE19" s="34"/>
      <c r="GF19" s="34"/>
      <c r="GG19" s="34"/>
      <c r="GH19" s="34"/>
      <c r="GI19" s="34"/>
      <c r="GJ19" s="34"/>
      <c r="GK19" s="34"/>
      <c r="GL19" s="34"/>
      <c r="GM19" s="34"/>
      <c r="GN19" s="34"/>
      <c r="GO19" s="34"/>
      <c r="GP19" s="34"/>
      <c r="GQ19" s="34"/>
      <c r="GR19" s="34"/>
      <c r="GS19" s="34"/>
      <c r="GT19" s="34"/>
      <c r="GU19" s="34"/>
      <c r="GV19" s="34"/>
      <c r="GW19" s="34"/>
      <c r="GX19" s="34"/>
      <c r="GY19" s="34"/>
      <c r="GZ19" s="34"/>
      <c r="HA19" s="34"/>
      <c r="HB19" s="34"/>
      <c r="HC19" s="34"/>
      <c r="HD19" s="34"/>
      <c r="HE19" s="34"/>
      <c r="HF19" s="34"/>
      <c r="HG19" s="34"/>
      <c r="HH19" s="34"/>
      <c r="HI19" s="34"/>
      <c r="HJ19" s="34"/>
      <c r="HK19" s="34"/>
      <c r="HL19" s="34"/>
      <c r="HM19" s="34"/>
      <c r="HN19" s="34"/>
      <c r="HO19" s="34"/>
      <c r="HP19" s="34"/>
      <c r="HQ19" s="34"/>
      <c r="HR19" s="34"/>
      <c r="HS19" s="34"/>
      <c r="HT19" s="34"/>
      <c r="HU19" s="34"/>
      <c r="HV19" s="34"/>
      <c r="HW19" s="34"/>
      <c r="HX19" s="34"/>
      <c r="HY19" s="34"/>
      <c r="HZ19" s="34"/>
      <c r="IA19" s="34"/>
      <c r="IB19" s="34"/>
      <c r="IC19" s="34"/>
      <c r="ID19" s="34"/>
      <c r="IE19" s="34"/>
      <c r="IF19" s="34"/>
      <c r="IG19" s="34"/>
      <c r="IH19" s="34"/>
    </row>
    <row r="20" spans="1:242" x14ac:dyDescent="0.2">
      <c r="A20" s="34"/>
      <c r="B20" s="57" t="s">
        <v>75</v>
      </c>
      <c r="C20" s="38" t="s">
        <v>97</v>
      </c>
      <c r="D20" s="79" t="s">
        <v>85</v>
      </c>
      <c r="E20" s="24"/>
      <c r="F20" s="24" t="s">
        <v>91</v>
      </c>
      <c r="G20" s="24"/>
      <c r="H20" s="24" t="s">
        <v>92</v>
      </c>
      <c r="I20" s="40">
        <f>'CLIN 0001'!I20*(1+'Notes-Assumptions'!$C$9)</f>
        <v>13.635</v>
      </c>
      <c r="J20" s="42">
        <f xml:space="preserve"> 0.25 * 'Notes-Assumptions'!$C$12</f>
        <v>470</v>
      </c>
      <c r="K20" s="41">
        <f t="shared" si="0"/>
        <v>6408.45</v>
      </c>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row>
    <row r="21" spans="1:242" x14ac:dyDescent="0.2">
      <c r="A21" s="43"/>
      <c r="B21" s="44"/>
      <c r="C21" s="44" t="s">
        <v>3</v>
      </c>
      <c r="D21" s="45"/>
      <c r="E21" s="45"/>
      <c r="F21" s="45"/>
      <c r="G21" s="45"/>
      <c r="H21" s="45"/>
      <c r="I21" s="46"/>
      <c r="J21" s="47">
        <f>SUM(J6:J20)</f>
        <v>17390</v>
      </c>
      <c r="K21" s="48">
        <f>SUM(K6:K20)</f>
        <v>259898.25000000003</v>
      </c>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c r="CC21" s="43"/>
      <c r="CD21" s="43"/>
      <c r="CE21" s="43"/>
      <c r="CF21" s="43"/>
      <c r="CG21" s="43"/>
      <c r="CH21" s="43"/>
      <c r="CI21" s="43"/>
      <c r="CJ21" s="43"/>
      <c r="CK21" s="43"/>
      <c r="CL21" s="43"/>
      <c r="CM21" s="43"/>
      <c r="CN21" s="43"/>
      <c r="CO21" s="43"/>
      <c r="CP21" s="43"/>
      <c r="CQ21" s="43"/>
      <c r="CR21" s="43"/>
      <c r="CS21" s="43"/>
      <c r="CT21" s="43"/>
      <c r="CU21" s="43"/>
      <c r="CV21" s="43"/>
      <c r="CW21" s="43"/>
      <c r="CX21" s="43"/>
      <c r="CY21" s="43"/>
      <c r="CZ21" s="43"/>
      <c r="DA21" s="43"/>
      <c r="DB21" s="43"/>
      <c r="DC21" s="43"/>
      <c r="DD21" s="43"/>
      <c r="DE21" s="43"/>
      <c r="DF21" s="43"/>
      <c r="DG21" s="43"/>
      <c r="DH21" s="43"/>
      <c r="DI21" s="43"/>
      <c r="DJ21" s="43"/>
      <c r="DK21" s="43"/>
      <c r="DL21" s="43"/>
      <c r="DM21" s="43"/>
      <c r="DN21" s="43"/>
      <c r="DO21" s="43"/>
      <c r="DP21" s="43"/>
      <c r="DQ21" s="43"/>
      <c r="DR21" s="43"/>
      <c r="DS21" s="43"/>
      <c r="DT21" s="43"/>
      <c r="DU21" s="43"/>
      <c r="DV21" s="43"/>
      <c r="DW21" s="43"/>
      <c r="DX21" s="43"/>
      <c r="DY21" s="43"/>
      <c r="DZ21" s="43"/>
      <c r="EA21" s="43"/>
      <c r="EB21" s="43"/>
      <c r="EC21" s="43"/>
      <c r="ED21" s="43"/>
      <c r="EE21" s="43"/>
      <c r="EF21" s="43"/>
      <c r="EG21" s="43"/>
      <c r="EH21" s="43"/>
      <c r="EI21" s="43"/>
      <c r="EJ21" s="43"/>
      <c r="EK21" s="43"/>
      <c r="EL21" s="43"/>
      <c r="EM21" s="43"/>
      <c r="EN21" s="43"/>
      <c r="EO21" s="43"/>
      <c r="EP21" s="43"/>
      <c r="EQ21" s="43"/>
      <c r="ER21" s="43"/>
      <c r="ES21" s="43"/>
      <c r="ET21" s="43"/>
      <c r="EU21" s="43"/>
      <c r="EV21" s="43"/>
      <c r="EW21" s="43"/>
      <c r="EX21" s="43"/>
      <c r="EY21" s="43"/>
      <c r="EZ21" s="43"/>
      <c r="FA21" s="43"/>
      <c r="FB21" s="43"/>
      <c r="FC21" s="43"/>
      <c r="FD21" s="43"/>
      <c r="FE21" s="43"/>
      <c r="FF21" s="43"/>
      <c r="FG21" s="43"/>
      <c r="FH21" s="43"/>
      <c r="FI21" s="43"/>
      <c r="FJ21" s="43"/>
      <c r="FK21" s="43"/>
      <c r="FL21" s="43"/>
      <c r="FM21" s="43"/>
      <c r="FN21" s="43"/>
      <c r="FO21" s="43"/>
      <c r="FP21" s="43"/>
      <c r="FQ21" s="43"/>
      <c r="FR21" s="43"/>
      <c r="FS21" s="43"/>
      <c r="FT21" s="43"/>
      <c r="FU21" s="43"/>
      <c r="FV21" s="43"/>
      <c r="FW21" s="43"/>
      <c r="FX21" s="43"/>
      <c r="FY21" s="43"/>
      <c r="FZ21" s="43"/>
      <c r="GA21" s="43"/>
      <c r="GB21" s="43"/>
      <c r="GC21" s="43"/>
      <c r="GD21" s="43"/>
      <c r="GE21" s="43"/>
      <c r="GF21" s="43"/>
      <c r="GG21" s="43"/>
      <c r="GH21" s="43"/>
      <c r="GI21" s="43"/>
      <c r="GJ21" s="43"/>
      <c r="GK21" s="43"/>
      <c r="GL21" s="43"/>
      <c r="GM21" s="43"/>
      <c r="GN21" s="43"/>
      <c r="GO21" s="43"/>
      <c r="GP21" s="43"/>
      <c r="GQ21" s="43"/>
      <c r="GR21" s="43"/>
      <c r="GS21" s="43"/>
      <c r="GT21" s="43"/>
      <c r="GU21" s="43"/>
      <c r="GV21" s="43"/>
      <c r="GW21" s="43"/>
      <c r="GX21" s="43"/>
      <c r="GY21" s="43"/>
      <c r="GZ21" s="43"/>
      <c r="HA21" s="43"/>
      <c r="HB21" s="43"/>
      <c r="HC21" s="43"/>
      <c r="HD21" s="43"/>
      <c r="HE21" s="43"/>
      <c r="HF21" s="43"/>
      <c r="HG21" s="43"/>
      <c r="HH21" s="43"/>
      <c r="HI21" s="43"/>
      <c r="HJ21" s="43"/>
      <c r="HK21" s="43"/>
      <c r="HL21" s="43"/>
      <c r="HM21" s="43"/>
      <c r="HN21" s="43"/>
      <c r="HO21" s="43"/>
      <c r="HP21" s="43"/>
      <c r="HQ21" s="43"/>
      <c r="HR21" s="43"/>
      <c r="HS21" s="43"/>
      <c r="HT21" s="43"/>
      <c r="HU21" s="43"/>
      <c r="HV21" s="43"/>
      <c r="HW21" s="43"/>
      <c r="HX21" s="43"/>
      <c r="HY21" s="43"/>
      <c r="HZ21" s="43"/>
      <c r="IA21" s="43"/>
      <c r="IB21" s="43"/>
      <c r="IC21" s="43"/>
      <c r="ID21" s="43"/>
      <c r="IE21" s="43"/>
      <c r="IF21" s="43"/>
      <c r="IG21" s="43"/>
      <c r="IH21" s="43"/>
    </row>
    <row r="22" spans="1:242" x14ac:dyDescent="0.2">
      <c r="J22" s="90">
        <f>J21/'Notes-Assumptions'!$C$12</f>
        <v>9.25</v>
      </c>
      <c r="K22" s="48">
        <f>K21*(1+'Notes-Assumptions'!$C$10)</f>
        <v>262497.23250000004</v>
      </c>
    </row>
    <row r="25" spans="1:242" x14ac:dyDescent="0.2">
      <c r="C25"/>
      <c r="D25"/>
      <c r="E25"/>
      <c r="F25"/>
    </row>
    <row r="26" spans="1:242" x14ac:dyDescent="0.2">
      <c r="C26"/>
      <c r="D26"/>
      <c r="E26"/>
      <c r="F26"/>
    </row>
    <row r="27" spans="1:242" x14ac:dyDescent="0.2">
      <c r="C27"/>
      <c r="D27"/>
      <c r="E27"/>
      <c r="F27"/>
    </row>
    <row r="28" spans="1:242" x14ac:dyDescent="0.2">
      <c r="C28"/>
      <c r="D28"/>
      <c r="E28"/>
      <c r="F28"/>
    </row>
    <row r="29" spans="1:242" x14ac:dyDescent="0.2">
      <c r="C29"/>
      <c r="D29"/>
      <c r="E29"/>
      <c r="F29"/>
    </row>
    <row r="30" spans="1:242" x14ac:dyDescent="0.2">
      <c r="C30"/>
      <c r="D30"/>
      <c r="E30"/>
      <c r="F30"/>
    </row>
    <row r="31" spans="1:242" x14ac:dyDescent="0.2">
      <c r="C31"/>
      <c r="D31"/>
      <c r="E31"/>
      <c r="F31"/>
    </row>
    <row r="32" spans="1:242" x14ac:dyDescent="0.2">
      <c r="C32"/>
      <c r="D32"/>
      <c r="E32"/>
      <c r="F32"/>
    </row>
    <row r="33" spans="3:6" x14ac:dyDescent="0.2">
      <c r="C33"/>
      <c r="D33"/>
      <c r="E33"/>
      <c r="F33"/>
    </row>
    <row r="34" spans="3:6" x14ac:dyDescent="0.2">
      <c r="C34"/>
      <c r="D34"/>
      <c r="E34"/>
      <c r="F34"/>
    </row>
    <row r="35" spans="3:6" x14ac:dyDescent="0.2">
      <c r="C35"/>
      <c r="D35"/>
      <c r="E35"/>
      <c r="F35"/>
    </row>
    <row r="36" spans="3:6" x14ac:dyDescent="0.2">
      <c r="C36"/>
      <c r="D36"/>
      <c r="E36"/>
      <c r="F36"/>
    </row>
    <row r="37" spans="3:6" x14ac:dyDescent="0.2">
      <c r="C37"/>
      <c r="D37"/>
      <c r="E37"/>
      <c r="F37"/>
    </row>
    <row r="38" spans="3:6" x14ac:dyDescent="0.2">
      <c r="C38"/>
      <c r="D38"/>
      <c r="E38"/>
      <c r="F38"/>
    </row>
    <row r="39" spans="3:6" x14ac:dyDescent="0.2">
      <c r="C39"/>
      <c r="D39"/>
      <c r="E39"/>
      <c r="F39"/>
    </row>
    <row r="40" spans="3:6" x14ac:dyDescent="0.2">
      <c r="C40"/>
      <c r="D40"/>
      <c r="E40"/>
      <c r="F40"/>
    </row>
    <row r="41" spans="3:6" x14ac:dyDescent="0.2">
      <c r="C41"/>
      <c r="D41"/>
      <c r="E41"/>
      <c r="F41"/>
    </row>
  </sheetData>
  <pageMargins left="0.31" right="0.21" top="0.31" bottom="0.28000000000000003" header="0.17" footer="0.17"/>
  <pageSetup scale="49" orientation="landscape" r:id="rId1"/>
  <headerFooter alignWithMargins="0">
    <oddHeader>&amp;C&amp;A</oddHeader>
    <oddFooter>&amp;L&amp;F&amp;C&amp;A&amp;R&amp;P of &amp;N</oddFooter>
  </headerFooter>
  <ignoredErrors>
    <ignoredError sqref="B6:B20" numberStoredAsText="1"/>
    <ignoredError sqref="J15:J16"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K105"/>
  <sheetViews>
    <sheetView zoomScale="70" zoomScaleNormal="70" workbookViewId="0">
      <selection activeCell="B19" sqref="B19"/>
    </sheetView>
  </sheetViews>
  <sheetFormatPr defaultColWidth="9.28515625" defaultRowHeight="12.75" x14ac:dyDescent="0.2"/>
  <cols>
    <col min="1" max="1" width="3.42578125" style="1" customWidth="1"/>
    <col min="2" max="2" width="15.7109375" style="1" customWidth="1"/>
    <col min="3" max="3" width="21.28515625" style="2" customWidth="1"/>
    <col min="4" max="4" width="20.5703125" style="2" customWidth="1"/>
    <col min="5" max="5" width="15.7109375" style="3" customWidth="1"/>
    <col min="6" max="12" width="15.7109375" style="2" customWidth="1"/>
    <col min="13" max="13" width="16" style="2" customWidth="1"/>
    <col min="14" max="14" width="23.42578125" style="2" customWidth="1"/>
    <col min="15" max="15" width="15.5703125" style="2" customWidth="1"/>
    <col min="16" max="20" width="15.7109375" style="2" customWidth="1"/>
    <col min="21" max="16384" width="9.28515625" style="2"/>
  </cols>
  <sheetData>
    <row r="1" spans="1:245" s="5" customFormat="1" ht="20.25" x14ac:dyDescent="0.3">
      <c r="B1" s="9" t="s">
        <v>59</v>
      </c>
      <c r="D1" s="6"/>
      <c r="E1" s="6"/>
      <c r="F1" s="6"/>
      <c r="G1" s="6"/>
      <c r="H1" s="6"/>
      <c r="I1" s="6"/>
      <c r="J1" s="6"/>
      <c r="K1" s="6"/>
    </row>
    <row r="2" spans="1:245" s="5" customFormat="1" ht="18" x14ac:dyDescent="0.25">
      <c r="B2" s="18" t="s">
        <v>59</v>
      </c>
      <c r="D2" s="6"/>
      <c r="E2" s="6"/>
      <c r="F2" s="6"/>
      <c r="G2" s="6"/>
      <c r="H2" s="6"/>
      <c r="I2" s="6"/>
      <c r="J2" s="6"/>
      <c r="K2" s="6"/>
    </row>
    <row r="3" spans="1:245" s="5" customFormat="1" ht="18" x14ac:dyDescent="0.25">
      <c r="B3" s="7" t="s">
        <v>15</v>
      </c>
      <c r="D3" s="6"/>
      <c r="E3" s="6"/>
      <c r="F3" s="6"/>
      <c r="G3" s="6"/>
      <c r="H3" s="6"/>
      <c r="I3" s="6"/>
      <c r="J3" s="6"/>
      <c r="K3" s="6"/>
    </row>
    <row r="4" spans="1:245" x14ac:dyDescent="0.2">
      <c r="B4" s="2"/>
    </row>
    <row r="5" spans="1:245" x14ac:dyDescent="0.2">
      <c r="A5" s="34"/>
      <c r="B5" s="36"/>
      <c r="D5" s="34"/>
      <c r="E5" s="34"/>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c r="BD5" s="34"/>
      <c r="BE5" s="34"/>
      <c r="BF5" s="34"/>
      <c r="BG5" s="34"/>
      <c r="BH5" s="34"/>
      <c r="BI5" s="34"/>
      <c r="BJ5" s="34"/>
      <c r="BK5" s="34"/>
      <c r="BL5" s="34"/>
      <c r="BM5" s="34"/>
      <c r="BN5" s="34"/>
      <c r="BO5" s="34"/>
      <c r="BP5" s="34"/>
      <c r="BQ5" s="34"/>
      <c r="BR5" s="34"/>
      <c r="BS5" s="34"/>
      <c r="BT5" s="34"/>
      <c r="BU5" s="34"/>
      <c r="BV5" s="34"/>
      <c r="BW5" s="34"/>
      <c r="BX5" s="34"/>
      <c r="BY5" s="34"/>
      <c r="BZ5" s="34"/>
      <c r="CA5" s="34"/>
      <c r="CB5" s="34"/>
      <c r="CC5" s="34"/>
      <c r="CD5" s="34"/>
      <c r="CE5" s="34"/>
      <c r="CF5" s="34"/>
      <c r="CG5" s="34"/>
      <c r="CH5" s="34"/>
      <c r="CI5" s="34"/>
      <c r="CJ5" s="34"/>
      <c r="CK5" s="34"/>
      <c r="CL5" s="34"/>
      <c r="CM5" s="34"/>
      <c r="CN5" s="34"/>
      <c r="CO5" s="34"/>
      <c r="CP5" s="34"/>
      <c r="CQ5" s="34"/>
      <c r="CR5" s="34"/>
      <c r="CS5" s="34"/>
      <c r="CT5" s="34"/>
      <c r="CU5" s="34"/>
      <c r="CV5" s="34"/>
      <c r="CW5" s="34"/>
      <c r="CX5" s="34"/>
      <c r="CY5" s="34"/>
      <c r="CZ5" s="34"/>
      <c r="DA5" s="34"/>
      <c r="DB5" s="34"/>
      <c r="DC5" s="34"/>
      <c r="DD5" s="34"/>
      <c r="DE5" s="34"/>
      <c r="DF5" s="34"/>
      <c r="DG5" s="34"/>
      <c r="DH5" s="34"/>
      <c r="DI5" s="34"/>
      <c r="DJ5" s="34"/>
      <c r="DK5" s="34"/>
      <c r="DL5" s="34"/>
      <c r="DM5" s="34"/>
      <c r="DN5" s="34"/>
      <c r="DO5" s="34"/>
      <c r="DP5" s="34"/>
      <c r="DQ5" s="34"/>
      <c r="DR5" s="34"/>
      <c r="DS5" s="34"/>
      <c r="DT5" s="34"/>
      <c r="DU5" s="34"/>
      <c r="DV5" s="34"/>
      <c r="DW5" s="34"/>
      <c r="DX5" s="34"/>
      <c r="DY5" s="34"/>
      <c r="DZ5" s="34"/>
      <c r="EA5" s="34"/>
      <c r="EB5" s="34"/>
      <c r="EC5" s="34"/>
      <c r="ED5" s="34"/>
      <c r="EE5" s="34"/>
      <c r="EF5" s="34"/>
      <c r="EG5" s="34"/>
      <c r="EH5" s="34"/>
      <c r="EI5" s="34"/>
      <c r="EJ5" s="34"/>
      <c r="EK5" s="34"/>
      <c r="EL5" s="34"/>
      <c r="EM5" s="34"/>
      <c r="EN5" s="34"/>
      <c r="EO5" s="34"/>
      <c r="EP5" s="34"/>
      <c r="EQ5" s="34"/>
      <c r="ER5" s="34"/>
      <c r="ES5" s="34"/>
      <c r="ET5" s="34"/>
      <c r="EU5" s="34"/>
      <c r="EV5" s="34"/>
      <c r="EW5" s="34"/>
      <c r="EX5" s="34"/>
      <c r="EY5" s="34"/>
      <c r="EZ5" s="34"/>
      <c r="FA5" s="34"/>
      <c r="FB5" s="34"/>
      <c r="FC5" s="34"/>
      <c r="FD5" s="34"/>
      <c r="FE5" s="34"/>
      <c r="FF5" s="34"/>
      <c r="FG5" s="34"/>
      <c r="FH5" s="34"/>
      <c r="FI5" s="34"/>
      <c r="FJ5" s="34"/>
      <c r="FK5" s="34"/>
      <c r="FL5" s="34"/>
      <c r="FM5" s="34"/>
      <c r="FN5" s="34"/>
      <c r="FO5" s="34"/>
      <c r="FP5" s="34"/>
      <c r="FQ5" s="34"/>
      <c r="FR5" s="34"/>
      <c r="FS5" s="34"/>
      <c r="FT5" s="34"/>
      <c r="FU5" s="34"/>
      <c r="FV5" s="34"/>
      <c r="FW5" s="34"/>
      <c r="FX5" s="34"/>
      <c r="FY5" s="34"/>
      <c r="FZ5" s="34"/>
      <c r="GA5" s="34"/>
      <c r="GB5" s="34"/>
      <c r="GC5" s="34"/>
      <c r="GD5" s="34"/>
      <c r="GE5" s="34"/>
      <c r="GF5" s="34"/>
      <c r="GG5" s="34"/>
      <c r="GH5" s="34"/>
      <c r="GI5" s="34"/>
      <c r="GJ5" s="34"/>
      <c r="GK5" s="34"/>
      <c r="GL5" s="34"/>
      <c r="GM5" s="34"/>
      <c r="GN5" s="34"/>
      <c r="GO5" s="34"/>
      <c r="GP5" s="34"/>
      <c r="GQ5" s="34"/>
      <c r="GR5" s="34"/>
      <c r="GS5" s="34"/>
      <c r="GT5" s="34"/>
      <c r="GU5" s="34"/>
      <c r="GV5" s="34"/>
      <c r="GW5" s="34"/>
      <c r="GX5" s="34"/>
      <c r="GY5" s="34"/>
      <c r="GZ5" s="34"/>
      <c r="HA5" s="34"/>
      <c r="HB5" s="34"/>
      <c r="HC5" s="34"/>
      <c r="HD5" s="34"/>
      <c r="HE5" s="34"/>
      <c r="HF5" s="34"/>
      <c r="HG5" s="34"/>
      <c r="HH5" s="34"/>
      <c r="HI5" s="34"/>
      <c r="HJ5" s="34"/>
      <c r="HK5" s="34"/>
      <c r="HL5" s="34"/>
      <c r="HM5" s="34"/>
      <c r="HN5" s="34"/>
      <c r="HO5" s="34"/>
      <c r="HP5" s="34"/>
      <c r="HQ5" s="34"/>
      <c r="HR5" s="34"/>
      <c r="HS5" s="34"/>
      <c r="HT5" s="34"/>
      <c r="HU5" s="34"/>
      <c r="HV5" s="34"/>
      <c r="HW5" s="34"/>
      <c r="HX5" s="34"/>
      <c r="HY5" s="34"/>
      <c r="HZ5" s="34"/>
      <c r="IA5" s="34"/>
      <c r="IB5" s="34"/>
      <c r="IC5" s="34"/>
      <c r="ID5" s="34"/>
      <c r="IE5" s="34"/>
      <c r="IF5" s="34"/>
      <c r="IG5" s="34"/>
      <c r="IH5" s="34"/>
      <c r="II5" s="34"/>
      <c r="IJ5" s="34"/>
    </row>
    <row r="6" spans="1:245" ht="15.75" x14ac:dyDescent="0.25">
      <c r="A6" s="34"/>
      <c r="B6" s="50" t="s">
        <v>16</v>
      </c>
      <c r="D6" s="34"/>
      <c r="E6" s="34"/>
      <c r="F6" s="34"/>
      <c r="G6" s="34"/>
      <c r="H6" s="34"/>
      <c r="I6" s="34"/>
      <c r="J6" s="34"/>
      <c r="K6" s="34"/>
      <c r="L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4"/>
      <c r="BK6" s="34"/>
      <c r="BL6" s="34"/>
      <c r="BM6" s="34"/>
      <c r="BN6" s="34"/>
      <c r="BO6" s="34"/>
      <c r="BP6" s="34"/>
      <c r="BQ6" s="34"/>
      <c r="BR6" s="34"/>
      <c r="BS6" s="34"/>
      <c r="BT6" s="34"/>
      <c r="BU6" s="34"/>
      <c r="BV6" s="34"/>
      <c r="BW6" s="34"/>
      <c r="BX6" s="34"/>
      <c r="BY6" s="34"/>
      <c r="BZ6" s="34"/>
      <c r="CA6" s="34"/>
      <c r="CB6" s="34"/>
      <c r="CC6" s="34"/>
      <c r="CD6" s="34"/>
      <c r="CE6" s="34"/>
      <c r="CF6" s="34"/>
      <c r="CG6" s="34"/>
      <c r="CH6" s="34"/>
      <c r="CI6" s="34"/>
      <c r="CJ6" s="34"/>
      <c r="CK6" s="34"/>
      <c r="CL6" s="34"/>
      <c r="CM6" s="34"/>
      <c r="CN6" s="34"/>
      <c r="CO6" s="34"/>
      <c r="CP6" s="34"/>
      <c r="CQ6" s="34"/>
      <c r="CR6" s="34"/>
      <c r="CS6" s="34"/>
      <c r="CT6" s="34"/>
      <c r="CU6" s="34"/>
      <c r="CV6" s="34"/>
      <c r="CW6" s="34"/>
      <c r="CX6" s="34"/>
      <c r="CY6" s="34"/>
      <c r="CZ6" s="34"/>
      <c r="DA6" s="34"/>
      <c r="DB6" s="34"/>
      <c r="DC6" s="34"/>
      <c r="DD6" s="34"/>
      <c r="DE6" s="34"/>
      <c r="DF6" s="34"/>
      <c r="DG6" s="34"/>
      <c r="DH6" s="34"/>
      <c r="DI6" s="34"/>
      <c r="DJ6" s="34"/>
      <c r="DK6" s="34"/>
      <c r="DL6" s="34"/>
      <c r="DM6" s="34"/>
      <c r="DN6" s="34"/>
      <c r="DO6" s="34"/>
      <c r="DP6" s="34"/>
      <c r="DQ6" s="34"/>
      <c r="DR6" s="34"/>
      <c r="DS6" s="34"/>
      <c r="DT6" s="34"/>
      <c r="DU6" s="34"/>
      <c r="DV6" s="34"/>
      <c r="DW6" s="34"/>
      <c r="DX6" s="34"/>
      <c r="DY6" s="34"/>
      <c r="DZ6" s="34"/>
      <c r="EA6" s="34"/>
      <c r="EB6" s="34"/>
      <c r="EC6" s="34"/>
      <c r="ED6" s="34"/>
      <c r="EE6" s="34"/>
      <c r="EF6" s="34"/>
      <c r="EG6" s="34"/>
      <c r="EH6" s="34"/>
      <c r="EI6" s="34"/>
      <c r="EJ6" s="34"/>
      <c r="EK6" s="34"/>
      <c r="EL6" s="34"/>
      <c r="EM6" s="34"/>
      <c r="EN6" s="34"/>
      <c r="EO6" s="34"/>
      <c r="EP6" s="34"/>
      <c r="EQ6" s="34"/>
      <c r="ER6" s="34"/>
      <c r="ES6" s="34"/>
      <c r="ET6" s="34"/>
      <c r="EU6" s="34"/>
      <c r="EV6" s="34"/>
      <c r="EW6" s="34"/>
      <c r="EX6" s="34"/>
      <c r="EY6" s="34"/>
      <c r="EZ6" s="34"/>
      <c r="FA6" s="34"/>
      <c r="FB6" s="34"/>
      <c r="FC6" s="34"/>
      <c r="FD6" s="34"/>
      <c r="FE6" s="34"/>
      <c r="FF6" s="34"/>
      <c r="FG6" s="34"/>
      <c r="FH6" s="34"/>
      <c r="FI6" s="34"/>
      <c r="FJ6" s="34"/>
      <c r="FK6" s="34"/>
      <c r="FL6" s="34"/>
      <c r="FM6" s="34"/>
      <c r="FN6" s="34"/>
      <c r="FO6" s="34"/>
      <c r="FP6" s="34"/>
      <c r="FQ6" s="34"/>
      <c r="FR6" s="34"/>
      <c r="FS6" s="34"/>
      <c r="FT6" s="34"/>
      <c r="FU6" s="34"/>
      <c r="FV6" s="34"/>
      <c r="FW6" s="34"/>
      <c r="FX6" s="34"/>
      <c r="FY6" s="34"/>
      <c r="FZ6" s="34"/>
      <c r="GA6" s="34"/>
      <c r="GB6" s="34"/>
      <c r="GC6" s="34"/>
      <c r="GD6" s="34"/>
      <c r="GE6" s="34"/>
      <c r="GF6" s="34"/>
      <c r="GG6" s="34"/>
      <c r="GH6" s="34"/>
      <c r="GI6" s="34"/>
      <c r="GJ6" s="34"/>
      <c r="GK6" s="34"/>
      <c r="GL6" s="34"/>
      <c r="GM6" s="34"/>
      <c r="GN6" s="34"/>
      <c r="GO6" s="34"/>
      <c r="GP6" s="34"/>
      <c r="GQ6" s="34"/>
      <c r="GR6" s="34"/>
      <c r="GS6" s="34"/>
      <c r="GT6" s="34"/>
      <c r="GU6" s="34"/>
      <c r="GV6" s="34"/>
      <c r="GW6" s="34"/>
      <c r="GX6" s="34"/>
      <c r="GY6" s="34"/>
      <c r="GZ6" s="34"/>
      <c r="HA6" s="34"/>
      <c r="HB6" s="34"/>
      <c r="HC6" s="34"/>
      <c r="HD6" s="34"/>
      <c r="HE6" s="34"/>
      <c r="HF6" s="34"/>
      <c r="HG6" s="34"/>
      <c r="HH6" s="34"/>
      <c r="HI6" s="34"/>
      <c r="HJ6" s="34"/>
      <c r="HK6" s="34"/>
      <c r="HL6" s="34"/>
      <c r="HM6" s="34"/>
      <c r="HN6" s="34"/>
      <c r="HO6" s="34"/>
      <c r="HP6" s="34"/>
      <c r="HQ6" s="34"/>
      <c r="HR6" s="34"/>
      <c r="HS6" s="34"/>
      <c r="HT6" s="34"/>
      <c r="HU6" s="34"/>
      <c r="HV6" s="34"/>
      <c r="HW6" s="34"/>
      <c r="HX6" s="34"/>
      <c r="HY6" s="34"/>
      <c r="HZ6" s="34"/>
      <c r="IA6" s="34"/>
      <c r="IB6" s="34"/>
      <c r="IC6" s="34"/>
      <c r="ID6" s="34"/>
      <c r="IE6" s="34"/>
      <c r="IF6" s="34"/>
      <c r="IG6" s="34"/>
      <c r="IH6" s="34"/>
      <c r="II6" s="34"/>
      <c r="IJ6" s="34"/>
    </row>
    <row r="7" spans="1:245" ht="28.5" customHeight="1" x14ac:dyDescent="0.2">
      <c r="A7" s="37"/>
      <c r="B7" s="19" t="s">
        <v>4</v>
      </c>
      <c r="C7" s="11" t="s">
        <v>0</v>
      </c>
      <c r="D7" s="11" t="s">
        <v>8</v>
      </c>
      <c r="E7" s="11" t="s">
        <v>12</v>
      </c>
      <c r="F7" s="11" t="s">
        <v>11</v>
      </c>
      <c r="G7" s="11" t="s">
        <v>7</v>
      </c>
      <c r="H7" s="11" t="s">
        <v>9</v>
      </c>
      <c r="I7" s="11" t="s">
        <v>59</v>
      </c>
      <c r="J7" s="11" t="s">
        <v>59</v>
      </c>
      <c r="K7" s="11" t="s">
        <v>59</v>
      </c>
      <c r="L7" s="12" t="s">
        <v>2</v>
      </c>
      <c r="M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c r="DC7" s="34"/>
      <c r="DD7" s="34"/>
      <c r="DE7" s="34"/>
      <c r="DF7" s="34"/>
      <c r="DG7" s="34"/>
      <c r="DH7" s="34"/>
      <c r="DI7" s="34"/>
      <c r="DJ7" s="34"/>
      <c r="DK7" s="34"/>
      <c r="DL7" s="34"/>
      <c r="DM7" s="34"/>
      <c r="DN7" s="34"/>
      <c r="DO7" s="34"/>
      <c r="DP7" s="34"/>
      <c r="DQ7" s="34"/>
      <c r="DR7" s="34"/>
      <c r="DS7" s="34"/>
      <c r="DT7" s="34"/>
      <c r="DU7" s="34"/>
      <c r="DV7" s="34"/>
      <c r="DW7" s="34"/>
      <c r="DX7" s="34"/>
      <c r="DY7" s="34"/>
      <c r="DZ7" s="34"/>
      <c r="EA7" s="34"/>
      <c r="EB7" s="34"/>
      <c r="EC7" s="34"/>
      <c r="ED7" s="34"/>
      <c r="EE7" s="34"/>
      <c r="EF7" s="34"/>
      <c r="EG7" s="34"/>
      <c r="EH7" s="34"/>
      <c r="EI7" s="34"/>
      <c r="EJ7" s="34"/>
      <c r="EK7" s="34"/>
      <c r="EL7" s="34"/>
      <c r="EM7" s="34"/>
      <c r="EN7" s="34"/>
      <c r="EO7" s="34"/>
      <c r="EP7" s="34"/>
      <c r="EQ7" s="34"/>
      <c r="ER7" s="34"/>
      <c r="ES7" s="34"/>
      <c r="ET7" s="34"/>
      <c r="EU7" s="34"/>
      <c r="EV7" s="34"/>
      <c r="EW7" s="34"/>
      <c r="EX7" s="34"/>
      <c r="EY7" s="34"/>
      <c r="EZ7" s="34"/>
      <c r="FA7" s="34"/>
      <c r="FB7" s="34"/>
      <c r="FC7" s="34"/>
      <c r="FD7" s="34"/>
      <c r="FE7" s="34"/>
      <c r="FF7" s="34"/>
      <c r="FG7" s="34"/>
      <c r="FH7" s="34"/>
      <c r="FI7" s="34"/>
      <c r="FJ7" s="34"/>
      <c r="FK7" s="34"/>
      <c r="FL7" s="34"/>
      <c r="FM7" s="34"/>
      <c r="FN7" s="34"/>
      <c r="FO7" s="34"/>
      <c r="FP7" s="34"/>
      <c r="FQ7" s="34"/>
      <c r="FR7" s="34"/>
      <c r="FS7" s="34"/>
      <c r="FT7" s="34"/>
      <c r="FU7" s="34"/>
      <c r="FV7" s="34"/>
      <c r="FW7" s="34"/>
      <c r="FX7" s="34"/>
      <c r="FY7" s="34"/>
      <c r="FZ7" s="34"/>
      <c r="GA7" s="34"/>
      <c r="GB7" s="34"/>
      <c r="GC7" s="34"/>
      <c r="GD7" s="34"/>
      <c r="GE7" s="34"/>
      <c r="GF7" s="34"/>
      <c r="GG7" s="34"/>
      <c r="GH7" s="34"/>
      <c r="GI7" s="34"/>
      <c r="GJ7" s="34"/>
      <c r="GK7" s="34"/>
      <c r="GL7" s="34"/>
      <c r="GM7" s="34"/>
      <c r="GN7" s="34"/>
      <c r="GO7" s="34"/>
      <c r="GP7" s="34"/>
      <c r="GQ7" s="34"/>
      <c r="GR7" s="34"/>
      <c r="GS7" s="34"/>
      <c r="GT7" s="34"/>
      <c r="GU7" s="34"/>
      <c r="GV7" s="34"/>
      <c r="GW7" s="34"/>
      <c r="GX7" s="34"/>
      <c r="GY7" s="34"/>
      <c r="GZ7" s="34"/>
      <c r="HA7" s="34"/>
      <c r="HB7" s="34"/>
      <c r="HC7" s="34"/>
      <c r="HD7" s="34"/>
      <c r="HE7" s="34"/>
      <c r="HF7" s="34"/>
      <c r="HG7" s="34"/>
      <c r="HH7" s="34"/>
      <c r="HI7" s="34"/>
      <c r="HJ7" s="34"/>
      <c r="HK7" s="34"/>
      <c r="HL7" s="34"/>
      <c r="HM7" s="34"/>
      <c r="HN7" s="34"/>
      <c r="HO7" s="34"/>
      <c r="HP7" s="34"/>
      <c r="HQ7" s="34"/>
      <c r="HR7" s="34"/>
      <c r="HS7" s="34"/>
      <c r="HT7" s="34"/>
      <c r="HU7" s="34"/>
      <c r="HV7" s="34"/>
      <c r="HW7" s="34"/>
      <c r="HX7" s="34"/>
      <c r="HY7" s="34"/>
      <c r="HZ7" s="34"/>
      <c r="IA7" s="34"/>
      <c r="IB7" s="34"/>
      <c r="IC7" s="34"/>
      <c r="ID7" s="34"/>
      <c r="IE7" s="34"/>
      <c r="IF7" s="34"/>
      <c r="IG7" s="34"/>
      <c r="IH7" s="34"/>
      <c r="II7" s="34"/>
      <c r="IJ7" s="34"/>
      <c r="IK7" s="34"/>
    </row>
    <row r="8" spans="1:245" x14ac:dyDescent="0.2">
      <c r="A8" s="34"/>
      <c r="B8" s="57" t="s">
        <v>34</v>
      </c>
      <c r="C8" s="38"/>
      <c r="D8" s="24"/>
      <c r="E8" s="24"/>
      <c r="F8" s="24"/>
      <c r="G8" s="41"/>
      <c r="H8" s="41"/>
      <c r="I8" s="41"/>
      <c r="J8" s="41"/>
      <c r="K8" s="41"/>
      <c r="L8" s="41"/>
      <c r="M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c r="EX8" s="34"/>
      <c r="EY8" s="34"/>
      <c r="EZ8" s="34"/>
      <c r="FA8" s="34"/>
      <c r="FB8" s="34"/>
      <c r="FC8" s="34"/>
      <c r="FD8" s="34"/>
      <c r="FE8" s="34"/>
      <c r="FF8" s="34"/>
      <c r="FG8" s="34"/>
      <c r="FH8" s="34"/>
      <c r="FI8" s="34"/>
      <c r="FJ8" s="34"/>
      <c r="FK8" s="34"/>
      <c r="FL8" s="34"/>
      <c r="FM8" s="34"/>
      <c r="FN8" s="34"/>
      <c r="FO8" s="34"/>
      <c r="FP8" s="34"/>
      <c r="FQ8" s="34"/>
      <c r="FR8" s="34"/>
      <c r="FS8" s="34"/>
      <c r="FT8" s="34"/>
      <c r="FU8" s="34"/>
      <c r="FV8" s="34"/>
      <c r="FW8" s="34"/>
      <c r="FX8" s="34"/>
      <c r="FY8" s="34"/>
      <c r="FZ8" s="34"/>
      <c r="GA8" s="34"/>
      <c r="GB8" s="34"/>
      <c r="GC8" s="34"/>
      <c r="GD8" s="34"/>
      <c r="GE8" s="34"/>
      <c r="GF8" s="34"/>
      <c r="GG8" s="34"/>
      <c r="GH8" s="34"/>
      <c r="GI8" s="34"/>
      <c r="GJ8" s="34"/>
      <c r="GK8" s="34"/>
      <c r="GL8" s="34"/>
      <c r="GM8" s="34"/>
      <c r="GN8" s="34"/>
      <c r="GO8" s="34"/>
      <c r="GP8" s="34"/>
      <c r="GQ8" s="34"/>
      <c r="GR8" s="34"/>
      <c r="GS8" s="34"/>
      <c r="GT8" s="34"/>
      <c r="GU8" s="34"/>
      <c r="GV8" s="34"/>
      <c r="GW8" s="34"/>
      <c r="GX8" s="34"/>
      <c r="GY8" s="34"/>
      <c r="GZ8" s="34"/>
      <c r="HA8" s="34"/>
      <c r="HB8" s="34"/>
      <c r="HC8" s="34"/>
      <c r="HD8" s="34"/>
      <c r="HE8" s="34"/>
      <c r="HF8" s="34"/>
      <c r="HG8" s="34"/>
      <c r="HH8" s="34"/>
      <c r="HI8" s="34"/>
      <c r="HJ8" s="34"/>
      <c r="HK8" s="34"/>
      <c r="HL8" s="34"/>
      <c r="HM8" s="34"/>
      <c r="HN8" s="34"/>
      <c r="HO8" s="34"/>
      <c r="HP8" s="34"/>
      <c r="HQ8" s="34"/>
      <c r="HR8" s="34"/>
      <c r="HS8" s="34"/>
      <c r="HT8" s="34"/>
      <c r="HU8" s="34"/>
      <c r="HV8" s="34"/>
      <c r="HW8" s="34"/>
      <c r="HX8" s="34"/>
      <c r="HY8" s="34"/>
      <c r="HZ8" s="34"/>
      <c r="IA8" s="34"/>
      <c r="IB8" s="34"/>
      <c r="IC8" s="34"/>
      <c r="ID8" s="34"/>
      <c r="IE8" s="34"/>
      <c r="IF8" s="34"/>
      <c r="IG8" s="34"/>
      <c r="IH8" s="34"/>
      <c r="II8" s="34"/>
      <c r="IJ8" s="34"/>
      <c r="IK8" s="34"/>
    </row>
    <row r="9" spans="1:245" x14ac:dyDescent="0.2">
      <c r="A9" s="34"/>
      <c r="B9" s="57" t="s">
        <v>34</v>
      </c>
      <c r="C9" s="38"/>
      <c r="D9" s="24"/>
      <c r="E9" s="24"/>
      <c r="F9" s="24"/>
      <c r="G9" s="41"/>
      <c r="H9" s="41"/>
      <c r="I9" s="41"/>
      <c r="J9" s="41"/>
      <c r="K9" s="41"/>
      <c r="L9" s="41"/>
      <c r="M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row>
    <row r="10" spans="1:245" x14ac:dyDescent="0.2">
      <c r="A10" s="34"/>
      <c r="B10" s="57" t="s">
        <v>34</v>
      </c>
      <c r="C10" s="38"/>
      <c r="D10" s="24"/>
      <c r="E10" s="24"/>
      <c r="F10" s="24"/>
      <c r="G10" s="41"/>
      <c r="H10" s="41"/>
      <c r="I10" s="41"/>
      <c r="J10" s="41"/>
      <c r="K10" s="41"/>
      <c r="L10" s="41"/>
      <c r="M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row>
    <row r="11" spans="1:245" x14ac:dyDescent="0.2">
      <c r="A11" s="34"/>
      <c r="B11" s="57" t="s">
        <v>34</v>
      </c>
      <c r="C11" s="38"/>
      <c r="D11" s="24"/>
      <c r="E11" s="24"/>
      <c r="F11" s="24"/>
      <c r="G11" s="41"/>
      <c r="H11" s="41"/>
      <c r="I11" s="41"/>
      <c r="J11" s="41"/>
      <c r="K11" s="41"/>
      <c r="L11" s="41"/>
      <c r="M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row>
    <row r="12" spans="1:245" x14ac:dyDescent="0.2">
      <c r="A12" s="34"/>
      <c r="B12" s="57" t="s">
        <v>34</v>
      </c>
      <c r="C12" s="38"/>
      <c r="D12" s="24"/>
      <c r="E12" s="24"/>
      <c r="F12" s="24"/>
      <c r="G12" s="41"/>
      <c r="H12" s="41"/>
      <c r="I12" s="41"/>
      <c r="J12" s="41"/>
      <c r="K12" s="41"/>
      <c r="L12" s="41"/>
      <c r="M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c r="II12" s="34"/>
      <c r="IJ12" s="34"/>
      <c r="IK12" s="34"/>
    </row>
    <row r="13" spans="1:245" x14ac:dyDescent="0.2">
      <c r="A13" s="34"/>
      <c r="B13" s="57" t="s">
        <v>34</v>
      </c>
      <c r="C13" s="38"/>
      <c r="D13" s="24"/>
      <c r="E13" s="24"/>
      <c r="F13" s="24"/>
      <c r="G13" s="41"/>
      <c r="H13" s="41"/>
      <c r="I13" s="41"/>
      <c r="J13" s="41"/>
      <c r="K13" s="41"/>
      <c r="L13" s="41"/>
      <c r="M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row>
    <row r="14" spans="1:245" x14ac:dyDescent="0.2">
      <c r="A14" s="34"/>
      <c r="B14" s="57" t="s">
        <v>34</v>
      </c>
      <c r="C14" s="38"/>
      <c r="D14" s="24"/>
      <c r="E14" s="24"/>
      <c r="F14" s="24"/>
      <c r="G14" s="41"/>
      <c r="H14" s="41"/>
      <c r="I14" s="41"/>
      <c r="J14" s="41"/>
      <c r="K14" s="41"/>
      <c r="L14" s="41"/>
      <c r="M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c r="II14" s="34"/>
      <c r="IJ14" s="34"/>
      <c r="IK14" s="34"/>
    </row>
    <row r="15" spans="1:245" x14ac:dyDescent="0.2">
      <c r="A15" s="43"/>
      <c r="B15" s="51"/>
      <c r="C15" s="51" t="s">
        <v>3</v>
      </c>
      <c r="D15" s="52"/>
      <c r="E15" s="52"/>
      <c r="F15" s="52"/>
      <c r="G15" s="53"/>
      <c r="H15" s="53"/>
      <c r="I15" s="53"/>
      <c r="J15" s="53"/>
      <c r="K15" s="53"/>
      <c r="L15" s="53"/>
      <c r="M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43"/>
      <c r="BP15" s="43"/>
      <c r="BQ15" s="43"/>
      <c r="BR15" s="43"/>
      <c r="BS15" s="43"/>
      <c r="BT15" s="43"/>
      <c r="BU15" s="43"/>
      <c r="BV15" s="43"/>
      <c r="BW15" s="43"/>
      <c r="BX15" s="43"/>
      <c r="BY15" s="43"/>
      <c r="BZ15" s="43"/>
      <c r="CA15" s="43"/>
      <c r="CB15" s="43"/>
      <c r="CC15" s="43"/>
      <c r="CD15" s="43"/>
      <c r="CE15" s="43"/>
      <c r="CF15" s="43"/>
      <c r="CG15" s="43"/>
      <c r="CH15" s="43"/>
      <c r="CI15" s="43"/>
      <c r="CJ15" s="43"/>
      <c r="CK15" s="43"/>
      <c r="CL15" s="43"/>
      <c r="CM15" s="43"/>
      <c r="CN15" s="43"/>
      <c r="CO15" s="43"/>
      <c r="CP15" s="43"/>
      <c r="CQ15" s="43"/>
      <c r="CR15" s="43"/>
      <c r="CS15" s="43"/>
      <c r="CT15" s="43"/>
      <c r="CU15" s="43"/>
      <c r="CV15" s="43"/>
      <c r="CW15" s="43"/>
      <c r="CX15" s="43"/>
      <c r="CY15" s="43"/>
      <c r="CZ15" s="43"/>
      <c r="DA15" s="43"/>
      <c r="DB15" s="43"/>
      <c r="DC15" s="43"/>
      <c r="DD15" s="43"/>
      <c r="DE15" s="43"/>
      <c r="DF15" s="43"/>
      <c r="DG15" s="43"/>
      <c r="DH15" s="43"/>
      <c r="DI15" s="43"/>
      <c r="DJ15" s="43"/>
      <c r="DK15" s="43"/>
      <c r="DL15" s="43"/>
      <c r="DM15" s="43"/>
      <c r="DN15" s="43"/>
      <c r="DO15" s="43"/>
      <c r="DP15" s="43"/>
      <c r="DQ15" s="43"/>
      <c r="DR15" s="43"/>
      <c r="DS15" s="43"/>
      <c r="DT15" s="43"/>
      <c r="DU15" s="43"/>
      <c r="DV15" s="43"/>
      <c r="DW15" s="43"/>
      <c r="DX15" s="43"/>
      <c r="DY15" s="43"/>
      <c r="DZ15" s="43"/>
      <c r="EA15" s="43"/>
      <c r="EB15" s="43"/>
      <c r="EC15" s="43"/>
      <c r="ED15" s="43"/>
      <c r="EE15" s="43"/>
      <c r="EF15" s="43"/>
      <c r="EG15" s="43"/>
      <c r="EH15" s="43"/>
      <c r="EI15" s="43"/>
      <c r="EJ15" s="43"/>
      <c r="EK15" s="43"/>
      <c r="EL15" s="43"/>
      <c r="EM15" s="43"/>
      <c r="EN15" s="43"/>
      <c r="EO15" s="43"/>
      <c r="EP15" s="43"/>
      <c r="EQ15" s="43"/>
      <c r="ER15" s="43"/>
      <c r="ES15" s="43"/>
      <c r="ET15" s="43"/>
      <c r="EU15" s="43"/>
      <c r="EV15" s="43"/>
      <c r="EW15" s="43"/>
      <c r="EX15" s="43"/>
      <c r="EY15" s="43"/>
      <c r="EZ15" s="43"/>
      <c r="FA15" s="43"/>
      <c r="FB15" s="43"/>
      <c r="FC15" s="43"/>
      <c r="FD15" s="43"/>
      <c r="FE15" s="43"/>
      <c r="FF15" s="43"/>
      <c r="FG15" s="43"/>
      <c r="FH15" s="43"/>
      <c r="FI15" s="43"/>
      <c r="FJ15" s="43"/>
      <c r="FK15" s="43"/>
      <c r="FL15" s="43"/>
      <c r="FM15" s="43"/>
      <c r="FN15" s="43"/>
      <c r="FO15" s="43"/>
      <c r="FP15" s="43"/>
      <c r="FQ15" s="43"/>
      <c r="FR15" s="43"/>
      <c r="FS15" s="43"/>
      <c r="FT15" s="43"/>
      <c r="FU15" s="43"/>
      <c r="FV15" s="43"/>
      <c r="FW15" s="43"/>
      <c r="FX15" s="43"/>
      <c r="FY15" s="43"/>
      <c r="FZ15" s="43"/>
      <c r="GA15" s="43"/>
      <c r="GB15" s="43"/>
      <c r="GC15" s="43"/>
      <c r="GD15" s="43"/>
      <c r="GE15" s="43"/>
      <c r="GF15" s="43"/>
      <c r="GG15" s="43"/>
      <c r="GH15" s="43"/>
      <c r="GI15" s="43"/>
      <c r="GJ15" s="43"/>
      <c r="GK15" s="43"/>
      <c r="GL15" s="43"/>
      <c r="GM15" s="43"/>
      <c r="GN15" s="43"/>
      <c r="GO15" s="43"/>
      <c r="GP15" s="43"/>
      <c r="GQ15" s="43"/>
      <c r="GR15" s="43"/>
      <c r="GS15" s="43"/>
      <c r="GT15" s="43"/>
      <c r="GU15" s="43"/>
      <c r="GV15" s="43"/>
      <c r="GW15" s="43"/>
      <c r="GX15" s="43"/>
      <c r="GY15" s="43"/>
      <c r="GZ15" s="43"/>
      <c r="HA15" s="43"/>
      <c r="HB15" s="43"/>
      <c r="HC15" s="43"/>
      <c r="HD15" s="43"/>
      <c r="HE15" s="43"/>
      <c r="HF15" s="43"/>
      <c r="HG15" s="43"/>
      <c r="HH15" s="43"/>
      <c r="HI15" s="43"/>
      <c r="HJ15" s="43"/>
      <c r="HK15" s="43"/>
      <c r="HL15" s="43"/>
      <c r="HM15" s="43"/>
      <c r="HN15" s="43"/>
      <c r="HO15" s="43"/>
      <c r="HP15" s="43"/>
      <c r="HQ15" s="43"/>
      <c r="HR15" s="43"/>
      <c r="HS15" s="43"/>
      <c r="HT15" s="43"/>
      <c r="HU15" s="43"/>
      <c r="HV15" s="43"/>
      <c r="HW15" s="43"/>
      <c r="HX15" s="43"/>
      <c r="HY15" s="43"/>
      <c r="HZ15" s="43"/>
      <c r="IA15" s="43"/>
      <c r="IB15" s="43"/>
      <c r="IC15" s="43"/>
      <c r="ID15" s="43"/>
      <c r="IE15" s="43"/>
      <c r="IF15" s="43"/>
      <c r="IG15" s="43"/>
      <c r="IH15" s="43"/>
      <c r="II15" s="43"/>
      <c r="IJ15" s="43"/>
      <c r="IK15" s="43"/>
    </row>
    <row r="16" spans="1:245" x14ac:dyDescent="0.2">
      <c r="A16" s="34"/>
      <c r="B16" s="35"/>
      <c r="C16" s="35"/>
      <c r="D16" s="34"/>
      <c r="E16" s="34"/>
      <c r="F16" s="34"/>
      <c r="G16" s="36"/>
      <c r="H16" s="36"/>
      <c r="I16" s="36"/>
      <c r="J16" s="36"/>
      <c r="K16" s="36"/>
      <c r="L16" s="34"/>
      <c r="M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c r="II16" s="34"/>
      <c r="IJ16" s="34"/>
      <c r="IK16" s="34"/>
    </row>
    <row r="17" spans="1:245" x14ac:dyDescent="0.2">
      <c r="A17" s="34"/>
      <c r="B17" s="35"/>
      <c r="C17" s="35"/>
      <c r="D17" s="34"/>
      <c r="E17" s="34"/>
      <c r="F17" s="34"/>
      <c r="G17" s="36"/>
      <c r="H17" s="36"/>
      <c r="I17" s="36"/>
      <c r="J17" s="36"/>
      <c r="K17" s="36"/>
      <c r="L17" s="34"/>
      <c r="M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c r="EP17" s="34"/>
      <c r="EQ17" s="34"/>
      <c r="ER17" s="34"/>
      <c r="ES17" s="34"/>
      <c r="ET17" s="34"/>
      <c r="EU17" s="34"/>
      <c r="EV17" s="34"/>
      <c r="EW17" s="34"/>
      <c r="EX17" s="34"/>
      <c r="EY17" s="34"/>
      <c r="EZ17" s="34"/>
      <c r="FA17" s="34"/>
      <c r="FB17" s="34"/>
      <c r="FC17" s="34"/>
      <c r="FD17" s="34"/>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4"/>
      <c r="GK17" s="34"/>
      <c r="GL17" s="34"/>
      <c r="GM17" s="34"/>
      <c r="GN17" s="34"/>
      <c r="GO17" s="34"/>
      <c r="GP17" s="34"/>
      <c r="GQ17" s="34"/>
      <c r="GR17" s="34"/>
      <c r="GS17" s="34"/>
      <c r="GT17" s="34"/>
      <c r="GU17" s="34"/>
      <c r="GV17" s="34"/>
      <c r="GW17" s="34"/>
      <c r="GX17" s="34"/>
      <c r="GY17" s="34"/>
      <c r="GZ17" s="34"/>
      <c r="HA17" s="34"/>
      <c r="HB17" s="34"/>
      <c r="HC17" s="34"/>
      <c r="HD17" s="34"/>
      <c r="HE17" s="34"/>
      <c r="HF17" s="34"/>
      <c r="HG17" s="34"/>
      <c r="HH17" s="34"/>
      <c r="HI17" s="34"/>
      <c r="HJ17" s="34"/>
      <c r="HK17" s="34"/>
      <c r="HL17" s="34"/>
      <c r="HM17" s="34"/>
      <c r="HN17" s="34"/>
      <c r="HO17" s="34"/>
      <c r="HP17" s="34"/>
      <c r="HQ17" s="34"/>
      <c r="HR17" s="34"/>
      <c r="HS17" s="34"/>
      <c r="HT17" s="34"/>
      <c r="HU17" s="34"/>
      <c r="HV17" s="34"/>
      <c r="HW17" s="34"/>
      <c r="HX17" s="34"/>
      <c r="HY17" s="34"/>
      <c r="HZ17" s="34"/>
      <c r="IA17" s="34"/>
      <c r="IB17" s="34"/>
      <c r="IC17" s="34"/>
      <c r="ID17" s="34"/>
      <c r="IE17" s="34"/>
      <c r="IF17" s="34"/>
      <c r="IG17" s="34"/>
      <c r="IH17" s="34"/>
      <c r="II17" s="34"/>
      <c r="IJ17" s="34"/>
      <c r="IK17" s="34"/>
    </row>
    <row r="18" spans="1:245" ht="28.5" customHeight="1" x14ac:dyDescent="0.2">
      <c r="A18" s="37"/>
      <c r="B18" s="19" t="s">
        <v>4</v>
      </c>
      <c r="C18" s="11" t="s">
        <v>0</v>
      </c>
      <c r="D18" s="11" t="s">
        <v>8</v>
      </c>
      <c r="E18" s="11" t="s">
        <v>12</v>
      </c>
      <c r="F18" s="11" t="s">
        <v>11</v>
      </c>
      <c r="G18" s="11" t="s">
        <v>7</v>
      </c>
      <c r="H18" s="11" t="s">
        <v>9</v>
      </c>
      <c r="I18" s="11" t="s">
        <v>59</v>
      </c>
      <c r="J18" s="11" t="s">
        <v>59</v>
      </c>
      <c r="K18" s="11" t="s">
        <v>59</v>
      </c>
      <c r="L18" s="12" t="s">
        <v>2</v>
      </c>
      <c r="M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row>
    <row r="19" spans="1:245" x14ac:dyDescent="0.2">
      <c r="A19" s="34"/>
      <c r="B19" s="57" t="s">
        <v>74</v>
      </c>
      <c r="C19" s="38"/>
      <c r="D19" s="24"/>
      <c r="E19" s="24"/>
      <c r="F19" s="24"/>
      <c r="G19" s="41"/>
      <c r="H19" s="41"/>
      <c r="I19" s="41"/>
      <c r="J19" s="41"/>
      <c r="K19" s="41"/>
      <c r="L19" s="41"/>
      <c r="M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34"/>
      <c r="EK19" s="34"/>
      <c r="EL19" s="34"/>
      <c r="EM19" s="34"/>
      <c r="EN19" s="34"/>
      <c r="EO19" s="34"/>
      <c r="EP19" s="34"/>
      <c r="EQ19" s="34"/>
      <c r="ER19" s="34"/>
      <c r="ES19" s="34"/>
      <c r="ET19" s="34"/>
      <c r="EU19" s="34"/>
      <c r="EV19" s="34"/>
      <c r="EW19" s="34"/>
      <c r="EX19" s="34"/>
      <c r="EY19" s="34"/>
      <c r="EZ19" s="34"/>
      <c r="FA19" s="34"/>
      <c r="FB19" s="34"/>
      <c r="FC19" s="34"/>
      <c r="FD19" s="34"/>
      <c r="FE19" s="34"/>
      <c r="FF19" s="34"/>
      <c r="FG19" s="34"/>
      <c r="FH19" s="34"/>
      <c r="FI19" s="34"/>
      <c r="FJ19" s="34"/>
      <c r="FK19" s="34"/>
      <c r="FL19" s="34"/>
      <c r="FM19" s="34"/>
      <c r="FN19" s="34"/>
      <c r="FO19" s="34"/>
      <c r="FP19" s="34"/>
      <c r="FQ19" s="34"/>
      <c r="FR19" s="34"/>
      <c r="FS19" s="34"/>
      <c r="FT19" s="34"/>
      <c r="FU19" s="34"/>
      <c r="FV19" s="34"/>
      <c r="FW19" s="34"/>
      <c r="FX19" s="34"/>
      <c r="FY19" s="34"/>
      <c r="FZ19" s="34"/>
      <c r="GA19" s="34"/>
      <c r="GB19" s="34"/>
      <c r="GC19" s="34"/>
      <c r="GD19" s="34"/>
      <c r="GE19" s="34"/>
      <c r="GF19" s="34"/>
      <c r="GG19" s="34"/>
      <c r="GH19" s="34"/>
      <c r="GI19" s="34"/>
      <c r="GJ19" s="34"/>
      <c r="GK19" s="34"/>
      <c r="GL19" s="34"/>
      <c r="GM19" s="34"/>
      <c r="GN19" s="34"/>
      <c r="GO19" s="34"/>
      <c r="GP19" s="34"/>
      <c r="GQ19" s="34"/>
      <c r="GR19" s="34"/>
      <c r="GS19" s="34"/>
      <c r="GT19" s="34"/>
      <c r="GU19" s="34"/>
      <c r="GV19" s="34"/>
      <c r="GW19" s="34"/>
      <c r="GX19" s="34"/>
      <c r="GY19" s="34"/>
      <c r="GZ19" s="34"/>
      <c r="HA19" s="34"/>
      <c r="HB19" s="34"/>
      <c r="HC19" s="34"/>
      <c r="HD19" s="34"/>
      <c r="HE19" s="34"/>
      <c r="HF19" s="34"/>
      <c r="HG19" s="34"/>
      <c r="HH19" s="34"/>
      <c r="HI19" s="34"/>
      <c r="HJ19" s="34"/>
      <c r="HK19" s="34"/>
      <c r="HL19" s="34"/>
      <c r="HM19" s="34"/>
      <c r="HN19" s="34"/>
      <c r="HO19" s="34"/>
      <c r="HP19" s="34"/>
      <c r="HQ19" s="34"/>
      <c r="HR19" s="34"/>
      <c r="HS19" s="34"/>
      <c r="HT19" s="34"/>
      <c r="HU19" s="34"/>
      <c r="HV19" s="34"/>
      <c r="HW19" s="34"/>
      <c r="HX19" s="34"/>
      <c r="HY19" s="34"/>
      <c r="HZ19" s="34"/>
      <c r="IA19" s="34"/>
      <c r="IB19" s="34"/>
      <c r="IC19" s="34"/>
      <c r="ID19" s="34"/>
      <c r="IE19" s="34"/>
      <c r="IF19" s="34"/>
      <c r="IG19" s="34"/>
      <c r="IH19" s="34"/>
      <c r="II19" s="34"/>
      <c r="IJ19" s="34"/>
      <c r="IK19" s="34"/>
    </row>
    <row r="20" spans="1:245" x14ac:dyDescent="0.2">
      <c r="A20" s="34"/>
      <c r="B20" s="57" t="s">
        <v>74</v>
      </c>
      <c r="C20" s="38"/>
      <c r="D20" s="24"/>
      <c r="E20" s="24"/>
      <c r="F20" s="24"/>
      <c r="G20" s="41"/>
      <c r="H20" s="41"/>
      <c r="I20" s="41"/>
      <c r="J20" s="41"/>
      <c r="K20" s="41"/>
      <c r="L20" s="41"/>
      <c r="M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c r="II20" s="34"/>
      <c r="IJ20" s="34"/>
      <c r="IK20" s="34"/>
    </row>
    <row r="21" spans="1:245" x14ac:dyDescent="0.2">
      <c r="A21" s="34"/>
      <c r="B21" s="57" t="s">
        <v>74</v>
      </c>
      <c r="C21" s="38"/>
      <c r="D21" s="24"/>
      <c r="E21" s="24"/>
      <c r="F21" s="24"/>
      <c r="G21" s="41"/>
      <c r="H21" s="41"/>
      <c r="I21" s="41"/>
      <c r="J21" s="41"/>
      <c r="K21" s="41"/>
      <c r="L21" s="41"/>
      <c r="M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34"/>
      <c r="DL21" s="34"/>
      <c r="DM21" s="34"/>
      <c r="DN21" s="34"/>
      <c r="DO21" s="34"/>
      <c r="DP21" s="34"/>
      <c r="DQ21" s="34"/>
      <c r="DR21" s="34"/>
      <c r="DS21" s="34"/>
      <c r="DT21" s="34"/>
      <c r="DU21" s="34"/>
      <c r="DV21" s="34"/>
      <c r="DW21" s="34"/>
      <c r="DX21" s="34"/>
      <c r="DY21" s="34"/>
      <c r="DZ21" s="34"/>
      <c r="EA21" s="34"/>
      <c r="EB21" s="34"/>
      <c r="EC21" s="34"/>
      <c r="ED21" s="34"/>
      <c r="EE21" s="34"/>
      <c r="EF21" s="34"/>
      <c r="EG21" s="34"/>
      <c r="EH21" s="34"/>
      <c r="EI21" s="34"/>
      <c r="EJ21" s="34"/>
      <c r="EK21" s="34"/>
      <c r="EL21" s="34"/>
      <c r="EM21" s="34"/>
      <c r="EN21" s="34"/>
      <c r="EO21" s="34"/>
      <c r="EP21" s="34"/>
      <c r="EQ21" s="34"/>
      <c r="ER21" s="34"/>
      <c r="ES21" s="34"/>
      <c r="ET21" s="34"/>
      <c r="EU21" s="34"/>
      <c r="EV21" s="34"/>
      <c r="EW21" s="34"/>
      <c r="EX21" s="34"/>
      <c r="EY21" s="34"/>
      <c r="EZ21" s="34"/>
      <c r="FA21" s="34"/>
      <c r="FB21" s="34"/>
      <c r="FC21" s="34"/>
      <c r="FD21" s="34"/>
      <c r="FE21" s="34"/>
      <c r="FF21" s="34"/>
      <c r="FG21" s="34"/>
      <c r="FH21" s="34"/>
      <c r="FI21" s="34"/>
      <c r="FJ21" s="34"/>
      <c r="FK21" s="34"/>
      <c r="FL21" s="34"/>
      <c r="FM21" s="34"/>
      <c r="FN21" s="34"/>
      <c r="FO21" s="34"/>
      <c r="FP21" s="34"/>
      <c r="FQ21" s="34"/>
      <c r="FR21" s="34"/>
      <c r="FS21" s="34"/>
      <c r="FT21" s="34"/>
      <c r="FU21" s="34"/>
      <c r="FV21" s="34"/>
      <c r="FW21" s="34"/>
      <c r="FX21" s="34"/>
      <c r="FY21" s="34"/>
      <c r="FZ21" s="34"/>
      <c r="GA21" s="34"/>
      <c r="GB21" s="34"/>
      <c r="GC21" s="34"/>
      <c r="GD21" s="34"/>
      <c r="GE21" s="34"/>
      <c r="GF21" s="34"/>
      <c r="GG21" s="34"/>
      <c r="GH21" s="34"/>
      <c r="GI21" s="34"/>
      <c r="GJ21" s="34"/>
      <c r="GK21" s="34"/>
      <c r="GL21" s="34"/>
      <c r="GM21" s="34"/>
      <c r="GN21" s="34"/>
      <c r="GO21" s="34"/>
      <c r="GP21" s="34"/>
      <c r="GQ21" s="34"/>
      <c r="GR21" s="34"/>
      <c r="GS21" s="34"/>
      <c r="GT21" s="34"/>
      <c r="GU21" s="34"/>
      <c r="GV21" s="34"/>
      <c r="GW21" s="34"/>
      <c r="GX21" s="34"/>
      <c r="GY21" s="34"/>
      <c r="GZ21" s="34"/>
      <c r="HA21" s="34"/>
      <c r="HB21" s="34"/>
      <c r="HC21" s="34"/>
      <c r="HD21" s="34"/>
      <c r="HE21" s="34"/>
      <c r="HF21" s="34"/>
      <c r="HG21" s="34"/>
      <c r="HH21" s="34"/>
      <c r="HI21" s="34"/>
      <c r="HJ21" s="34"/>
      <c r="HK21" s="34"/>
      <c r="HL21" s="34"/>
      <c r="HM21" s="34"/>
      <c r="HN21" s="34"/>
      <c r="HO21" s="34"/>
      <c r="HP21" s="34"/>
      <c r="HQ21" s="34"/>
      <c r="HR21" s="34"/>
      <c r="HS21" s="34"/>
      <c r="HT21" s="34"/>
      <c r="HU21" s="34"/>
      <c r="HV21" s="34"/>
      <c r="HW21" s="34"/>
      <c r="HX21" s="34"/>
      <c r="HY21" s="34"/>
      <c r="HZ21" s="34"/>
      <c r="IA21" s="34"/>
      <c r="IB21" s="34"/>
      <c r="IC21" s="34"/>
      <c r="ID21" s="34"/>
      <c r="IE21" s="34"/>
      <c r="IF21" s="34"/>
      <c r="IG21" s="34"/>
      <c r="IH21" s="34"/>
      <c r="II21" s="34"/>
      <c r="IJ21" s="34"/>
      <c r="IK21" s="34"/>
    </row>
    <row r="22" spans="1:245" x14ac:dyDescent="0.2">
      <c r="A22" s="34"/>
      <c r="B22" s="57" t="s">
        <v>74</v>
      </c>
      <c r="C22" s="38"/>
      <c r="D22" s="24"/>
      <c r="E22" s="24"/>
      <c r="F22" s="24"/>
      <c r="G22" s="41"/>
      <c r="H22" s="41"/>
      <c r="I22" s="41"/>
      <c r="J22" s="41"/>
      <c r="K22" s="41"/>
      <c r="L22" s="41"/>
      <c r="M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34"/>
      <c r="EK22" s="34"/>
      <c r="EL22" s="34"/>
      <c r="EM22" s="34"/>
      <c r="EN22" s="34"/>
      <c r="EO22" s="34"/>
      <c r="EP22" s="34"/>
      <c r="EQ22" s="34"/>
      <c r="ER22" s="34"/>
      <c r="ES22" s="34"/>
      <c r="ET22" s="34"/>
      <c r="EU22" s="34"/>
      <c r="EV22" s="34"/>
      <c r="EW22" s="34"/>
      <c r="EX22" s="34"/>
      <c r="EY22" s="34"/>
      <c r="EZ22" s="34"/>
      <c r="FA22" s="34"/>
      <c r="FB22" s="34"/>
      <c r="FC22" s="34"/>
      <c r="FD22" s="34"/>
      <c r="FE22" s="34"/>
      <c r="FF22" s="34"/>
      <c r="FG22" s="34"/>
      <c r="FH22" s="34"/>
      <c r="FI22" s="34"/>
      <c r="FJ22" s="34"/>
      <c r="FK22" s="34"/>
      <c r="FL22" s="34"/>
      <c r="FM22" s="34"/>
      <c r="FN22" s="34"/>
      <c r="FO22" s="34"/>
      <c r="FP22" s="34"/>
      <c r="FQ22" s="34"/>
      <c r="FR22" s="34"/>
      <c r="FS22" s="34"/>
      <c r="FT22" s="34"/>
      <c r="FU22" s="34"/>
      <c r="FV22" s="34"/>
      <c r="FW22" s="34"/>
      <c r="FX22" s="34"/>
      <c r="FY22" s="34"/>
      <c r="FZ22" s="34"/>
      <c r="GA22" s="34"/>
      <c r="GB22" s="34"/>
      <c r="GC22" s="34"/>
      <c r="GD22" s="34"/>
      <c r="GE22" s="34"/>
      <c r="GF22" s="34"/>
      <c r="GG22" s="34"/>
      <c r="GH22" s="34"/>
      <c r="GI22" s="34"/>
      <c r="GJ22" s="34"/>
      <c r="GK22" s="34"/>
      <c r="GL22" s="34"/>
      <c r="GM22" s="34"/>
      <c r="GN22" s="34"/>
      <c r="GO22" s="34"/>
      <c r="GP22" s="34"/>
      <c r="GQ22" s="34"/>
      <c r="GR22" s="34"/>
      <c r="GS22" s="34"/>
      <c r="GT22" s="34"/>
      <c r="GU22" s="34"/>
      <c r="GV22" s="34"/>
      <c r="GW22" s="34"/>
      <c r="GX22" s="34"/>
      <c r="GY22" s="34"/>
      <c r="GZ22" s="34"/>
      <c r="HA22" s="34"/>
      <c r="HB22" s="34"/>
      <c r="HC22" s="34"/>
      <c r="HD22" s="34"/>
      <c r="HE22" s="34"/>
      <c r="HF22" s="34"/>
      <c r="HG22" s="34"/>
      <c r="HH22" s="34"/>
      <c r="HI22" s="34"/>
      <c r="HJ22" s="34"/>
      <c r="HK22" s="34"/>
      <c r="HL22" s="34"/>
      <c r="HM22" s="34"/>
      <c r="HN22" s="34"/>
      <c r="HO22" s="34"/>
      <c r="HP22" s="34"/>
      <c r="HQ22" s="34"/>
      <c r="HR22" s="34"/>
      <c r="HS22" s="34"/>
      <c r="HT22" s="34"/>
      <c r="HU22" s="34"/>
      <c r="HV22" s="34"/>
      <c r="HW22" s="34"/>
      <c r="HX22" s="34"/>
      <c r="HY22" s="34"/>
      <c r="HZ22" s="34"/>
      <c r="IA22" s="34"/>
      <c r="IB22" s="34"/>
      <c r="IC22" s="34"/>
      <c r="ID22" s="34"/>
      <c r="IE22" s="34"/>
      <c r="IF22" s="34"/>
      <c r="IG22" s="34"/>
      <c r="IH22" s="34"/>
      <c r="II22" s="34"/>
      <c r="IJ22" s="34"/>
      <c r="IK22" s="34"/>
    </row>
    <row r="23" spans="1:245" x14ac:dyDescent="0.2">
      <c r="A23" s="34"/>
      <c r="B23" s="57" t="s">
        <v>74</v>
      </c>
      <c r="C23" s="38"/>
      <c r="D23" s="24"/>
      <c r="E23" s="24"/>
      <c r="F23" s="24"/>
      <c r="G23" s="41"/>
      <c r="H23" s="41"/>
      <c r="I23" s="41"/>
      <c r="J23" s="41"/>
      <c r="K23" s="41"/>
      <c r="L23" s="41"/>
      <c r="M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34"/>
      <c r="EK23" s="34"/>
      <c r="EL23" s="34"/>
      <c r="EM23" s="34"/>
      <c r="EN23" s="34"/>
      <c r="EO23" s="34"/>
      <c r="EP23" s="34"/>
      <c r="EQ23" s="34"/>
      <c r="ER23" s="34"/>
      <c r="ES23" s="34"/>
      <c r="ET23" s="34"/>
      <c r="EU23" s="34"/>
      <c r="EV23" s="34"/>
      <c r="EW23" s="34"/>
      <c r="EX23" s="34"/>
      <c r="EY23" s="34"/>
      <c r="EZ23" s="34"/>
      <c r="FA23" s="34"/>
      <c r="FB23" s="34"/>
      <c r="FC23" s="34"/>
      <c r="FD23" s="34"/>
      <c r="FE23" s="34"/>
      <c r="FF23" s="34"/>
      <c r="FG23" s="34"/>
      <c r="FH23" s="34"/>
      <c r="FI23" s="34"/>
      <c r="FJ23" s="34"/>
      <c r="FK23" s="34"/>
      <c r="FL23" s="34"/>
      <c r="FM23" s="34"/>
      <c r="FN23" s="34"/>
      <c r="FO23" s="34"/>
      <c r="FP23" s="34"/>
      <c r="FQ23" s="34"/>
      <c r="FR23" s="34"/>
      <c r="FS23" s="34"/>
      <c r="FT23" s="34"/>
      <c r="FU23" s="34"/>
      <c r="FV23" s="34"/>
      <c r="FW23" s="34"/>
      <c r="FX23" s="34"/>
      <c r="FY23" s="34"/>
      <c r="FZ23" s="34"/>
      <c r="GA23" s="34"/>
      <c r="GB23" s="34"/>
      <c r="GC23" s="34"/>
      <c r="GD23" s="34"/>
      <c r="GE23" s="34"/>
      <c r="GF23" s="34"/>
      <c r="GG23" s="34"/>
      <c r="GH23" s="34"/>
      <c r="GI23" s="34"/>
      <c r="GJ23" s="34"/>
      <c r="GK23" s="34"/>
      <c r="GL23" s="34"/>
      <c r="GM23" s="34"/>
      <c r="GN23" s="34"/>
      <c r="GO23" s="34"/>
      <c r="GP23" s="34"/>
      <c r="GQ23" s="34"/>
      <c r="GR23" s="34"/>
      <c r="GS23" s="34"/>
      <c r="GT23" s="34"/>
      <c r="GU23" s="34"/>
      <c r="GV23" s="34"/>
      <c r="GW23" s="34"/>
      <c r="GX23" s="34"/>
      <c r="GY23" s="34"/>
      <c r="GZ23" s="34"/>
      <c r="HA23" s="34"/>
      <c r="HB23" s="34"/>
      <c r="HC23" s="34"/>
      <c r="HD23" s="34"/>
      <c r="HE23" s="34"/>
      <c r="HF23" s="34"/>
      <c r="HG23" s="34"/>
      <c r="HH23" s="34"/>
      <c r="HI23" s="34"/>
      <c r="HJ23" s="34"/>
      <c r="HK23" s="34"/>
      <c r="HL23" s="34"/>
      <c r="HM23" s="34"/>
      <c r="HN23" s="34"/>
      <c r="HO23" s="34"/>
      <c r="HP23" s="34"/>
      <c r="HQ23" s="34"/>
      <c r="HR23" s="34"/>
      <c r="HS23" s="34"/>
      <c r="HT23" s="34"/>
      <c r="HU23" s="34"/>
      <c r="HV23" s="34"/>
      <c r="HW23" s="34"/>
      <c r="HX23" s="34"/>
      <c r="HY23" s="34"/>
      <c r="HZ23" s="34"/>
      <c r="IA23" s="34"/>
      <c r="IB23" s="34"/>
      <c r="IC23" s="34"/>
      <c r="ID23" s="34"/>
      <c r="IE23" s="34"/>
      <c r="IF23" s="34"/>
      <c r="IG23" s="34"/>
      <c r="IH23" s="34"/>
      <c r="II23" s="34"/>
      <c r="IJ23" s="34"/>
      <c r="IK23" s="34"/>
    </row>
    <row r="24" spans="1:245" x14ac:dyDescent="0.2">
      <c r="A24" s="34"/>
      <c r="B24" s="57" t="s">
        <v>74</v>
      </c>
      <c r="C24" s="38"/>
      <c r="D24" s="24"/>
      <c r="E24" s="24"/>
      <c r="F24" s="24"/>
      <c r="G24" s="41"/>
      <c r="H24" s="41"/>
      <c r="I24" s="41"/>
      <c r="J24" s="41"/>
      <c r="K24" s="41"/>
      <c r="L24" s="41"/>
      <c r="M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s="34"/>
      <c r="EP24" s="34"/>
      <c r="EQ24" s="34"/>
      <c r="ER24" s="34"/>
      <c r="ES24" s="34"/>
      <c r="ET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4"/>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4"/>
      <c r="HN24" s="34"/>
      <c r="HO24" s="34"/>
      <c r="HP24" s="34"/>
      <c r="HQ24" s="34"/>
      <c r="HR24" s="34"/>
      <c r="HS24" s="34"/>
      <c r="HT24" s="34"/>
      <c r="HU24" s="34"/>
      <c r="HV24" s="34"/>
      <c r="HW24" s="34"/>
      <c r="HX24" s="34"/>
      <c r="HY24" s="34"/>
      <c r="HZ24" s="34"/>
      <c r="IA24" s="34"/>
      <c r="IB24" s="34"/>
      <c r="IC24" s="34"/>
      <c r="ID24" s="34"/>
      <c r="IE24" s="34"/>
      <c r="IF24" s="34"/>
      <c r="IG24" s="34"/>
      <c r="IH24" s="34"/>
      <c r="II24" s="34"/>
      <c r="IJ24" s="34"/>
      <c r="IK24" s="34"/>
    </row>
    <row r="25" spans="1:245" x14ac:dyDescent="0.2">
      <c r="A25" s="34"/>
      <c r="B25" s="57" t="s">
        <v>74</v>
      </c>
      <c r="C25" s="38"/>
      <c r="D25" s="24"/>
      <c r="E25" s="24"/>
      <c r="F25" s="24"/>
      <c r="G25" s="41"/>
      <c r="H25" s="41"/>
      <c r="I25" s="41"/>
      <c r="J25" s="41"/>
      <c r="K25" s="41"/>
      <c r="L25" s="41"/>
      <c r="M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34"/>
      <c r="DL25" s="34"/>
      <c r="DM25" s="34"/>
      <c r="DN25" s="34"/>
      <c r="DO25" s="34"/>
      <c r="DP25" s="34"/>
      <c r="DQ25" s="34"/>
      <c r="DR25" s="34"/>
      <c r="DS25" s="34"/>
      <c r="DT25" s="34"/>
      <c r="DU25" s="34"/>
      <c r="DV25" s="34"/>
      <c r="DW25" s="34"/>
      <c r="DX25" s="34"/>
      <c r="DY25" s="34"/>
      <c r="DZ25" s="34"/>
      <c r="EA25" s="34"/>
      <c r="EB25" s="34"/>
      <c r="EC25" s="34"/>
      <c r="ED25" s="34"/>
      <c r="EE25" s="34"/>
      <c r="EF25" s="34"/>
      <c r="EG25" s="34"/>
      <c r="EH25" s="34"/>
      <c r="EI25" s="34"/>
      <c r="EJ25" s="34"/>
      <c r="EK25" s="34"/>
      <c r="EL25" s="34"/>
      <c r="EM25" s="34"/>
      <c r="EN25" s="34"/>
      <c r="EO25" s="34"/>
      <c r="EP25" s="34"/>
      <c r="EQ25" s="34"/>
      <c r="ER25" s="34"/>
      <c r="ES25" s="34"/>
      <c r="ET25" s="34"/>
      <c r="EU25" s="34"/>
      <c r="EV25" s="34"/>
      <c r="EW25" s="34"/>
      <c r="EX25" s="34"/>
      <c r="EY25" s="34"/>
      <c r="EZ25" s="34"/>
      <c r="FA25" s="34"/>
      <c r="FB25" s="34"/>
      <c r="FC25" s="34"/>
      <c r="FD25" s="34"/>
      <c r="FE25" s="34"/>
      <c r="FF25" s="34"/>
      <c r="FG25" s="34"/>
      <c r="FH25" s="34"/>
      <c r="FI25" s="34"/>
      <c r="FJ25" s="34"/>
      <c r="FK25" s="34"/>
      <c r="FL25" s="34"/>
      <c r="FM25" s="34"/>
      <c r="FN25" s="34"/>
      <c r="FO25" s="34"/>
      <c r="FP25" s="34"/>
      <c r="FQ25" s="34"/>
      <c r="FR25" s="34"/>
      <c r="FS25" s="34"/>
      <c r="FT25" s="34"/>
      <c r="FU25" s="34"/>
      <c r="FV25" s="34"/>
      <c r="FW25" s="34"/>
      <c r="FX25" s="34"/>
      <c r="FY25" s="34"/>
      <c r="FZ25" s="34"/>
      <c r="GA25" s="34"/>
      <c r="GB25" s="34"/>
      <c r="GC25" s="34"/>
      <c r="GD25" s="34"/>
      <c r="GE25" s="34"/>
      <c r="GF25" s="34"/>
      <c r="GG25" s="34"/>
      <c r="GH25" s="34"/>
      <c r="GI25" s="34"/>
      <c r="GJ25" s="34"/>
      <c r="GK25" s="34"/>
      <c r="GL25" s="34"/>
      <c r="GM25" s="34"/>
      <c r="GN25" s="34"/>
      <c r="GO25" s="34"/>
      <c r="GP25" s="34"/>
      <c r="GQ25" s="34"/>
      <c r="GR25" s="34"/>
      <c r="GS25" s="34"/>
      <c r="GT25" s="34"/>
      <c r="GU25" s="34"/>
      <c r="GV25" s="34"/>
      <c r="GW25" s="34"/>
      <c r="GX25" s="34"/>
      <c r="GY25" s="34"/>
      <c r="GZ25" s="34"/>
      <c r="HA25" s="34"/>
      <c r="HB25" s="34"/>
      <c r="HC25" s="34"/>
      <c r="HD25" s="34"/>
      <c r="HE25" s="34"/>
      <c r="HF25" s="34"/>
      <c r="HG25" s="34"/>
      <c r="HH25" s="34"/>
      <c r="HI25" s="34"/>
      <c r="HJ25" s="34"/>
      <c r="HK25" s="34"/>
      <c r="HL25" s="34"/>
      <c r="HM25" s="34"/>
      <c r="HN25" s="34"/>
      <c r="HO25" s="34"/>
      <c r="HP25" s="34"/>
      <c r="HQ25" s="34"/>
      <c r="HR25" s="34"/>
      <c r="HS25" s="34"/>
      <c r="HT25" s="34"/>
      <c r="HU25" s="34"/>
      <c r="HV25" s="34"/>
      <c r="HW25" s="34"/>
      <c r="HX25" s="34"/>
      <c r="HY25" s="34"/>
      <c r="HZ25" s="34"/>
      <c r="IA25" s="34"/>
      <c r="IB25" s="34"/>
      <c r="IC25" s="34"/>
      <c r="ID25" s="34"/>
      <c r="IE25" s="34"/>
      <c r="IF25" s="34"/>
      <c r="IG25" s="34"/>
      <c r="IH25" s="34"/>
      <c r="II25" s="34"/>
      <c r="IJ25" s="34"/>
      <c r="IK25" s="34"/>
    </row>
    <row r="26" spans="1:245" x14ac:dyDescent="0.2">
      <c r="A26" s="43"/>
      <c r="B26" s="51"/>
      <c r="C26" s="51" t="s">
        <v>3</v>
      </c>
      <c r="D26" s="52"/>
      <c r="E26" s="52"/>
      <c r="F26" s="52"/>
      <c r="G26" s="53"/>
      <c r="H26" s="53"/>
      <c r="I26" s="53"/>
      <c r="J26" s="53"/>
      <c r="K26" s="53"/>
      <c r="L26" s="53"/>
      <c r="M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row>
    <row r="27" spans="1:245" x14ac:dyDescent="0.2">
      <c r="A27" s="34"/>
      <c r="B27" s="35"/>
      <c r="C27" s="35"/>
      <c r="D27" s="34"/>
      <c r="E27" s="34"/>
      <c r="F27" s="34"/>
      <c r="G27" s="34"/>
      <c r="H27" s="34"/>
      <c r="I27" s="34"/>
      <c r="J27" s="34"/>
      <c r="K27" s="34"/>
      <c r="L27" s="34"/>
      <c r="M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34"/>
      <c r="EK27" s="34"/>
      <c r="EL27" s="34"/>
      <c r="EM27" s="34"/>
      <c r="EN27" s="34"/>
      <c r="EO27" s="34"/>
      <c r="EP27" s="34"/>
      <c r="EQ27" s="34"/>
      <c r="ER27" s="34"/>
      <c r="ES27" s="34"/>
      <c r="ET27" s="34"/>
      <c r="EU27" s="34"/>
      <c r="EV27" s="34"/>
      <c r="EW27" s="34"/>
      <c r="EX27" s="34"/>
      <c r="EY27" s="34"/>
      <c r="EZ27" s="34"/>
      <c r="FA27" s="34"/>
      <c r="FB27" s="34"/>
      <c r="FC27" s="34"/>
      <c r="FD27" s="34"/>
      <c r="FE27" s="34"/>
      <c r="FF27" s="34"/>
      <c r="FG27" s="34"/>
      <c r="FH27" s="34"/>
      <c r="FI27" s="34"/>
      <c r="FJ27" s="34"/>
      <c r="FK27" s="34"/>
      <c r="FL27" s="34"/>
      <c r="FM27" s="34"/>
      <c r="FN27" s="34"/>
      <c r="FO27" s="34"/>
      <c r="FP27" s="34"/>
      <c r="FQ27" s="34"/>
      <c r="FR27" s="34"/>
      <c r="FS27" s="34"/>
      <c r="FT27" s="34"/>
      <c r="FU27" s="34"/>
      <c r="FV27" s="34"/>
      <c r="FW27" s="34"/>
      <c r="FX27" s="34"/>
      <c r="FY27" s="34"/>
      <c r="FZ27" s="34"/>
      <c r="GA27" s="34"/>
      <c r="GB27" s="34"/>
      <c r="GC27" s="34"/>
      <c r="GD27" s="34"/>
      <c r="GE27" s="34"/>
      <c r="GF27" s="34"/>
      <c r="GG27" s="34"/>
      <c r="GH27" s="34"/>
      <c r="GI27" s="34"/>
      <c r="GJ27" s="34"/>
      <c r="GK27" s="34"/>
      <c r="GL27" s="34"/>
      <c r="GM27" s="34"/>
      <c r="GN27" s="34"/>
      <c r="GO27" s="34"/>
      <c r="GP27" s="34"/>
      <c r="GQ27" s="34"/>
      <c r="GR27" s="34"/>
      <c r="GS27" s="34"/>
      <c r="GT27" s="34"/>
      <c r="GU27" s="34"/>
      <c r="GV27" s="34"/>
      <c r="GW27" s="34"/>
      <c r="GX27" s="34"/>
      <c r="GY27" s="34"/>
      <c r="GZ27" s="34"/>
      <c r="HA27" s="34"/>
      <c r="HB27" s="34"/>
      <c r="HC27" s="34"/>
      <c r="HD27" s="34"/>
      <c r="HE27" s="34"/>
      <c r="HF27" s="34"/>
      <c r="HG27" s="34"/>
      <c r="HH27" s="34"/>
      <c r="HI27" s="34"/>
      <c r="HJ27" s="34"/>
      <c r="HK27" s="34"/>
      <c r="HL27" s="34"/>
      <c r="HM27" s="34"/>
      <c r="HN27" s="34"/>
      <c r="HO27" s="34"/>
      <c r="HP27" s="34"/>
      <c r="HQ27" s="34"/>
      <c r="HR27" s="34"/>
      <c r="HS27" s="34"/>
      <c r="HT27" s="34"/>
      <c r="HU27" s="34"/>
      <c r="HV27" s="34"/>
      <c r="HW27" s="34"/>
      <c r="HX27" s="34"/>
      <c r="HY27" s="34"/>
      <c r="HZ27" s="34"/>
      <c r="IA27" s="34"/>
      <c r="IB27" s="34"/>
      <c r="IC27" s="34"/>
      <c r="ID27" s="34"/>
      <c r="IE27" s="34"/>
      <c r="IF27" s="34"/>
      <c r="IG27" s="34"/>
      <c r="IH27" s="34"/>
      <c r="II27" s="34"/>
      <c r="IJ27" s="34"/>
      <c r="IK27" s="34"/>
    </row>
    <row r="28" spans="1:245" ht="28.5" customHeight="1" x14ac:dyDescent="0.2">
      <c r="A28" s="37"/>
      <c r="B28" s="19" t="s">
        <v>4</v>
      </c>
      <c r="C28" s="11" t="s">
        <v>0</v>
      </c>
      <c r="D28" s="11" t="s">
        <v>8</v>
      </c>
      <c r="E28" s="11" t="s">
        <v>12</v>
      </c>
      <c r="F28" s="11" t="s">
        <v>11</v>
      </c>
      <c r="G28" s="11" t="s">
        <v>7</v>
      </c>
      <c r="H28" s="11" t="s">
        <v>9</v>
      </c>
      <c r="I28" s="11" t="s">
        <v>59</v>
      </c>
      <c r="J28" s="11" t="s">
        <v>59</v>
      </c>
      <c r="K28" s="11" t="s">
        <v>59</v>
      </c>
      <c r="L28" s="12" t="s">
        <v>2</v>
      </c>
      <c r="M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s="34"/>
      <c r="EP28" s="34"/>
      <c r="EQ28" s="34"/>
      <c r="ER28" s="34"/>
      <c r="ES28" s="34"/>
      <c r="ET28" s="34"/>
      <c r="EU28" s="34"/>
      <c r="EV28" s="34"/>
      <c r="EW28" s="34"/>
      <c r="EX28" s="34"/>
      <c r="EY28" s="34"/>
      <c r="EZ28" s="34"/>
      <c r="FA28" s="34"/>
      <c r="FB28" s="34"/>
      <c r="FC28" s="34"/>
      <c r="FD28" s="34"/>
      <c r="FE28" s="34"/>
      <c r="FF28" s="34"/>
      <c r="FG28" s="34"/>
      <c r="FH28" s="34"/>
      <c r="FI28" s="34"/>
      <c r="FJ28" s="34"/>
      <c r="FK28" s="34"/>
      <c r="FL28" s="34"/>
      <c r="FM28" s="34"/>
      <c r="FN28" s="34"/>
      <c r="FO28" s="34"/>
      <c r="FP28" s="34"/>
      <c r="FQ28" s="34"/>
      <c r="FR28" s="34"/>
      <c r="FS28" s="34"/>
      <c r="FT28" s="34"/>
      <c r="FU28" s="34"/>
      <c r="FV28" s="34"/>
      <c r="FW28" s="34"/>
      <c r="FX28" s="34"/>
      <c r="FY28" s="34"/>
      <c r="FZ28" s="34"/>
      <c r="GA28" s="34"/>
      <c r="GB28" s="34"/>
      <c r="GC28" s="34"/>
      <c r="GD28" s="34"/>
      <c r="GE28" s="34"/>
      <c r="GF28" s="34"/>
      <c r="GG28" s="34"/>
      <c r="GH28" s="34"/>
      <c r="GI28" s="34"/>
      <c r="GJ28" s="34"/>
      <c r="GK28" s="34"/>
      <c r="GL28" s="34"/>
      <c r="GM28" s="34"/>
      <c r="GN28" s="34"/>
      <c r="GO28" s="34"/>
      <c r="GP28" s="34"/>
      <c r="GQ28" s="34"/>
      <c r="GR28" s="34"/>
      <c r="GS28" s="34"/>
      <c r="GT28" s="34"/>
      <c r="GU28" s="34"/>
      <c r="GV28" s="34"/>
      <c r="GW28" s="34"/>
      <c r="GX28" s="34"/>
      <c r="GY28" s="34"/>
      <c r="GZ28" s="34"/>
      <c r="HA28" s="34"/>
      <c r="HB28" s="34"/>
      <c r="HC28" s="34"/>
      <c r="HD28" s="34"/>
      <c r="HE28" s="34"/>
      <c r="HF28" s="34"/>
      <c r="HG28" s="34"/>
      <c r="HH28" s="34"/>
      <c r="HI28" s="34"/>
      <c r="HJ28" s="34"/>
      <c r="HK28" s="34"/>
      <c r="HL28" s="34"/>
      <c r="HM28" s="34"/>
      <c r="HN28" s="34"/>
      <c r="HO28" s="34"/>
      <c r="HP28" s="34"/>
      <c r="HQ28" s="34"/>
      <c r="HR28" s="34"/>
      <c r="HS28" s="34"/>
      <c r="HT28" s="34"/>
      <c r="HU28" s="34"/>
      <c r="HV28" s="34"/>
      <c r="HW28" s="34"/>
      <c r="HX28" s="34"/>
      <c r="HY28" s="34"/>
      <c r="HZ28" s="34"/>
      <c r="IA28" s="34"/>
      <c r="IB28" s="34"/>
      <c r="IC28" s="34"/>
      <c r="ID28" s="34"/>
      <c r="IE28" s="34"/>
      <c r="IF28" s="34"/>
      <c r="IG28" s="34"/>
      <c r="IH28" s="34"/>
      <c r="II28" s="34"/>
      <c r="IJ28" s="34"/>
      <c r="IK28" s="34"/>
    </row>
    <row r="29" spans="1:245" x14ac:dyDescent="0.2">
      <c r="A29" s="34"/>
      <c r="B29" s="57" t="s">
        <v>75</v>
      </c>
      <c r="C29" s="38"/>
      <c r="D29" s="24"/>
      <c r="E29" s="24"/>
      <c r="F29" s="24"/>
      <c r="G29" s="41"/>
      <c r="H29" s="41"/>
      <c r="I29" s="41"/>
      <c r="J29" s="41"/>
      <c r="K29" s="41"/>
      <c r="L29" s="41"/>
      <c r="M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34"/>
      <c r="DL29" s="34"/>
      <c r="DM29" s="34"/>
      <c r="DN29" s="34"/>
      <c r="DO29" s="34"/>
      <c r="DP29" s="34"/>
      <c r="DQ29" s="34"/>
      <c r="DR29" s="34"/>
      <c r="DS29" s="34"/>
      <c r="DT29" s="34"/>
      <c r="DU29" s="34"/>
      <c r="DV29" s="34"/>
      <c r="DW29" s="34"/>
      <c r="DX29" s="34"/>
      <c r="DY29" s="34"/>
      <c r="DZ29" s="34"/>
      <c r="EA29" s="34"/>
      <c r="EB29" s="34"/>
      <c r="EC29" s="34"/>
      <c r="ED29" s="34"/>
      <c r="EE29" s="34"/>
      <c r="EF29" s="34"/>
      <c r="EG29" s="34"/>
      <c r="EH29" s="34"/>
      <c r="EI29" s="34"/>
      <c r="EJ29" s="34"/>
      <c r="EK29" s="34"/>
      <c r="EL29" s="34"/>
      <c r="EM29" s="34"/>
      <c r="EN29" s="34"/>
      <c r="EO29" s="34"/>
      <c r="EP29" s="34"/>
      <c r="EQ29" s="34"/>
      <c r="ER29" s="34"/>
      <c r="ES29" s="34"/>
      <c r="ET29" s="34"/>
      <c r="EU29" s="34"/>
      <c r="EV29" s="34"/>
      <c r="EW29" s="34"/>
      <c r="EX29" s="34"/>
      <c r="EY29" s="34"/>
      <c r="EZ29" s="34"/>
      <c r="FA29" s="34"/>
      <c r="FB29" s="34"/>
      <c r="FC29" s="34"/>
      <c r="FD29" s="34"/>
      <c r="FE29" s="34"/>
      <c r="FF29" s="34"/>
      <c r="FG29" s="34"/>
      <c r="FH29" s="34"/>
      <c r="FI29" s="34"/>
      <c r="FJ29" s="34"/>
      <c r="FK29" s="34"/>
      <c r="FL29" s="34"/>
      <c r="FM29" s="34"/>
      <c r="FN29" s="34"/>
      <c r="FO29" s="34"/>
      <c r="FP29" s="34"/>
      <c r="FQ29" s="34"/>
      <c r="FR29" s="34"/>
      <c r="FS29" s="34"/>
      <c r="FT29" s="34"/>
      <c r="FU29" s="34"/>
      <c r="FV29" s="34"/>
      <c r="FW29" s="34"/>
      <c r="FX29" s="34"/>
      <c r="FY29" s="34"/>
      <c r="FZ29" s="34"/>
      <c r="GA29" s="34"/>
      <c r="GB29" s="34"/>
      <c r="GC29" s="34"/>
      <c r="GD29" s="34"/>
      <c r="GE29" s="34"/>
      <c r="GF29" s="34"/>
      <c r="GG29" s="34"/>
      <c r="GH29" s="34"/>
      <c r="GI29" s="34"/>
      <c r="GJ29" s="34"/>
      <c r="GK29" s="34"/>
      <c r="GL29" s="34"/>
      <c r="GM29" s="34"/>
      <c r="GN29" s="34"/>
      <c r="GO29" s="34"/>
      <c r="GP29" s="34"/>
      <c r="GQ29" s="34"/>
      <c r="GR29" s="34"/>
      <c r="GS29" s="34"/>
      <c r="GT29" s="34"/>
      <c r="GU29" s="34"/>
      <c r="GV29" s="34"/>
      <c r="GW29" s="34"/>
      <c r="GX29" s="34"/>
      <c r="GY29" s="34"/>
      <c r="GZ29" s="34"/>
      <c r="HA29" s="34"/>
      <c r="HB29" s="34"/>
      <c r="HC29" s="34"/>
      <c r="HD29" s="34"/>
      <c r="HE29" s="34"/>
      <c r="HF29" s="34"/>
      <c r="HG29" s="34"/>
      <c r="HH29" s="34"/>
      <c r="HI29" s="34"/>
      <c r="HJ29" s="34"/>
      <c r="HK29" s="34"/>
      <c r="HL29" s="34"/>
      <c r="HM29" s="34"/>
      <c r="HN29" s="34"/>
      <c r="HO29" s="34"/>
      <c r="HP29" s="34"/>
      <c r="HQ29" s="34"/>
      <c r="HR29" s="34"/>
      <c r="HS29" s="34"/>
      <c r="HT29" s="34"/>
      <c r="HU29" s="34"/>
      <c r="HV29" s="34"/>
      <c r="HW29" s="34"/>
      <c r="HX29" s="34"/>
      <c r="HY29" s="34"/>
      <c r="HZ29" s="34"/>
      <c r="IA29" s="34"/>
      <c r="IB29" s="34"/>
      <c r="IC29" s="34"/>
      <c r="ID29" s="34"/>
      <c r="IE29" s="34"/>
      <c r="IF29" s="34"/>
      <c r="IG29" s="34"/>
      <c r="IH29" s="34"/>
      <c r="II29" s="34"/>
      <c r="IJ29" s="34"/>
      <c r="IK29" s="34"/>
    </row>
    <row r="30" spans="1:245" x14ac:dyDescent="0.2">
      <c r="A30" s="34"/>
      <c r="B30" s="57" t="s">
        <v>75</v>
      </c>
      <c r="C30" s="38"/>
      <c r="D30" s="24"/>
      <c r="E30" s="24"/>
      <c r="F30" s="24"/>
      <c r="G30" s="41"/>
      <c r="H30" s="41"/>
      <c r="I30" s="41"/>
      <c r="J30" s="41"/>
      <c r="K30" s="41"/>
      <c r="L30" s="41"/>
      <c r="M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c r="DS30" s="34"/>
      <c r="DT30" s="34"/>
      <c r="DU30" s="34"/>
      <c r="DV30" s="34"/>
      <c r="DW30" s="34"/>
      <c r="DX30" s="34"/>
      <c r="DY30" s="34"/>
      <c r="DZ30" s="34"/>
      <c r="EA30" s="34"/>
      <c r="EB30" s="34"/>
      <c r="EC30" s="34"/>
      <c r="ED30" s="34"/>
      <c r="EE30" s="34"/>
      <c r="EF30" s="34"/>
      <c r="EG30" s="34"/>
      <c r="EH30" s="34"/>
      <c r="EI30" s="34"/>
      <c r="EJ30" s="34"/>
      <c r="EK30" s="34"/>
      <c r="EL30" s="34"/>
      <c r="EM30" s="34"/>
      <c r="EN30" s="34"/>
      <c r="EO30" s="34"/>
      <c r="EP30" s="34"/>
      <c r="EQ30" s="34"/>
      <c r="ER30" s="34"/>
      <c r="ES30" s="34"/>
      <c r="ET30" s="34"/>
      <c r="EU30" s="34"/>
      <c r="EV30" s="34"/>
      <c r="EW30" s="34"/>
      <c r="EX30" s="34"/>
      <c r="EY30" s="34"/>
      <c r="EZ30" s="34"/>
      <c r="FA30" s="34"/>
      <c r="FB30" s="34"/>
      <c r="FC30" s="34"/>
      <c r="FD30" s="34"/>
      <c r="FE30" s="34"/>
      <c r="FF30" s="34"/>
      <c r="FG30" s="34"/>
      <c r="FH30" s="34"/>
      <c r="FI30" s="34"/>
      <c r="FJ30" s="34"/>
      <c r="FK30" s="34"/>
      <c r="FL30" s="34"/>
      <c r="FM30" s="34"/>
      <c r="FN30" s="34"/>
      <c r="FO30" s="34"/>
      <c r="FP30" s="34"/>
      <c r="FQ30" s="34"/>
      <c r="FR30" s="34"/>
      <c r="FS30" s="34"/>
      <c r="FT30" s="34"/>
      <c r="FU30" s="34"/>
      <c r="FV30" s="34"/>
      <c r="FW30" s="34"/>
      <c r="FX30" s="34"/>
      <c r="FY30" s="34"/>
      <c r="FZ30" s="34"/>
      <c r="GA30" s="34"/>
      <c r="GB30" s="34"/>
      <c r="GC30" s="34"/>
      <c r="GD30" s="34"/>
      <c r="GE30" s="34"/>
      <c r="GF30" s="34"/>
      <c r="GG30" s="34"/>
      <c r="GH30" s="34"/>
      <c r="GI30" s="34"/>
      <c r="GJ30" s="34"/>
      <c r="GK30" s="34"/>
      <c r="GL30" s="34"/>
      <c r="GM30" s="34"/>
      <c r="GN30" s="34"/>
      <c r="GO30" s="34"/>
      <c r="GP30" s="34"/>
      <c r="GQ30" s="34"/>
      <c r="GR30" s="34"/>
      <c r="GS30" s="34"/>
      <c r="GT30" s="34"/>
      <c r="GU30" s="34"/>
      <c r="GV30" s="34"/>
      <c r="GW30" s="34"/>
      <c r="GX30" s="34"/>
      <c r="GY30" s="34"/>
      <c r="GZ30" s="34"/>
      <c r="HA30" s="34"/>
      <c r="HB30" s="34"/>
      <c r="HC30" s="34"/>
      <c r="HD30" s="34"/>
      <c r="HE30" s="34"/>
      <c r="HF30" s="34"/>
      <c r="HG30" s="34"/>
      <c r="HH30" s="34"/>
      <c r="HI30" s="34"/>
      <c r="HJ30" s="34"/>
      <c r="HK30" s="34"/>
      <c r="HL30" s="34"/>
      <c r="HM30" s="34"/>
      <c r="HN30" s="34"/>
      <c r="HO30" s="34"/>
      <c r="HP30" s="34"/>
      <c r="HQ30" s="34"/>
      <c r="HR30" s="34"/>
      <c r="HS30" s="34"/>
      <c r="HT30" s="34"/>
      <c r="HU30" s="34"/>
      <c r="HV30" s="34"/>
      <c r="HW30" s="34"/>
      <c r="HX30" s="34"/>
      <c r="HY30" s="34"/>
      <c r="HZ30" s="34"/>
      <c r="IA30" s="34"/>
      <c r="IB30" s="34"/>
      <c r="IC30" s="34"/>
      <c r="ID30" s="34"/>
      <c r="IE30" s="34"/>
      <c r="IF30" s="34"/>
      <c r="IG30" s="34"/>
      <c r="IH30" s="34"/>
      <c r="II30" s="34"/>
      <c r="IJ30" s="34"/>
      <c r="IK30" s="34"/>
    </row>
    <row r="31" spans="1:245" x14ac:dyDescent="0.2">
      <c r="A31" s="34"/>
      <c r="B31" s="57" t="s">
        <v>75</v>
      </c>
      <c r="C31" s="38"/>
      <c r="D31" s="24"/>
      <c r="E31" s="24"/>
      <c r="F31" s="24"/>
      <c r="G31" s="41"/>
      <c r="H31" s="41"/>
      <c r="I31" s="41"/>
      <c r="J31" s="41"/>
      <c r="K31" s="41"/>
      <c r="L31" s="41"/>
      <c r="M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c r="DS31" s="34"/>
      <c r="DT31" s="34"/>
      <c r="DU31" s="34"/>
      <c r="DV31" s="34"/>
      <c r="DW31" s="34"/>
      <c r="DX31" s="34"/>
      <c r="DY31" s="34"/>
      <c r="DZ31" s="34"/>
      <c r="EA31" s="34"/>
      <c r="EB31" s="34"/>
      <c r="EC31" s="34"/>
      <c r="ED31" s="34"/>
      <c r="EE31" s="34"/>
      <c r="EF31" s="34"/>
      <c r="EG31" s="34"/>
      <c r="EH31" s="34"/>
      <c r="EI31" s="34"/>
      <c r="EJ31" s="34"/>
      <c r="EK31" s="34"/>
      <c r="EL31" s="34"/>
      <c r="EM31" s="34"/>
      <c r="EN31" s="34"/>
      <c r="EO31" s="34"/>
      <c r="EP31" s="34"/>
      <c r="EQ31" s="34"/>
      <c r="ER31" s="34"/>
      <c r="ES31" s="34"/>
      <c r="ET31" s="34"/>
      <c r="EU31" s="34"/>
      <c r="EV31" s="34"/>
      <c r="EW31" s="34"/>
      <c r="EX31" s="34"/>
      <c r="EY31" s="34"/>
      <c r="EZ31" s="34"/>
      <c r="FA31" s="34"/>
      <c r="FB31" s="34"/>
      <c r="FC31" s="34"/>
      <c r="FD31" s="34"/>
      <c r="FE31" s="34"/>
      <c r="FF31" s="34"/>
      <c r="FG31" s="34"/>
      <c r="FH31" s="34"/>
      <c r="FI31" s="34"/>
      <c r="FJ31" s="34"/>
      <c r="FK31" s="34"/>
      <c r="FL31" s="34"/>
      <c r="FM31" s="34"/>
      <c r="FN31" s="34"/>
      <c r="FO31" s="34"/>
      <c r="FP31" s="34"/>
      <c r="FQ31" s="34"/>
      <c r="FR31" s="34"/>
      <c r="FS31" s="34"/>
      <c r="FT31" s="34"/>
      <c r="FU31" s="34"/>
      <c r="FV31" s="34"/>
      <c r="FW31" s="34"/>
      <c r="FX31" s="34"/>
      <c r="FY31" s="34"/>
      <c r="FZ31" s="34"/>
      <c r="GA31" s="34"/>
      <c r="GB31" s="34"/>
      <c r="GC31" s="34"/>
      <c r="GD31" s="34"/>
      <c r="GE31" s="34"/>
      <c r="GF31" s="34"/>
      <c r="GG31" s="34"/>
      <c r="GH31" s="34"/>
      <c r="GI31" s="34"/>
      <c r="GJ31" s="34"/>
      <c r="GK31" s="34"/>
      <c r="GL31" s="34"/>
      <c r="GM31" s="34"/>
      <c r="GN31" s="34"/>
      <c r="GO31" s="34"/>
      <c r="GP31" s="34"/>
      <c r="GQ31" s="34"/>
      <c r="GR31" s="34"/>
      <c r="GS31" s="34"/>
      <c r="GT31" s="34"/>
      <c r="GU31" s="34"/>
      <c r="GV31" s="34"/>
      <c r="GW31" s="34"/>
      <c r="GX31" s="34"/>
      <c r="GY31" s="34"/>
      <c r="GZ31" s="34"/>
      <c r="HA31" s="34"/>
      <c r="HB31" s="34"/>
      <c r="HC31" s="34"/>
      <c r="HD31" s="34"/>
      <c r="HE31" s="34"/>
      <c r="HF31" s="34"/>
      <c r="HG31" s="34"/>
      <c r="HH31" s="34"/>
      <c r="HI31" s="34"/>
      <c r="HJ31" s="34"/>
      <c r="HK31" s="34"/>
      <c r="HL31" s="34"/>
      <c r="HM31" s="34"/>
      <c r="HN31" s="34"/>
      <c r="HO31" s="34"/>
      <c r="HP31" s="34"/>
      <c r="HQ31" s="34"/>
      <c r="HR31" s="34"/>
      <c r="HS31" s="34"/>
      <c r="HT31" s="34"/>
      <c r="HU31" s="34"/>
      <c r="HV31" s="34"/>
      <c r="HW31" s="34"/>
      <c r="HX31" s="34"/>
      <c r="HY31" s="34"/>
      <c r="HZ31" s="34"/>
      <c r="IA31" s="34"/>
      <c r="IB31" s="34"/>
      <c r="IC31" s="34"/>
      <c r="ID31" s="34"/>
      <c r="IE31" s="34"/>
      <c r="IF31" s="34"/>
      <c r="IG31" s="34"/>
      <c r="IH31" s="34"/>
      <c r="II31" s="34"/>
      <c r="IJ31" s="34"/>
      <c r="IK31" s="34"/>
    </row>
    <row r="32" spans="1:245" x14ac:dyDescent="0.2">
      <c r="A32" s="34"/>
      <c r="B32" s="57" t="s">
        <v>75</v>
      </c>
      <c r="C32" s="38"/>
      <c r="D32" s="24"/>
      <c r="E32" s="24"/>
      <c r="F32" s="24"/>
      <c r="G32" s="41"/>
      <c r="H32" s="41"/>
      <c r="I32" s="41"/>
      <c r="J32" s="41"/>
      <c r="K32" s="41"/>
      <c r="L32" s="41"/>
      <c r="M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c r="DC32" s="34"/>
      <c r="DD32" s="34"/>
      <c r="DE32" s="34"/>
      <c r="DF32" s="34"/>
      <c r="DG32" s="34"/>
      <c r="DH32" s="34"/>
      <c r="DI32" s="34"/>
      <c r="DJ32" s="34"/>
      <c r="DK32" s="34"/>
      <c r="DL32" s="34"/>
      <c r="DM32" s="34"/>
      <c r="DN32" s="34"/>
      <c r="DO32" s="34"/>
      <c r="DP32" s="34"/>
      <c r="DQ32" s="34"/>
      <c r="DR32" s="34"/>
      <c r="DS32" s="34"/>
      <c r="DT32" s="34"/>
      <c r="DU32" s="34"/>
      <c r="DV32" s="34"/>
      <c r="DW32" s="34"/>
      <c r="DX32" s="34"/>
      <c r="DY32" s="34"/>
      <c r="DZ32" s="34"/>
      <c r="EA32" s="34"/>
      <c r="EB32" s="34"/>
      <c r="EC32" s="34"/>
      <c r="ED32" s="34"/>
      <c r="EE32" s="34"/>
      <c r="EF32" s="34"/>
      <c r="EG32" s="34"/>
      <c r="EH32" s="34"/>
      <c r="EI32" s="34"/>
      <c r="EJ32" s="34"/>
      <c r="EK32" s="34"/>
      <c r="EL32" s="34"/>
      <c r="EM32" s="34"/>
      <c r="EN32" s="34"/>
      <c r="EO32" s="34"/>
      <c r="EP32" s="34"/>
      <c r="EQ32" s="34"/>
      <c r="ER32" s="34"/>
      <c r="ES32" s="34"/>
      <c r="ET32" s="34"/>
      <c r="EU32" s="34"/>
      <c r="EV32" s="34"/>
      <c r="EW32" s="34"/>
      <c r="EX32" s="34"/>
      <c r="EY32" s="34"/>
      <c r="EZ32" s="34"/>
      <c r="FA32" s="34"/>
      <c r="FB32" s="34"/>
      <c r="FC32" s="34"/>
      <c r="FD32" s="34"/>
      <c r="FE32" s="34"/>
      <c r="FF32" s="34"/>
      <c r="FG32" s="34"/>
      <c r="FH32" s="34"/>
      <c r="FI32" s="34"/>
      <c r="FJ32" s="34"/>
      <c r="FK32" s="34"/>
      <c r="FL32" s="34"/>
      <c r="FM32" s="34"/>
      <c r="FN32" s="34"/>
      <c r="FO32" s="34"/>
      <c r="FP32" s="34"/>
      <c r="FQ32" s="34"/>
      <c r="FR32" s="34"/>
      <c r="FS32" s="34"/>
      <c r="FT32" s="34"/>
      <c r="FU32" s="34"/>
      <c r="FV32" s="34"/>
      <c r="FW32" s="34"/>
      <c r="FX32" s="34"/>
      <c r="FY32" s="34"/>
      <c r="FZ32" s="34"/>
      <c r="GA32" s="34"/>
      <c r="GB32" s="34"/>
      <c r="GC32" s="34"/>
      <c r="GD32" s="34"/>
      <c r="GE32" s="34"/>
      <c r="GF32" s="34"/>
      <c r="GG32" s="34"/>
      <c r="GH32" s="34"/>
      <c r="GI32" s="34"/>
      <c r="GJ32" s="34"/>
      <c r="GK32" s="34"/>
      <c r="GL32" s="34"/>
      <c r="GM32" s="34"/>
      <c r="GN32" s="34"/>
      <c r="GO32" s="34"/>
      <c r="GP32" s="34"/>
      <c r="GQ32" s="34"/>
      <c r="GR32" s="34"/>
      <c r="GS32" s="34"/>
      <c r="GT32" s="34"/>
      <c r="GU32" s="34"/>
      <c r="GV32" s="34"/>
      <c r="GW32" s="34"/>
      <c r="GX32" s="34"/>
      <c r="GY32" s="34"/>
      <c r="GZ32" s="34"/>
      <c r="HA32" s="34"/>
      <c r="HB32" s="34"/>
      <c r="HC32" s="34"/>
      <c r="HD32" s="34"/>
      <c r="HE32" s="34"/>
      <c r="HF32" s="34"/>
      <c r="HG32" s="34"/>
      <c r="HH32" s="34"/>
      <c r="HI32" s="34"/>
      <c r="HJ32" s="34"/>
      <c r="HK32" s="34"/>
      <c r="HL32" s="34"/>
      <c r="HM32" s="34"/>
      <c r="HN32" s="34"/>
      <c r="HO32" s="34"/>
      <c r="HP32" s="34"/>
      <c r="HQ32" s="34"/>
      <c r="HR32" s="34"/>
      <c r="HS32" s="34"/>
      <c r="HT32" s="34"/>
      <c r="HU32" s="34"/>
      <c r="HV32" s="34"/>
      <c r="HW32" s="34"/>
      <c r="HX32" s="34"/>
      <c r="HY32" s="34"/>
      <c r="HZ32" s="34"/>
      <c r="IA32" s="34"/>
      <c r="IB32" s="34"/>
      <c r="IC32" s="34"/>
      <c r="ID32" s="34"/>
      <c r="IE32" s="34"/>
      <c r="IF32" s="34"/>
      <c r="IG32" s="34"/>
      <c r="IH32" s="34"/>
      <c r="II32" s="34"/>
      <c r="IJ32" s="34"/>
      <c r="IK32" s="34"/>
    </row>
    <row r="33" spans="1:245" x14ac:dyDescent="0.2">
      <c r="A33" s="34"/>
      <c r="B33" s="57" t="s">
        <v>75</v>
      </c>
      <c r="C33" s="38"/>
      <c r="D33" s="24"/>
      <c r="E33" s="24"/>
      <c r="F33" s="24"/>
      <c r="G33" s="41"/>
      <c r="H33" s="41"/>
      <c r="I33" s="41"/>
      <c r="J33" s="41"/>
      <c r="K33" s="41"/>
      <c r="L33" s="41"/>
      <c r="M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4"/>
      <c r="EA33" s="34"/>
      <c r="EB33" s="34"/>
      <c r="EC33" s="34"/>
      <c r="ED33" s="34"/>
      <c r="EE33" s="34"/>
      <c r="EF33" s="34"/>
      <c r="EG33" s="34"/>
      <c r="EH33" s="34"/>
      <c r="EI33" s="34"/>
      <c r="EJ33" s="34"/>
      <c r="EK33" s="34"/>
      <c r="EL33" s="34"/>
      <c r="EM33" s="34"/>
      <c r="EN33" s="34"/>
      <c r="EO33" s="34"/>
      <c r="EP33" s="34"/>
      <c r="EQ33" s="34"/>
      <c r="ER33" s="34"/>
      <c r="ES33" s="34"/>
      <c r="ET33" s="34"/>
      <c r="EU33" s="34"/>
      <c r="EV33" s="34"/>
      <c r="EW33" s="34"/>
      <c r="EX33" s="34"/>
      <c r="EY33" s="34"/>
      <c r="EZ33" s="34"/>
      <c r="FA33" s="34"/>
      <c r="FB33" s="34"/>
      <c r="FC33" s="34"/>
      <c r="FD33" s="34"/>
      <c r="FE33" s="34"/>
      <c r="FF33" s="34"/>
      <c r="FG33" s="34"/>
      <c r="FH33" s="34"/>
      <c r="FI33" s="34"/>
      <c r="FJ33" s="34"/>
      <c r="FK33" s="34"/>
      <c r="FL33" s="34"/>
      <c r="FM33" s="34"/>
      <c r="FN33" s="34"/>
      <c r="FO33" s="34"/>
      <c r="FP33" s="34"/>
      <c r="FQ33" s="34"/>
      <c r="FR33" s="34"/>
      <c r="FS33" s="34"/>
      <c r="FT33" s="34"/>
      <c r="FU33" s="34"/>
      <c r="FV33" s="34"/>
      <c r="FW33" s="34"/>
      <c r="FX33" s="34"/>
      <c r="FY33" s="34"/>
      <c r="FZ33" s="34"/>
      <c r="GA33" s="34"/>
      <c r="GB33" s="34"/>
      <c r="GC33" s="34"/>
      <c r="GD33" s="34"/>
      <c r="GE33" s="34"/>
      <c r="GF33" s="34"/>
      <c r="GG33" s="34"/>
      <c r="GH33" s="34"/>
      <c r="GI33" s="34"/>
      <c r="GJ33" s="34"/>
      <c r="GK33" s="34"/>
      <c r="GL33" s="34"/>
      <c r="GM33" s="34"/>
      <c r="GN33" s="34"/>
      <c r="GO33" s="34"/>
      <c r="GP33" s="34"/>
      <c r="GQ33" s="34"/>
      <c r="GR33" s="34"/>
      <c r="GS33" s="34"/>
      <c r="GT33" s="34"/>
      <c r="GU33" s="34"/>
      <c r="GV33" s="34"/>
      <c r="GW33" s="34"/>
      <c r="GX33" s="34"/>
      <c r="GY33" s="34"/>
      <c r="GZ33" s="34"/>
      <c r="HA33" s="34"/>
      <c r="HB33" s="34"/>
      <c r="HC33" s="34"/>
      <c r="HD33" s="34"/>
      <c r="HE33" s="34"/>
      <c r="HF33" s="34"/>
      <c r="HG33" s="34"/>
      <c r="HH33" s="34"/>
      <c r="HI33" s="34"/>
      <c r="HJ33" s="34"/>
      <c r="HK33" s="34"/>
      <c r="HL33" s="34"/>
      <c r="HM33" s="34"/>
      <c r="HN33" s="34"/>
      <c r="HO33" s="34"/>
      <c r="HP33" s="34"/>
      <c r="HQ33" s="34"/>
      <c r="HR33" s="34"/>
      <c r="HS33" s="34"/>
      <c r="HT33" s="34"/>
      <c r="HU33" s="34"/>
      <c r="HV33" s="34"/>
      <c r="HW33" s="34"/>
      <c r="HX33" s="34"/>
      <c r="HY33" s="34"/>
      <c r="HZ33" s="34"/>
      <c r="IA33" s="34"/>
      <c r="IB33" s="34"/>
      <c r="IC33" s="34"/>
      <c r="ID33" s="34"/>
      <c r="IE33" s="34"/>
      <c r="IF33" s="34"/>
      <c r="IG33" s="34"/>
      <c r="IH33" s="34"/>
      <c r="II33" s="34"/>
      <c r="IJ33" s="34"/>
      <c r="IK33" s="34"/>
    </row>
    <row r="34" spans="1:245" x14ac:dyDescent="0.2">
      <c r="A34" s="34"/>
      <c r="B34" s="57" t="s">
        <v>75</v>
      </c>
      <c r="C34" s="38"/>
      <c r="D34" s="24"/>
      <c r="E34" s="24"/>
      <c r="F34" s="24"/>
      <c r="G34" s="41"/>
      <c r="H34" s="41"/>
      <c r="I34" s="41"/>
      <c r="J34" s="41"/>
      <c r="K34" s="41"/>
      <c r="L34" s="41"/>
      <c r="M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c r="CB34" s="34"/>
      <c r="CC34" s="34"/>
      <c r="CD34" s="34"/>
      <c r="CE34" s="34"/>
      <c r="CF34" s="34"/>
      <c r="CG34" s="34"/>
      <c r="CH34" s="34"/>
      <c r="CI34" s="34"/>
      <c r="CJ34" s="34"/>
      <c r="CK34" s="34"/>
      <c r="CL34" s="34"/>
      <c r="CM34" s="34"/>
      <c r="CN34" s="34"/>
      <c r="CO34" s="34"/>
      <c r="CP34" s="34"/>
      <c r="CQ34" s="34"/>
      <c r="CR34" s="34"/>
      <c r="CS34" s="34"/>
      <c r="CT34" s="34"/>
      <c r="CU34" s="34"/>
      <c r="CV34" s="34"/>
      <c r="CW34" s="34"/>
      <c r="CX34" s="34"/>
      <c r="CY34" s="34"/>
      <c r="CZ34" s="34"/>
      <c r="DA34" s="34"/>
      <c r="DB34" s="34"/>
      <c r="DC34" s="34"/>
      <c r="DD34" s="34"/>
      <c r="DE34" s="34"/>
      <c r="DF34" s="34"/>
      <c r="DG34" s="34"/>
      <c r="DH34" s="34"/>
      <c r="DI34" s="34"/>
      <c r="DJ34" s="34"/>
      <c r="DK34" s="34"/>
      <c r="DL34" s="34"/>
      <c r="DM34" s="34"/>
      <c r="DN34" s="34"/>
      <c r="DO34" s="34"/>
      <c r="DP34" s="34"/>
      <c r="DQ34" s="34"/>
      <c r="DR34" s="34"/>
      <c r="DS34" s="34"/>
      <c r="DT34" s="34"/>
      <c r="DU34" s="34"/>
      <c r="DV34" s="34"/>
      <c r="DW34" s="34"/>
      <c r="DX34" s="34"/>
      <c r="DY34" s="34"/>
      <c r="DZ34" s="34"/>
      <c r="EA34" s="34"/>
      <c r="EB34" s="34"/>
      <c r="EC34" s="34"/>
      <c r="ED34" s="34"/>
      <c r="EE34" s="34"/>
      <c r="EF34" s="34"/>
      <c r="EG34" s="34"/>
      <c r="EH34" s="34"/>
      <c r="EI34" s="34"/>
      <c r="EJ34" s="34"/>
      <c r="EK34" s="34"/>
      <c r="EL34" s="34"/>
      <c r="EM34" s="34"/>
      <c r="EN34" s="34"/>
      <c r="EO34" s="34"/>
      <c r="EP34" s="34"/>
      <c r="EQ34" s="34"/>
      <c r="ER34" s="34"/>
      <c r="ES34" s="34"/>
      <c r="ET34" s="34"/>
      <c r="EU34" s="34"/>
      <c r="EV34" s="34"/>
      <c r="EW34" s="34"/>
      <c r="EX34" s="34"/>
      <c r="EY34" s="34"/>
      <c r="EZ34" s="34"/>
      <c r="FA34" s="34"/>
      <c r="FB34" s="34"/>
      <c r="FC34" s="34"/>
      <c r="FD34" s="34"/>
      <c r="FE34" s="34"/>
      <c r="FF34" s="34"/>
      <c r="FG34" s="34"/>
      <c r="FH34" s="34"/>
      <c r="FI34" s="34"/>
      <c r="FJ34" s="34"/>
      <c r="FK34" s="34"/>
      <c r="FL34" s="34"/>
      <c r="FM34" s="34"/>
      <c r="FN34" s="34"/>
      <c r="FO34" s="34"/>
      <c r="FP34" s="34"/>
      <c r="FQ34" s="34"/>
      <c r="FR34" s="34"/>
      <c r="FS34" s="34"/>
      <c r="FT34" s="34"/>
      <c r="FU34" s="34"/>
      <c r="FV34" s="34"/>
      <c r="FW34" s="34"/>
      <c r="FX34" s="34"/>
      <c r="FY34" s="34"/>
      <c r="FZ34" s="34"/>
      <c r="GA34" s="34"/>
      <c r="GB34" s="34"/>
      <c r="GC34" s="34"/>
      <c r="GD34" s="34"/>
      <c r="GE34" s="34"/>
      <c r="GF34" s="34"/>
      <c r="GG34" s="34"/>
      <c r="GH34" s="34"/>
      <c r="GI34" s="34"/>
      <c r="GJ34" s="34"/>
      <c r="GK34" s="34"/>
      <c r="GL34" s="34"/>
      <c r="GM34" s="34"/>
      <c r="GN34" s="34"/>
      <c r="GO34" s="34"/>
      <c r="GP34" s="34"/>
      <c r="GQ34" s="34"/>
      <c r="GR34" s="34"/>
      <c r="GS34" s="34"/>
      <c r="GT34" s="34"/>
      <c r="GU34" s="34"/>
      <c r="GV34" s="34"/>
      <c r="GW34" s="34"/>
      <c r="GX34" s="34"/>
      <c r="GY34" s="34"/>
      <c r="GZ34" s="34"/>
      <c r="HA34" s="34"/>
      <c r="HB34" s="34"/>
      <c r="HC34" s="34"/>
      <c r="HD34" s="34"/>
      <c r="HE34" s="34"/>
      <c r="HF34" s="34"/>
      <c r="HG34" s="34"/>
      <c r="HH34" s="34"/>
      <c r="HI34" s="34"/>
      <c r="HJ34" s="34"/>
      <c r="HK34" s="34"/>
      <c r="HL34" s="34"/>
      <c r="HM34" s="34"/>
      <c r="HN34" s="34"/>
      <c r="HO34" s="34"/>
      <c r="HP34" s="34"/>
      <c r="HQ34" s="34"/>
      <c r="HR34" s="34"/>
      <c r="HS34" s="34"/>
      <c r="HT34" s="34"/>
      <c r="HU34" s="34"/>
      <c r="HV34" s="34"/>
      <c r="HW34" s="34"/>
      <c r="HX34" s="34"/>
      <c r="HY34" s="34"/>
      <c r="HZ34" s="34"/>
      <c r="IA34" s="34"/>
      <c r="IB34" s="34"/>
      <c r="IC34" s="34"/>
      <c r="ID34" s="34"/>
      <c r="IE34" s="34"/>
      <c r="IF34" s="34"/>
      <c r="IG34" s="34"/>
      <c r="IH34" s="34"/>
      <c r="II34" s="34"/>
      <c r="IJ34" s="34"/>
      <c r="IK34" s="34"/>
    </row>
    <row r="35" spans="1:245" x14ac:dyDescent="0.2">
      <c r="A35" s="34"/>
      <c r="B35" s="57" t="s">
        <v>75</v>
      </c>
      <c r="C35" s="38"/>
      <c r="D35" s="24"/>
      <c r="E35" s="24"/>
      <c r="F35" s="24"/>
      <c r="G35" s="41"/>
      <c r="H35" s="41"/>
      <c r="I35" s="41"/>
      <c r="J35" s="41"/>
      <c r="K35" s="41"/>
      <c r="L35" s="41"/>
      <c r="M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s="34"/>
      <c r="EP35" s="34"/>
      <c r="EQ35" s="34"/>
      <c r="ER35" s="34"/>
      <c r="ES35" s="34"/>
      <c r="ET35" s="34"/>
      <c r="EU35" s="34"/>
      <c r="EV35" s="34"/>
      <c r="EW35" s="34"/>
      <c r="EX35" s="34"/>
      <c r="EY35" s="34"/>
      <c r="EZ35" s="34"/>
      <c r="FA35" s="34"/>
      <c r="FB35" s="34"/>
      <c r="FC35" s="34"/>
      <c r="FD35" s="34"/>
      <c r="FE35" s="34"/>
      <c r="FF35" s="34"/>
      <c r="FG35" s="34"/>
      <c r="FH35" s="34"/>
      <c r="FI35" s="34"/>
      <c r="FJ35" s="34"/>
      <c r="FK35" s="34"/>
      <c r="FL35" s="34"/>
      <c r="FM35" s="34"/>
      <c r="FN35" s="34"/>
      <c r="FO35" s="34"/>
      <c r="FP35" s="34"/>
      <c r="FQ35" s="34"/>
      <c r="FR35" s="34"/>
      <c r="FS35" s="34"/>
      <c r="FT35" s="34"/>
      <c r="FU35" s="34"/>
      <c r="FV35" s="34"/>
      <c r="FW35" s="34"/>
      <c r="FX35" s="34"/>
      <c r="FY35" s="34"/>
      <c r="FZ35" s="34"/>
      <c r="GA35" s="34"/>
      <c r="GB35" s="34"/>
      <c r="GC35" s="34"/>
      <c r="GD35" s="34"/>
      <c r="GE35" s="34"/>
      <c r="GF35" s="34"/>
      <c r="GG35" s="34"/>
      <c r="GH35" s="34"/>
      <c r="GI35" s="34"/>
      <c r="GJ35" s="34"/>
      <c r="GK35" s="34"/>
      <c r="GL35" s="34"/>
      <c r="GM35" s="34"/>
      <c r="GN35" s="34"/>
      <c r="GO35" s="34"/>
      <c r="GP35" s="34"/>
      <c r="GQ35" s="34"/>
      <c r="GR35" s="34"/>
      <c r="GS35" s="34"/>
      <c r="GT35" s="34"/>
      <c r="GU35" s="34"/>
      <c r="GV35" s="34"/>
      <c r="GW35" s="34"/>
      <c r="GX35" s="34"/>
      <c r="GY35" s="34"/>
      <c r="GZ35" s="34"/>
      <c r="HA35" s="34"/>
      <c r="HB35" s="34"/>
      <c r="HC35" s="34"/>
      <c r="HD35" s="34"/>
      <c r="HE35" s="34"/>
      <c r="HF35" s="34"/>
      <c r="HG35" s="34"/>
      <c r="HH35" s="34"/>
      <c r="HI35" s="34"/>
      <c r="HJ35" s="34"/>
      <c r="HK35" s="34"/>
      <c r="HL35" s="34"/>
      <c r="HM35" s="34"/>
      <c r="HN35" s="34"/>
      <c r="HO35" s="34"/>
      <c r="HP35" s="34"/>
      <c r="HQ35" s="34"/>
      <c r="HR35" s="34"/>
      <c r="HS35" s="34"/>
      <c r="HT35" s="34"/>
      <c r="HU35" s="34"/>
      <c r="HV35" s="34"/>
      <c r="HW35" s="34"/>
      <c r="HX35" s="34"/>
      <c r="HY35" s="34"/>
      <c r="HZ35" s="34"/>
      <c r="IA35" s="34"/>
      <c r="IB35" s="34"/>
      <c r="IC35" s="34"/>
      <c r="ID35" s="34"/>
      <c r="IE35" s="34"/>
      <c r="IF35" s="34"/>
      <c r="IG35" s="34"/>
      <c r="IH35" s="34"/>
      <c r="II35" s="34"/>
      <c r="IJ35" s="34"/>
      <c r="IK35" s="34"/>
    </row>
    <row r="36" spans="1:245" x14ac:dyDescent="0.2">
      <c r="A36" s="43"/>
      <c r="B36" s="51"/>
      <c r="C36" s="51" t="s">
        <v>3</v>
      </c>
      <c r="D36" s="52"/>
      <c r="E36" s="52"/>
      <c r="F36" s="52"/>
      <c r="G36" s="53"/>
      <c r="H36" s="53"/>
      <c r="I36" s="53"/>
      <c r="J36" s="53"/>
      <c r="K36" s="53"/>
      <c r="L36" s="53"/>
      <c r="M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c r="BO36" s="43"/>
      <c r="BP36" s="43"/>
      <c r="BQ36" s="43"/>
      <c r="BR36" s="43"/>
      <c r="BS36" s="43"/>
      <c r="BT36" s="43"/>
      <c r="BU36" s="43"/>
      <c r="BV36" s="43"/>
      <c r="BW36" s="43"/>
      <c r="BX36" s="43"/>
      <c r="BY36" s="43"/>
      <c r="BZ36" s="43"/>
      <c r="CA36" s="43"/>
      <c r="CB36" s="43"/>
      <c r="CC36" s="43"/>
      <c r="CD36" s="43"/>
      <c r="CE36" s="43"/>
      <c r="CF36" s="43"/>
      <c r="CG36" s="43"/>
      <c r="CH36" s="43"/>
      <c r="CI36" s="43"/>
      <c r="CJ36" s="43"/>
      <c r="CK36" s="43"/>
      <c r="CL36" s="43"/>
      <c r="CM36" s="43"/>
      <c r="CN36" s="43"/>
      <c r="CO36" s="43"/>
      <c r="CP36" s="43"/>
      <c r="CQ36" s="43"/>
      <c r="CR36" s="43"/>
      <c r="CS36" s="43"/>
      <c r="CT36" s="43"/>
      <c r="CU36" s="43"/>
      <c r="CV36" s="43"/>
      <c r="CW36" s="43"/>
      <c r="CX36" s="43"/>
      <c r="CY36" s="43"/>
      <c r="CZ36" s="43"/>
      <c r="DA36" s="43"/>
      <c r="DB36" s="43"/>
      <c r="DC36" s="43"/>
      <c r="DD36" s="43"/>
      <c r="DE36" s="43"/>
      <c r="DF36" s="43"/>
      <c r="DG36" s="43"/>
      <c r="DH36" s="43"/>
      <c r="DI36" s="43"/>
      <c r="DJ36" s="43"/>
      <c r="DK36" s="43"/>
      <c r="DL36" s="43"/>
      <c r="DM36" s="43"/>
      <c r="DN36" s="43"/>
      <c r="DO36" s="43"/>
      <c r="DP36" s="43"/>
      <c r="DQ36" s="43"/>
      <c r="DR36" s="43"/>
      <c r="DS36" s="43"/>
      <c r="DT36" s="43"/>
      <c r="DU36" s="43"/>
      <c r="DV36" s="43"/>
      <c r="DW36" s="43"/>
      <c r="DX36" s="43"/>
      <c r="DY36" s="43"/>
      <c r="DZ36" s="43"/>
      <c r="EA36" s="43"/>
      <c r="EB36" s="43"/>
      <c r="EC36" s="43"/>
      <c r="ED36" s="43"/>
      <c r="EE36" s="43"/>
      <c r="EF36" s="43"/>
      <c r="EG36" s="43"/>
      <c r="EH36" s="43"/>
      <c r="EI36" s="43"/>
      <c r="EJ36" s="43"/>
      <c r="EK36" s="43"/>
      <c r="EL36" s="43"/>
      <c r="EM36" s="43"/>
      <c r="EN36" s="43"/>
      <c r="EO36" s="43"/>
      <c r="EP36" s="43"/>
      <c r="EQ36" s="43"/>
      <c r="ER36" s="43"/>
      <c r="ES36" s="43"/>
      <c r="ET36" s="43"/>
      <c r="EU36" s="43"/>
      <c r="EV36" s="43"/>
      <c r="EW36" s="43"/>
      <c r="EX36" s="43"/>
      <c r="EY36" s="43"/>
      <c r="EZ36" s="43"/>
      <c r="FA36" s="43"/>
      <c r="FB36" s="43"/>
      <c r="FC36" s="43"/>
      <c r="FD36" s="43"/>
      <c r="FE36" s="43"/>
      <c r="FF36" s="43"/>
      <c r="FG36" s="43"/>
      <c r="FH36" s="43"/>
      <c r="FI36" s="43"/>
      <c r="FJ36" s="43"/>
      <c r="FK36" s="43"/>
      <c r="FL36" s="43"/>
      <c r="FM36" s="43"/>
      <c r="FN36" s="43"/>
      <c r="FO36" s="43"/>
      <c r="FP36" s="43"/>
      <c r="FQ36" s="43"/>
      <c r="FR36" s="43"/>
      <c r="FS36" s="43"/>
      <c r="FT36" s="43"/>
      <c r="FU36" s="43"/>
      <c r="FV36" s="43"/>
      <c r="FW36" s="43"/>
      <c r="FX36" s="43"/>
      <c r="FY36" s="43"/>
      <c r="FZ36" s="43"/>
      <c r="GA36" s="43"/>
      <c r="GB36" s="43"/>
      <c r="GC36" s="43"/>
      <c r="GD36" s="43"/>
      <c r="GE36" s="43"/>
      <c r="GF36" s="43"/>
      <c r="GG36" s="43"/>
      <c r="GH36" s="43"/>
      <c r="GI36" s="43"/>
      <c r="GJ36" s="43"/>
      <c r="GK36" s="43"/>
      <c r="GL36" s="43"/>
      <c r="GM36" s="43"/>
      <c r="GN36" s="43"/>
      <c r="GO36" s="43"/>
      <c r="GP36" s="43"/>
      <c r="GQ36" s="43"/>
      <c r="GR36" s="43"/>
      <c r="GS36" s="43"/>
      <c r="GT36" s="43"/>
      <c r="GU36" s="43"/>
      <c r="GV36" s="43"/>
      <c r="GW36" s="43"/>
      <c r="GX36" s="43"/>
      <c r="GY36" s="43"/>
      <c r="GZ36" s="43"/>
      <c r="HA36" s="43"/>
      <c r="HB36" s="43"/>
      <c r="HC36" s="43"/>
      <c r="HD36" s="43"/>
      <c r="HE36" s="43"/>
      <c r="HF36" s="43"/>
      <c r="HG36" s="43"/>
      <c r="HH36" s="43"/>
      <c r="HI36" s="43"/>
      <c r="HJ36" s="43"/>
      <c r="HK36" s="43"/>
      <c r="HL36" s="43"/>
      <c r="HM36" s="43"/>
      <c r="HN36" s="43"/>
      <c r="HO36" s="43"/>
      <c r="HP36" s="43"/>
      <c r="HQ36" s="43"/>
      <c r="HR36" s="43"/>
      <c r="HS36" s="43"/>
      <c r="HT36" s="43"/>
      <c r="HU36" s="43"/>
      <c r="HV36" s="43"/>
      <c r="HW36" s="43"/>
      <c r="HX36" s="43"/>
      <c r="HY36" s="43"/>
      <c r="HZ36" s="43"/>
      <c r="IA36" s="43"/>
      <c r="IB36" s="43"/>
      <c r="IC36" s="43"/>
      <c r="ID36" s="43"/>
      <c r="IE36" s="43"/>
      <c r="IF36" s="43"/>
      <c r="IG36" s="43"/>
      <c r="IH36" s="43"/>
      <c r="II36" s="43"/>
      <c r="IJ36" s="43"/>
      <c r="IK36" s="43"/>
    </row>
    <row r="37" spans="1:245" x14ac:dyDescent="0.2">
      <c r="A37" s="34"/>
      <c r="B37" s="35"/>
      <c r="C37" s="35"/>
      <c r="D37" s="34"/>
      <c r="E37" s="34"/>
      <c r="F37" s="34"/>
      <c r="G37" s="34"/>
      <c r="H37" s="34"/>
      <c r="I37" s="34"/>
      <c r="J37" s="34"/>
      <c r="K37" s="34"/>
      <c r="L37" s="34"/>
      <c r="M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c r="DN37" s="34"/>
      <c r="DO37" s="34"/>
      <c r="DP37" s="34"/>
      <c r="DQ37" s="34"/>
      <c r="DR37" s="34"/>
      <c r="DS37" s="34"/>
      <c r="DT37" s="34"/>
      <c r="DU37" s="34"/>
      <c r="DV37" s="34"/>
      <c r="DW37" s="34"/>
      <c r="DX37" s="34"/>
      <c r="DY37" s="34"/>
      <c r="DZ37" s="34"/>
      <c r="EA37" s="34"/>
      <c r="EB37" s="34"/>
      <c r="EC37" s="34"/>
      <c r="ED37" s="34"/>
      <c r="EE37" s="34"/>
      <c r="EF37" s="34"/>
      <c r="EG37" s="34"/>
      <c r="EH37" s="34"/>
      <c r="EI37" s="34"/>
      <c r="EJ37" s="34"/>
      <c r="EK37" s="34"/>
      <c r="EL37" s="34"/>
      <c r="EM37" s="34"/>
      <c r="EN37" s="34"/>
      <c r="EO37" s="34"/>
      <c r="EP37" s="34"/>
      <c r="EQ37" s="34"/>
      <c r="ER37" s="34"/>
      <c r="ES37" s="34"/>
      <c r="ET37" s="34"/>
      <c r="EU37" s="34"/>
      <c r="EV37" s="34"/>
      <c r="EW37" s="34"/>
      <c r="EX37" s="34"/>
      <c r="EY37" s="34"/>
      <c r="EZ37" s="34"/>
      <c r="FA37" s="34"/>
      <c r="FB37" s="34"/>
      <c r="FC37" s="34"/>
      <c r="FD37" s="34"/>
      <c r="FE37" s="34"/>
      <c r="FF37" s="34"/>
      <c r="FG37" s="34"/>
      <c r="FH37" s="34"/>
      <c r="FI37" s="34"/>
      <c r="FJ37" s="34"/>
      <c r="FK37" s="34"/>
      <c r="FL37" s="34"/>
      <c r="FM37" s="34"/>
      <c r="FN37" s="34"/>
      <c r="FO37" s="34"/>
      <c r="FP37" s="34"/>
      <c r="FQ37" s="34"/>
      <c r="FR37" s="34"/>
      <c r="FS37" s="34"/>
      <c r="FT37" s="34"/>
      <c r="FU37" s="34"/>
      <c r="FV37" s="34"/>
      <c r="FW37" s="34"/>
      <c r="FX37" s="34"/>
      <c r="FY37" s="34"/>
      <c r="FZ37" s="34"/>
      <c r="GA37" s="34"/>
      <c r="GB37" s="34"/>
      <c r="GC37" s="34"/>
      <c r="GD37" s="34"/>
      <c r="GE37" s="34"/>
      <c r="GF37" s="34"/>
      <c r="GG37" s="34"/>
      <c r="GH37" s="34"/>
      <c r="GI37" s="34"/>
      <c r="GJ37" s="34"/>
      <c r="GK37" s="34"/>
      <c r="GL37" s="34"/>
      <c r="GM37" s="34"/>
      <c r="GN37" s="34"/>
      <c r="GO37" s="34"/>
      <c r="GP37" s="34"/>
      <c r="GQ37" s="34"/>
      <c r="GR37" s="34"/>
      <c r="GS37" s="34"/>
      <c r="GT37" s="34"/>
      <c r="GU37" s="34"/>
      <c r="GV37" s="34"/>
      <c r="GW37" s="34"/>
      <c r="GX37" s="34"/>
      <c r="GY37" s="34"/>
      <c r="GZ37" s="34"/>
      <c r="HA37" s="34"/>
      <c r="HB37" s="34"/>
      <c r="HC37" s="34"/>
      <c r="HD37" s="34"/>
      <c r="HE37" s="34"/>
      <c r="HF37" s="34"/>
      <c r="HG37" s="34"/>
      <c r="HH37" s="34"/>
      <c r="HI37" s="34"/>
      <c r="HJ37" s="34"/>
      <c r="HK37" s="34"/>
      <c r="HL37" s="34"/>
      <c r="HM37" s="34"/>
      <c r="HN37" s="34"/>
      <c r="HO37" s="34"/>
      <c r="HP37" s="34"/>
      <c r="HQ37" s="34"/>
      <c r="HR37" s="34"/>
      <c r="HS37" s="34"/>
      <c r="HT37" s="34"/>
      <c r="HU37" s="34"/>
      <c r="HV37" s="34"/>
      <c r="HW37" s="34"/>
      <c r="HX37" s="34"/>
      <c r="HY37" s="34"/>
      <c r="HZ37" s="34"/>
      <c r="IA37" s="34"/>
      <c r="IB37" s="34"/>
      <c r="IC37" s="34"/>
      <c r="ID37" s="34"/>
      <c r="IE37" s="34"/>
      <c r="IF37" s="34"/>
      <c r="IG37" s="34"/>
      <c r="IH37" s="34"/>
      <c r="II37" s="34"/>
      <c r="IJ37" s="34"/>
      <c r="IK37" s="34"/>
    </row>
    <row r="40" spans="1:245" ht="15.75" x14ac:dyDescent="0.25">
      <c r="B40" s="50" t="s">
        <v>19</v>
      </c>
      <c r="D40" s="34"/>
      <c r="E40" s="34"/>
      <c r="F40" s="34"/>
      <c r="H40" s="109" t="s">
        <v>20</v>
      </c>
      <c r="I40" s="110"/>
      <c r="J40" s="110"/>
      <c r="K40" s="111"/>
    </row>
    <row r="41" spans="1:245" ht="51" x14ac:dyDescent="0.2">
      <c r="A41" s="25"/>
      <c r="B41" s="19" t="s">
        <v>4</v>
      </c>
      <c r="C41" s="11" t="s">
        <v>0</v>
      </c>
      <c r="D41" s="11" t="s">
        <v>21</v>
      </c>
      <c r="E41" s="11" t="s">
        <v>22</v>
      </c>
      <c r="F41" s="11" t="s">
        <v>23</v>
      </c>
      <c r="G41" s="11" t="s">
        <v>24</v>
      </c>
      <c r="H41" s="13" t="s">
        <v>25</v>
      </c>
      <c r="I41" s="13" t="s">
        <v>26</v>
      </c>
      <c r="J41" s="13" t="s">
        <v>27</v>
      </c>
      <c r="K41" s="13" t="s">
        <v>28</v>
      </c>
      <c r="L41" s="12" t="s">
        <v>2</v>
      </c>
    </row>
    <row r="42" spans="1:245" x14ac:dyDescent="0.2">
      <c r="B42" s="57" t="s">
        <v>34</v>
      </c>
      <c r="C42" s="38"/>
      <c r="D42" s="24"/>
      <c r="E42" s="24"/>
      <c r="F42" s="24"/>
      <c r="G42" s="24"/>
      <c r="H42" s="26"/>
      <c r="I42" s="26"/>
      <c r="J42" s="27"/>
      <c r="K42" s="27"/>
      <c r="L42" s="26"/>
    </row>
    <row r="43" spans="1:245" x14ac:dyDescent="0.2">
      <c r="B43" s="57" t="s">
        <v>34</v>
      </c>
      <c r="C43" s="38"/>
      <c r="D43" s="24"/>
      <c r="E43" s="24"/>
      <c r="F43" s="24"/>
      <c r="G43" s="24"/>
      <c r="H43" s="26"/>
      <c r="I43" s="26"/>
      <c r="J43" s="27"/>
      <c r="K43" s="27"/>
      <c r="L43" s="26"/>
    </row>
    <row r="44" spans="1:245" x14ac:dyDescent="0.2">
      <c r="B44" s="57" t="s">
        <v>34</v>
      </c>
      <c r="C44" s="38"/>
      <c r="D44" s="24"/>
      <c r="E44" s="24"/>
      <c r="F44" s="24"/>
      <c r="G44" s="24"/>
      <c r="H44" s="26"/>
      <c r="I44" s="26"/>
      <c r="J44" s="27"/>
      <c r="K44" s="27"/>
      <c r="L44" s="26"/>
    </row>
    <row r="45" spans="1:245" x14ac:dyDescent="0.2">
      <c r="B45" s="57" t="s">
        <v>34</v>
      </c>
      <c r="C45" s="38"/>
      <c r="D45" s="24"/>
      <c r="E45" s="24"/>
      <c r="F45" s="24"/>
      <c r="G45" s="24"/>
      <c r="H45" s="26"/>
      <c r="I45" s="26"/>
      <c r="J45" s="27"/>
      <c r="K45" s="27"/>
      <c r="L45" s="26"/>
    </row>
    <row r="46" spans="1:245" x14ac:dyDescent="0.2">
      <c r="B46" s="57" t="s">
        <v>34</v>
      </c>
      <c r="C46" s="38"/>
      <c r="D46" s="24"/>
      <c r="E46" s="24"/>
      <c r="F46" s="24"/>
      <c r="G46" s="24"/>
      <c r="H46" s="26"/>
      <c r="I46" s="26"/>
      <c r="J46" s="27"/>
      <c r="K46" s="27"/>
      <c r="L46" s="26"/>
    </row>
    <row r="47" spans="1:245" x14ac:dyDescent="0.2">
      <c r="B47" s="57" t="s">
        <v>34</v>
      </c>
      <c r="C47" s="38"/>
      <c r="D47" s="24"/>
      <c r="E47" s="24"/>
      <c r="F47" s="24"/>
      <c r="G47" s="24"/>
      <c r="H47" s="26"/>
      <c r="I47" s="26"/>
      <c r="J47" s="27"/>
      <c r="K47" s="27"/>
      <c r="L47" s="26"/>
    </row>
    <row r="48" spans="1:245" x14ac:dyDescent="0.2">
      <c r="B48" s="57" t="s">
        <v>34</v>
      </c>
      <c r="C48" s="38"/>
      <c r="D48" s="24"/>
      <c r="E48" s="24"/>
      <c r="F48" s="24"/>
      <c r="G48" s="24"/>
      <c r="H48" s="26"/>
      <c r="I48" s="26"/>
      <c r="J48" s="27"/>
      <c r="K48" s="27"/>
      <c r="L48" s="26"/>
    </row>
    <row r="49" spans="1:12" x14ac:dyDescent="0.2">
      <c r="B49" s="51"/>
      <c r="C49" s="51" t="s">
        <v>3</v>
      </c>
      <c r="D49" s="52"/>
      <c r="E49" s="52"/>
      <c r="F49" s="52"/>
      <c r="G49" s="52"/>
      <c r="H49" s="54"/>
      <c r="I49" s="54"/>
      <c r="J49" s="55"/>
      <c r="K49" s="55"/>
      <c r="L49" s="54"/>
    </row>
    <row r="50" spans="1:12" x14ac:dyDescent="0.2">
      <c r="B50" s="35"/>
      <c r="C50" s="35"/>
      <c r="D50" s="34"/>
      <c r="E50" s="34"/>
      <c r="F50" s="34"/>
      <c r="G50" s="34"/>
      <c r="H50" s="36"/>
      <c r="I50" s="36"/>
      <c r="J50" s="34"/>
      <c r="K50" s="34"/>
      <c r="L50" s="34"/>
    </row>
    <row r="51" spans="1:12" ht="51" x14ac:dyDescent="0.2">
      <c r="A51" s="25"/>
      <c r="B51" s="19" t="s">
        <v>4</v>
      </c>
      <c r="C51" s="11" t="s">
        <v>0</v>
      </c>
      <c r="D51" s="11" t="s">
        <v>21</v>
      </c>
      <c r="E51" s="11" t="s">
        <v>22</v>
      </c>
      <c r="F51" s="11" t="s">
        <v>23</v>
      </c>
      <c r="G51" s="11" t="s">
        <v>24</v>
      </c>
      <c r="H51" s="13" t="s">
        <v>25</v>
      </c>
      <c r="I51" s="13" t="s">
        <v>26</v>
      </c>
      <c r="J51" s="13" t="s">
        <v>27</v>
      </c>
      <c r="K51" s="13" t="s">
        <v>28</v>
      </c>
      <c r="L51" s="12" t="s">
        <v>2</v>
      </c>
    </row>
    <row r="52" spans="1:12" x14ac:dyDescent="0.2">
      <c r="B52" s="57" t="s">
        <v>74</v>
      </c>
      <c r="C52" s="38"/>
      <c r="D52" s="24"/>
      <c r="E52" s="24"/>
      <c r="F52" s="24"/>
      <c r="G52" s="24"/>
      <c r="H52" s="26"/>
      <c r="I52" s="26"/>
      <c r="J52" s="27"/>
      <c r="K52" s="27"/>
      <c r="L52" s="26"/>
    </row>
    <row r="53" spans="1:12" x14ac:dyDescent="0.2">
      <c r="B53" s="57" t="s">
        <v>74</v>
      </c>
      <c r="C53" s="38"/>
      <c r="D53" s="24"/>
      <c r="E53" s="24"/>
      <c r="F53" s="24"/>
      <c r="G53" s="24"/>
      <c r="H53" s="26"/>
      <c r="I53" s="26"/>
      <c r="J53" s="27"/>
      <c r="K53" s="27"/>
      <c r="L53" s="26"/>
    </row>
    <row r="54" spans="1:12" x14ac:dyDescent="0.2">
      <c r="B54" s="57" t="s">
        <v>74</v>
      </c>
      <c r="C54" s="38"/>
      <c r="D54" s="24"/>
      <c r="E54" s="24"/>
      <c r="F54" s="24"/>
      <c r="G54" s="24"/>
      <c r="H54" s="26"/>
      <c r="I54" s="26"/>
      <c r="J54" s="27"/>
      <c r="K54" s="27"/>
      <c r="L54" s="26"/>
    </row>
    <row r="55" spans="1:12" x14ac:dyDescent="0.2">
      <c r="B55" s="57" t="s">
        <v>74</v>
      </c>
      <c r="C55" s="38"/>
      <c r="D55" s="24"/>
      <c r="E55" s="24"/>
      <c r="F55" s="24"/>
      <c r="G55" s="24"/>
      <c r="H55" s="26"/>
      <c r="I55" s="26"/>
      <c r="J55" s="27"/>
      <c r="K55" s="27"/>
      <c r="L55" s="26"/>
    </row>
    <row r="56" spans="1:12" x14ac:dyDescent="0.2">
      <c r="B56" s="57" t="s">
        <v>74</v>
      </c>
      <c r="C56" s="38"/>
      <c r="D56" s="24"/>
      <c r="E56" s="24"/>
      <c r="F56" s="24"/>
      <c r="G56" s="24"/>
      <c r="H56" s="26"/>
      <c r="I56" s="26"/>
      <c r="J56" s="27"/>
      <c r="K56" s="27"/>
      <c r="L56" s="26"/>
    </row>
    <row r="57" spans="1:12" x14ac:dyDescent="0.2">
      <c r="B57" s="57" t="s">
        <v>74</v>
      </c>
      <c r="C57" s="38"/>
      <c r="D57" s="24"/>
      <c r="E57" s="24"/>
      <c r="F57" s="24"/>
      <c r="G57" s="24"/>
      <c r="H57" s="26"/>
      <c r="I57" s="26"/>
      <c r="J57" s="27"/>
      <c r="K57" s="27"/>
      <c r="L57" s="26"/>
    </row>
    <row r="58" spans="1:12" x14ac:dyDescent="0.2">
      <c r="B58" s="57" t="s">
        <v>74</v>
      </c>
      <c r="C58" s="38"/>
      <c r="D58" s="24"/>
      <c r="E58" s="24"/>
      <c r="F58" s="24"/>
      <c r="G58" s="24"/>
      <c r="H58" s="26"/>
      <c r="I58" s="26"/>
      <c r="J58" s="27"/>
      <c r="K58" s="27"/>
      <c r="L58" s="26"/>
    </row>
    <row r="59" spans="1:12" x14ac:dyDescent="0.2">
      <c r="B59" s="51"/>
      <c r="C59" s="51" t="s">
        <v>3</v>
      </c>
      <c r="D59" s="52"/>
      <c r="E59" s="52"/>
      <c r="F59" s="52"/>
      <c r="G59" s="52"/>
      <c r="H59" s="54"/>
      <c r="I59" s="54"/>
      <c r="J59" s="55"/>
      <c r="K59" s="55"/>
      <c r="L59" s="54"/>
    </row>
    <row r="60" spans="1:12" x14ac:dyDescent="0.2">
      <c r="B60" s="35"/>
      <c r="C60" s="35"/>
      <c r="D60" s="34"/>
      <c r="E60" s="34"/>
      <c r="F60" s="34"/>
      <c r="G60" s="34"/>
      <c r="H60" s="34"/>
      <c r="I60" s="34"/>
      <c r="J60" s="34"/>
      <c r="K60" s="34"/>
      <c r="L60" s="34"/>
    </row>
    <row r="61" spans="1:12" ht="51" x14ac:dyDescent="0.2">
      <c r="A61" s="25"/>
      <c r="B61" s="19" t="s">
        <v>4</v>
      </c>
      <c r="C61" s="11" t="s">
        <v>0</v>
      </c>
      <c r="D61" s="11" t="s">
        <v>21</v>
      </c>
      <c r="E61" s="11" t="s">
        <v>22</v>
      </c>
      <c r="F61" s="11" t="s">
        <v>23</v>
      </c>
      <c r="G61" s="11" t="s">
        <v>24</v>
      </c>
      <c r="H61" s="13" t="s">
        <v>25</v>
      </c>
      <c r="I61" s="13" t="s">
        <v>26</v>
      </c>
      <c r="J61" s="13" t="s">
        <v>27</v>
      </c>
      <c r="K61" s="13" t="s">
        <v>28</v>
      </c>
      <c r="L61" s="12" t="s">
        <v>2</v>
      </c>
    </row>
    <row r="62" spans="1:12" x14ac:dyDescent="0.2">
      <c r="B62" s="57" t="s">
        <v>75</v>
      </c>
      <c r="C62" s="38"/>
      <c r="D62" s="24"/>
      <c r="E62" s="24"/>
      <c r="F62" s="24"/>
      <c r="G62" s="24"/>
      <c r="H62" s="26"/>
      <c r="I62" s="26"/>
      <c r="J62" s="27"/>
      <c r="K62" s="27"/>
      <c r="L62" s="26"/>
    </row>
    <row r="63" spans="1:12" x14ac:dyDescent="0.2">
      <c r="B63" s="57" t="s">
        <v>75</v>
      </c>
      <c r="C63" s="38"/>
      <c r="D63" s="24"/>
      <c r="E63" s="24"/>
      <c r="F63" s="24"/>
      <c r="G63" s="24"/>
      <c r="H63" s="26"/>
      <c r="I63" s="26"/>
      <c r="J63" s="27"/>
      <c r="K63" s="27"/>
      <c r="L63" s="26"/>
    </row>
    <row r="64" spans="1:12" x14ac:dyDescent="0.2">
      <c r="B64" s="57" t="s">
        <v>75</v>
      </c>
      <c r="C64" s="38"/>
      <c r="D64" s="24"/>
      <c r="E64" s="24"/>
      <c r="F64" s="24"/>
      <c r="G64" s="24"/>
      <c r="H64" s="26"/>
      <c r="I64" s="26"/>
      <c r="J64" s="27"/>
      <c r="K64" s="27"/>
      <c r="L64" s="26"/>
    </row>
    <row r="65" spans="2:12" x14ac:dyDescent="0.2">
      <c r="B65" s="57" t="s">
        <v>75</v>
      </c>
      <c r="C65" s="38"/>
      <c r="D65" s="24"/>
      <c r="E65" s="24"/>
      <c r="F65" s="24"/>
      <c r="G65" s="24"/>
      <c r="H65" s="26"/>
      <c r="I65" s="26"/>
      <c r="J65" s="27"/>
      <c r="K65" s="27"/>
      <c r="L65" s="26"/>
    </row>
    <row r="66" spans="2:12" x14ac:dyDescent="0.2">
      <c r="B66" s="57" t="s">
        <v>75</v>
      </c>
      <c r="C66" s="38"/>
      <c r="D66" s="24"/>
      <c r="E66" s="24"/>
      <c r="F66" s="24"/>
      <c r="G66" s="24"/>
      <c r="H66" s="26"/>
      <c r="I66" s="26"/>
      <c r="J66" s="27"/>
      <c r="K66" s="27"/>
      <c r="L66" s="26"/>
    </row>
    <row r="67" spans="2:12" x14ac:dyDescent="0.2">
      <c r="B67" s="57" t="s">
        <v>75</v>
      </c>
      <c r="C67" s="38"/>
      <c r="D67" s="24"/>
      <c r="E67" s="24"/>
      <c r="F67" s="24"/>
      <c r="G67" s="24"/>
      <c r="H67" s="26"/>
      <c r="I67" s="26"/>
      <c r="J67" s="27"/>
      <c r="K67" s="27"/>
      <c r="L67" s="26"/>
    </row>
    <row r="68" spans="2:12" x14ac:dyDescent="0.2">
      <c r="B68" s="57" t="s">
        <v>75</v>
      </c>
      <c r="C68" s="38"/>
      <c r="D68" s="24"/>
      <c r="E68" s="24"/>
      <c r="F68" s="24"/>
      <c r="G68" s="24"/>
      <c r="H68" s="26"/>
      <c r="I68" s="26"/>
      <c r="J68" s="27"/>
      <c r="K68" s="27"/>
      <c r="L68" s="26"/>
    </row>
    <row r="69" spans="2:12" x14ac:dyDescent="0.2">
      <c r="B69" s="51"/>
      <c r="C69" s="51" t="s">
        <v>3</v>
      </c>
      <c r="D69" s="52"/>
      <c r="E69" s="52"/>
      <c r="F69" s="52"/>
      <c r="G69" s="52"/>
      <c r="H69" s="54"/>
      <c r="I69" s="54"/>
      <c r="J69" s="55"/>
      <c r="K69" s="55"/>
      <c r="L69" s="54"/>
    </row>
    <row r="70" spans="2:12" x14ac:dyDescent="0.2">
      <c r="B70" s="35"/>
      <c r="C70" s="35"/>
      <c r="D70" s="34"/>
      <c r="E70" s="34"/>
      <c r="F70" s="34"/>
      <c r="G70" s="34"/>
      <c r="H70" s="34"/>
      <c r="I70" s="34"/>
      <c r="J70" s="34"/>
      <c r="K70" s="34"/>
      <c r="L70" s="34"/>
    </row>
    <row r="71" spans="2:12" x14ac:dyDescent="0.2">
      <c r="B71" s="73"/>
      <c r="C71" s="35"/>
      <c r="D71" s="34"/>
      <c r="E71" s="34"/>
      <c r="F71" s="34"/>
      <c r="G71" s="34"/>
      <c r="H71" s="74"/>
      <c r="I71" s="74"/>
      <c r="J71" s="75"/>
      <c r="K71" s="75"/>
      <c r="L71" s="74"/>
    </row>
    <row r="72" spans="2:12" x14ac:dyDescent="0.2">
      <c r="B72" s="73"/>
      <c r="C72" s="35"/>
      <c r="D72" s="34"/>
      <c r="E72" s="34"/>
      <c r="F72" s="34"/>
      <c r="G72" s="34"/>
      <c r="H72" s="74"/>
      <c r="I72" s="74"/>
      <c r="J72" s="75"/>
      <c r="K72" s="75"/>
      <c r="L72" s="74"/>
    </row>
    <row r="73" spans="2:12" x14ac:dyDescent="0.2">
      <c r="B73" s="73"/>
      <c r="C73" s="35"/>
      <c r="D73" s="34"/>
      <c r="E73" s="34"/>
      <c r="F73" s="34"/>
      <c r="G73" s="34"/>
      <c r="H73" s="74"/>
      <c r="I73" s="74"/>
      <c r="J73" s="75"/>
      <c r="K73" s="75"/>
      <c r="L73" s="74"/>
    </row>
    <row r="74" spans="2:12" x14ac:dyDescent="0.2">
      <c r="B74" s="73"/>
      <c r="C74" s="35"/>
      <c r="D74" s="34"/>
      <c r="E74" s="34"/>
      <c r="F74" s="34"/>
      <c r="G74" s="34"/>
      <c r="H74" s="74"/>
      <c r="I74" s="74"/>
      <c r="J74" s="75"/>
      <c r="K74" s="75"/>
      <c r="L74" s="74"/>
    </row>
    <row r="75" spans="2:12" x14ac:dyDescent="0.2">
      <c r="B75" s="73"/>
      <c r="C75" s="35"/>
      <c r="D75" s="34"/>
      <c r="E75" s="34"/>
      <c r="F75" s="34"/>
      <c r="G75" s="34"/>
      <c r="H75" s="74"/>
      <c r="I75" s="74"/>
      <c r="J75" s="75"/>
      <c r="K75" s="75"/>
      <c r="L75" s="74"/>
    </row>
    <row r="76" spans="2:12" x14ac:dyDescent="0.2">
      <c r="B76" s="73"/>
      <c r="C76" s="35"/>
      <c r="D76" s="34"/>
      <c r="E76" s="34"/>
      <c r="F76" s="34"/>
      <c r="G76" s="34"/>
      <c r="H76" s="74"/>
      <c r="I76" s="74"/>
      <c r="J76" s="75"/>
      <c r="K76" s="75"/>
      <c r="L76" s="74"/>
    </row>
    <row r="77" spans="2:12" x14ac:dyDescent="0.2">
      <c r="B77" s="73"/>
      <c r="C77" s="35"/>
      <c r="D77" s="34"/>
      <c r="E77" s="34"/>
      <c r="F77" s="34"/>
      <c r="G77" s="34"/>
      <c r="H77" s="74"/>
      <c r="I77" s="74"/>
      <c r="J77" s="75"/>
      <c r="K77" s="75"/>
      <c r="L77" s="74"/>
    </row>
    <row r="78" spans="2:12" x14ac:dyDescent="0.2">
      <c r="B78" s="49"/>
      <c r="C78" s="49"/>
      <c r="D78" s="43"/>
      <c r="E78" s="43"/>
      <c r="F78" s="43"/>
      <c r="G78" s="43"/>
      <c r="H78" s="76"/>
      <c r="I78" s="76"/>
      <c r="J78" s="77"/>
      <c r="K78" s="77"/>
      <c r="L78" s="76"/>
    </row>
    <row r="79" spans="2:12" x14ac:dyDescent="0.2">
      <c r="B79" s="35"/>
      <c r="C79" s="35"/>
      <c r="D79" s="34"/>
      <c r="E79" s="34"/>
      <c r="F79" s="34"/>
      <c r="G79" s="34"/>
      <c r="H79" s="34"/>
      <c r="I79" s="34"/>
      <c r="J79" s="34"/>
      <c r="K79" s="34"/>
      <c r="L79" s="34"/>
    </row>
    <row r="80" spans="2:12" x14ac:dyDescent="0.2">
      <c r="B80" s="73"/>
      <c r="C80" s="35"/>
      <c r="D80" s="34"/>
      <c r="E80" s="34"/>
      <c r="F80" s="34"/>
      <c r="G80" s="34"/>
      <c r="H80" s="74"/>
      <c r="I80" s="74"/>
      <c r="J80" s="75"/>
      <c r="K80" s="75"/>
      <c r="L80" s="74"/>
    </row>
    <row r="81" spans="2:12" x14ac:dyDescent="0.2">
      <c r="B81" s="73"/>
      <c r="C81" s="35"/>
      <c r="D81" s="34"/>
      <c r="E81" s="34"/>
      <c r="F81" s="34"/>
      <c r="G81" s="34"/>
      <c r="H81" s="74"/>
      <c r="I81" s="74"/>
      <c r="J81" s="75"/>
      <c r="K81" s="75"/>
      <c r="L81" s="74"/>
    </row>
    <row r="82" spans="2:12" x14ac:dyDescent="0.2">
      <c r="B82" s="73"/>
      <c r="C82" s="35"/>
      <c r="D82" s="34"/>
      <c r="E82" s="34"/>
      <c r="F82" s="34"/>
      <c r="G82" s="34"/>
      <c r="H82" s="74"/>
      <c r="I82" s="74"/>
      <c r="J82" s="75"/>
      <c r="K82" s="75"/>
      <c r="L82" s="74"/>
    </row>
    <row r="83" spans="2:12" x14ac:dyDescent="0.2">
      <c r="B83" s="73"/>
      <c r="C83" s="35"/>
      <c r="D83" s="34"/>
      <c r="E83" s="34"/>
      <c r="F83" s="34"/>
      <c r="G83" s="34"/>
      <c r="H83" s="74"/>
      <c r="I83" s="74"/>
      <c r="J83" s="75"/>
      <c r="K83" s="75"/>
      <c r="L83" s="74"/>
    </row>
    <row r="84" spans="2:12" x14ac:dyDescent="0.2">
      <c r="B84" s="73"/>
      <c r="C84" s="35"/>
      <c r="D84" s="34"/>
      <c r="E84" s="34"/>
      <c r="F84" s="34"/>
      <c r="G84" s="34"/>
      <c r="H84" s="74"/>
      <c r="I84" s="74"/>
      <c r="J84" s="75"/>
      <c r="K84" s="75"/>
      <c r="L84" s="74"/>
    </row>
    <row r="85" spans="2:12" x14ac:dyDescent="0.2">
      <c r="B85" s="73"/>
      <c r="C85" s="35"/>
      <c r="D85" s="34"/>
      <c r="E85" s="34"/>
      <c r="F85" s="34"/>
      <c r="G85" s="34"/>
      <c r="H85" s="74"/>
      <c r="I85" s="74"/>
      <c r="J85" s="75"/>
      <c r="K85" s="75"/>
      <c r="L85" s="74"/>
    </row>
    <row r="86" spans="2:12" x14ac:dyDescent="0.2">
      <c r="B86" s="73"/>
      <c r="C86" s="35"/>
      <c r="D86" s="34"/>
      <c r="E86" s="34"/>
      <c r="F86" s="34"/>
      <c r="G86" s="34"/>
      <c r="H86" s="74"/>
      <c r="I86" s="74"/>
      <c r="J86" s="75"/>
      <c r="K86" s="75"/>
      <c r="L86" s="74"/>
    </row>
    <row r="87" spans="2:12" x14ac:dyDescent="0.2">
      <c r="B87" s="49"/>
      <c r="C87" s="49"/>
      <c r="D87" s="43"/>
      <c r="E87" s="43"/>
      <c r="F87" s="43"/>
      <c r="G87" s="43"/>
      <c r="H87" s="76"/>
      <c r="I87" s="76"/>
      <c r="J87" s="77"/>
      <c r="K87" s="77"/>
      <c r="L87" s="76"/>
    </row>
    <row r="88" spans="2:12" x14ac:dyDescent="0.2">
      <c r="B88" s="35"/>
      <c r="C88" s="35"/>
      <c r="D88" s="34"/>
      <c r="E88" s="34"/>
      <c r="F88" s="34"/>
      <c r="G88" s="34"/>
      <c r="H88" s="34"/>
      <c r="I88" s="34"/>
      <c r="J88" s="34"/>
      <c r="K88" s="34"/>
      <c r="L88" s="34"/>
    </row>
    <row r="89" spans="2:12" x14ac:dyDescent="0.2">
      <c r="B89" s="73"/>
      <c r="C89" s="35"/>
      <c r="D89" s="34"/>
      <c r="E89" s="34"/>
      <c r="F89" s="34"/>
      <c r="G89" s="34"/>
      <c r="H89" s="74"/>
      <c r="I89" s="74"/>
      <c r="J89" s="75"/>
      <c r="K89" s="75"/>
      <c r="L89" s="74"/>
    </row>
    <row r="90" spans="2:12" x14ac:dyDescent="0.2">
      <c r="B90" s="73"/>
      <c r="C90" s="35"/>
      <c r="D90" s="34"/>
      <c r="E90" s="34"/>
      <c r="F90" s="34"/>
      <c r="G90" s="34"/>
      <c r="H90" s="74"/>
      <c r="I90" s="74"/>
      <c r="J90" s="75"/>
      <c r="K90" s="75"/>
      <c r="L90" s="74"/>
    </row>
    <row r="91" spans="2:12" x14ac:dyDescent="0.2">
      <c r="B91" s="73"/>
      <c r="C91" s="35"/>
      <c r="D91" s="34"/>
      <c r="E91" s="34"/>
      <c r="F91" s="34"/>
      <c r="G91" s="34"/>
      <c r="H91" s="74"/>
      <c r="I91" s="74"/>
      <c r="J91" s="75"/>
      <c r="K91" s="75"/>
      <c r="L91" s="74"/>
    </row>
    <row r="92" spans="2:12" x14ac:dyDescent="0.2">
      <c r="B92" s="73"/>
      <c r="C92" s="35"/>
      <c r="D92" s="34"/>
      <c r="E92" s="34"/>
      <c r="F92" s="34"/>
      <c r="G92" s="34"/>
      <c r="H92" s="74"/>
      <c r="I92" s="74"/>
      <c r="J92" s="75"/>
      <c r="K92" s="75"/>
      <c r="L92" s="74"/>
    </row>
    <row r="93" spans="2:12" x14ac:dyDescent="0.2">
      <c r="B93" s="73"/>
      <c r="C93" s="35"/>
      <c r="D93" s="34"/>
      <c r="E93" s="34"/>
      <c r="F93" s="34"/>
      <c r="G93" s="34"/>
      <c r="H93" s="74"/>
      <c r="I93" s="74"/>
      <c r="J93" s="75"/>
      <c r="K93" s="75"/>
      <c r="L93" s="74"/>
    </row>
    <row r="94" spans="2:12" x14ac:dyDescent="0.2">
      <c r="B94" s="73"/>
      <c r="C94" s="35"/>
      <c r="D94" s="34"/>
      <c r="E94" s="34"/>
      <c r="F94" s="34"/>
      <c r="G94" s="34"/>
      <c r="H94" s="74"/>
      <c r="I94" s="74"/>
      <c r="J94" s="75"/>
      <c r="K94" s="75"/>
      <c r="L94" s="74"/>
    </row>
    <row r="95" spans="2:12" x14ac:dyDescent="0.2">
      <c r="B95" s="73"/>
      <c r="C95" s="35"/>
      <c r="D95" s="34"/>
      <c r="E95" s="34"/>
      <c r="F95" s="34"/>
      <c r="G95" s="34"/>
      <c r="H95" s="74"/>
      <c r="I95" s="74"/>
      <c r="J95" s="75"/>
      <c r="K95" s="75"/>
      <c r="L95" s="74"/>
    </row>
    <row r="96" spans="2:12" x14ac:dyDescent="0.2">
      <c r="B96" s="49"/>
      <c r="C96" s="49"/>
      <c r="D96" s="43"/>
      <c r="E96" s="43"/>
      <c r="F96" s="43"/>
      <c r="G96" s="43"/>
      <c r="H96" s="76"/>
      <c r="I96" s="76"/>
      <c r="J96" s="77"/>
      <c r="K96" s="77"/>
      <c r="L96" s="76"/>
    </row>
    <row r="98" spans="2:12" x14ac:dyDescent="0.2">
      <c r="B98" s="73"/>
      <c r="C98" s="35"/>
      <c r="D98" s="34"/>
      <c r="E98" s="34"/>
      <c r="F98" s="34"/>
      <c r="G98" s="34"/>
      <c r="H98" s="74"/>
      <c r="I98" s="74"/>
      <c r="J98" s="75"/>
      <c r="K98" s="75"/>
      <c r="L98" s="74"/>
    </row>
    <row r="99" spans="2:12" x14ac:dyDescent="0.2">
      <c r="B99" s="73"/>
      <c r="C99" s="35"/>
      <c r="D99" s="34"/>
      <c r="E99" s="34"/>
      <c r="F99" s="34"/>
      <c r="G99" s="34"/>
      <c r="H99" s="74"/>
      <c r="I99" s="74"/>
      <c r="J99" s="75"/>
      <c r="K99" s="75"/>
      <c r="L99" s="74"/>
    </row>
    <row r="100" spans="2:12" x14ac:dyDescent="0.2">
      <c r="B100" s="73"/>
      <c r="C100" s="35"/>
      <c r="D100" s="34"/>
      <c r="E100" s="34"/>
      <c r="F100" s="34"/>
      <c r="G100" s="34"/>
      <c r="H100" s="74"/>
      <c r="I100" s="74"/>
      <c r="J100" s="75"/>
      <c r="K100" s="75"/>
      <c r="L100" s="74"/>
    </row>
    <row r="101" spans="2:12" x14ac:dyDescent="0.2">
      <c r="B101" s="73"/>
      <c r="C101" s="35"/>
      <c r="D101" s="34"/>
      <c r="E101" s="34"/>
      <c r="F101" s="34"/>
      <c r="G101" s="34"/>
      <c r="H101" s="74"/>
      <c r="I101" s="74"/>
      <c r="J101" s="75"/>
      <c r="K101" s="75"/>
      <c r="L101" s="74"/>
    </row>
    <row r="102" spans="2:12" x14ac:dyDescent="0.2">
      <c r="B102" s="73"/>
      <c r="C102" s="35"/>
      <c r="D102" s="34"/>
      <c r="E102" s="34"/>
      <c r="F102" s="34"/>
      <c r="G102" s="34"/>
      <c r="H102" s="74"/>
      <c r="I102" s="74"/>
      <c r="J102" s="75"/>
      <c r="K102" s="75"/>
      <c r="L102" s="74"/>
    </row>
    <row r="103" spans="2:12" x14ac:dyDescent="0.2">
      <c r="B103" s="73"/>
      <c r="C103" s="35"/>
      <c r="D103" s="34"/>
      <c r="E103" s="34"/>
      <c r="F103" s="34"/>
      <c r="G103" s="34"/>
      <c r="H103" s="74"/>
      <c r="I103" s="74"/>
      <c r="J103" s="75"/>
      <c r="K103" s="75"/>
      <c r="L103" s="74"/>
    </row>
    <row r="104" spans="2:12" x14ac:dyDescent="0.2">
      <c r="B104" s="73"/>
      <c r="C104" s="35"/>
      <c r="D104" s="34"/>
      <c r="E104" s="34"/>
      <c r="F104" s="34"/>
      <c r="G104" s="34"/>
      <c r="H104" s="74"/>
      <c r="I104" s="74"/>
      <c r="J104" s="75"/>
      <c r="K104" s="75"/>
      <c r="L104" s="74"/>
    </row>
    <row r="105" spans="2:12" x14ac:dyDescent="0.2">
      <c r="B105" s="49"/>
      <c r="C105" s="49"/>
      <c r="D105" s="43"/>
      <c r="E105" s="43"/>
      <c r="F105" s="43"/>
      <c r="G105" s="43"/>
      <c r="H105" s="76"/>
      <c r="I105" s="76"/>
      <c r="J105" s="77"/>
      <c r="K105" s="77"/>
      <c r="L105" s="76"/>
    </row>
  </sheetData>
  <mergeCells count="1">
    <mergeCell ref="H40:K40"/>
  </mergeCells>
  <phoneticPr fontId="40" type="noConversion"/>
  <pageMargins left="0.31" right="0.21" top="0.31" bottom="0.28000000000000003" header="0.17" footer="0.17"/>
  <pageSetup scale="49" orientation="landscape" r:id="rId1"/>
  <headerFooter alignWithMargins="0">
    <oddHeader>&amp;C&amp;A</oddHeader>
    <oddFooter>&amp;L&amp;F&amp;C&amp;A&amp;R&amp;P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D39"/>
  <sheetViews>
    <sheetView topLeftCell="A18" zoomScale="70" zoomScaleNormal="70" workbookViewId="0">
      <selection activeCell="E36" sqref="E36"/>
    </sheetView>
  </sheetViews>
  <sheetFormatPr defaultColWidth="9.28515625" defaultRowHeight="12.75" x14ac:dyDescent="0.2"/>
  <cols>
    <col min="1" max="1" width="3.7109375" style="1" customWidth="1"/>
    <col min="2" max="2" width="50.85546875" style="2" bestFit="1" customWidth="1"/>
    <col min="3" max="3" width="38.42578125" style="2" bestFit="1" customWidth="1"/>
    <col min="4" max="4" width="12.7109375" style="2" customWidth="1"/>
    <col min="5" max="5" width="11.7109375" style="3" customWidth="1"/>
    <col min="6" max="8" width="9.28515625" style="2"/>
    <col min="9" max="9" width="38.42578125" style="2" bestFit="1" customWidth="1"/>
    <col min="10" max="10" width="11" style="2" bestFit="1" customWidth="1"/>
    <col min="11" max="16384" width="9.28515625" style="2"/>
  </cols>
  <sheetData>
    <row r="1" spans="1:212" s="5" customFormat="1" ht="20.25" x14ac:dyDescent="0.3">
      <c r="B1" s="9" t="s">
        <v>13</v>
      </c>
      <c r="D1" s="6"/>
      <c r="E1" s="29"/>
    </row>
    <row r="2" spans="1:212" s="5" customFormat="1" ht="18" x14ac:dyDescent="0.25">
      <c r="B2" s="18" t="s">
        <v>59</v>
      </c>
      <c r="D2" s="6"/>
      <c r="E2" s="29"/>
    </row>
    <row r="3" spans="1:212" s="5" customFormat="1" ht="18" x14ac:dyDescent="0.25">
      <c r="B3" s="18" t="s">
        <v>30</v>
      </c>
      <c r="D3" s="6"/>
      <c r="E3" s="29"/>
    </row>
    <row r="4" spans="1:212" s="5" customFormat="1" ht="18" x14ac:dyDescent="0.25">
      <c r="C4" s="7"/>
      <c r="D4" s="6"/>
      <c r="E4" s="29"/>
    </row>
    <row r="5" spans="1:212" x14ac:dyDescent="0.2">
      <c r="A5" s="20"/>
      <c r="B5" s="30" t="s">
        <v>35</v>
      </c>
      <c r="C5" s="20"/>
      <c r="D5" s="20"/>
      <c r="E5" s="22"/>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row>
    <row r="6" spans="1:212" x14ac:dyDescent="0.2">
      <c r="A6" s="23"/>
      <c r="B6" s="10" t="s">
        <v>0</v>
      </c>
      <c r="C6" s="11" t="s">
        <v>5</v>
      </c>
      <c r="D6" s="11" t="s">
        <v>29</v>
      </c>
      <c r="E6" s="11" t="s">
        <v>48</v>
      </c>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20"/>
      <c r="EG6" s="20"/>
      <c r="EH6" s="20"/>
      <c r="EI6" s="20"/>
      <c r="EJ6" s="20"/>
      <c r="EK6" s="20"/>
      <c r="EL6" s="20"/>
      <c r="EM6" s="20"/>
      <c r="EN6" s="20"/>
      <c r="EO6" s="20"/>
      <c r="EP6" s="20"/>
      <c r="EQ6" s="20"/>
      <c r="ER6" s="20"/>
      <c r="ES6" s="20"/>
      <c r="ET6" s="20"/>
      <c r="EU6" s="20"/>
      <c r="EV6" s="20"/>
      <c r="EW6" s="20"/>
      <c r="EX6" s="20"/>
      <c r="EY6" s="20"/>
      <c r="EZ6" s="20"/>
      <c r="FA6" s="20"/>
      <c r="FB6" s="20"/>
      <c r="FC6" s="20"/>
      <c r="FD6" s="20"/>
      <c r="FE6" s="20"/>
      <c r="FF6" s="20"/>
      <c r="FG6" s="20"/>
      <c r="FH6" s="20"/>
      <c r="FI6" s="20"/>
      <c r="FJ6" s="20"/>
      <c r="FK6" s="20"/>
      <c r="FL6" s="20"/>
      <c r="FM6" s="20"/>
      <c r="FN6" s="20"/>
      <c r="FO6" s="20"/>
      <c r="FP6" s="20"/>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c r="GW6" s="20"/>
      <c r="GX6" s="20"/>
      <c r="GY6" s="20"/>
      <c r="GZ6" s="20"/>
      <c r="HA6" s="20"/>
      <c r="HB6" s="20"/>
      <c r="HC6" s="20"/>
      <c r="HD6" s="20"/>
    </row>
    <row r="7" spans="1:212" x14ac:dyDescent="0.2">
      <c r="A7" s="20"/>
      <c r="B7" s="21" t="s">
        <v>72</v>
      </c>
      <c r="C7" s="79" t="str">
        <f>'CLIN 0001'!D6</f>
        <v>Senior Program Manager</v>
      </c>
      <c r="D7" s="79" t="s">
        <v>29</v>
      </c>
      <c r="E7" s="80">
        <f>'CLIN 0001'!J6</f>
        <v>1880</v>
      </c>
      <c r="F7" s="56"/>
      <c r="G7" s="32"/>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c r="EC7" s="20"/>
      <c r="ED7" s="20"/>
      <c r="EE7" s="20"/>
      <c r="EF7" s="20"/>
      <c r="EG7" s="20"/>
      <c r="EH7" s="20"/>
      <c r="EI7" s="20"/>
      <c r="EJ7" s="20"/>
      <c r="EK7" s="20"/>
      <c r="EL7" s="20"/>
      <c r="EM7" s="20"/>
      <c r="EN7" s="20"/>
      <c r="EO7" s="20"/>
      <c r="EP7" s="20"/>
      <c r="EQ7" s="20"/>
      <c r="ER7" s="20"/>
      <c r="ES7" s="20"/>
      <c r="ET7" s="20"/>
      <c r="EU7" s="20"/>
      <c r="EV7" s="20"/>
      <c r="EW7" s="20"/>
      <c r="EX7" s="20"/>
      <c r="EY7" s="20"/>
      <c r="EZ7" s="20"/>
      <c r="FA7" s="20"/>
      <c r="FB7" s="20"/>
      <c r="FC7" s="20"/>
      <c r="FD7" s="20"/>
      <c r="FE7" s="20"/>
      <c r="FF7" s="20"/>
      <c r="FG7" s="20"/>
      <c r="FH7" s="20"/>
      <c r="FI7" s="20"/>
      <c r="FJ7" s="20"/>
      <c r="FK7" s="20"/>
      <c r="FL7" s="20"/>
      <c r="FM7" s="20"/>
      <c r="FN7" s="20"/>
      <c r="FO7" s="20"/>
      <c r="FP7" s="20"/>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c r="GW7" s="20"/>
      <c r="GX7" s="20"/>
      <c r="GY7" s="20"/>
      <c r="GZ7" s="20"/>
      <c r="HA7" s="20"/>
      <c r="HB7" s="20"/>
      <c r="HC7" s="20"/>
      <c r="HD7" s="20"/>
    </row>
    <row r="8" spans="1:212" x14ac:dyDescent="0.2">
      <c r="A8" s="20"/>
      <c r="B8" s="21" t="s">
        <v>72</v>
      </c>
      <c r="C8" s="79" t="str">
        <f>'CLIN 0001'!D7</f>
        <v>Technical Project Manager</v>
      </c>
      <c r="D8" s="79"/>
      <c r="E8" s="80">
        <f>'CLIN 0001'!J7</f>
        <v>1880</v>
      </c>
      <c r="F8" s="56"/>
      <c r="G8" s="32"/>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c r="GZ8" s="20"/>
      <c r="HA8" s="20"/>
      <c r="HB8" s="20"/>
      <c r="HC8" s="20"/>
      <c r="HD8" s="20"/>
    </row>
    <row r="9" spans="1:212" x14ac:dyDescent="0.2">
      <c r="A9" s="20"/>
      <c r="B9" s="21" t="s">
        <v>72</v>
      </c>
      <c r="C9" s="79" t="str">
        <f>'CLIN 0001'!D8</f>
        <v>Senior Business Analyst</v>
      </c>
      <c r="D9" s="79"/>
      <c r="E9" s="80">
        <f>'CLIN 0001'!J8</f>
        <v>1880</v>
      </c>
      <c r="F9" s="20"/>
      <c r="G9" s="32"/>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c r="GN9" s="20"/>
      <c r="GO9" s="20"/>
      <c r="GP9" s="20"/>
      <c r="GQ9" s="20"/>
      <c r="GR9" s="20"/>
      <c r="GS9" s="20"/>
      <c r="GT9" s="20"/>
      <c r="GU9" s="20"/>
      <c r="GV9" s="20"/>
      <c r="GW9" s="20"/>
      <c r="GX9" s="20"/>
      <c r="GY9" s="20"/>
      <c r="GZ9" s="20"/>
      <c r="HA9" s="20"/>
      <c r="HB9" s="20"/>
      <c r="HC9" s="20"/>
      <c r="HD9" s="20"/>
    </row>
    <row r="10" spans="1:212" x14ac:dyDescent="0.2">
      <c r="A10" s="20"/>
      <c r="B10" s="21" t="s">
        <v>72</v>
      </c>
      <c r="C10" s="79" t="str">
        <f>'CLIN 0001'!D9</f>
        <v>Senior System Analyst</v>
      </c>
      <c r="D10" s="79"/>
      <c r="E10" s="80">
        <f>'CLIN 0001'!J9</f>
        <v>1880</v>
      </c>
      <c r="F10" s="20"/>
      <c r="G10" s="32"/>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c r="DY10" s="20"/>
      <c r="DZ10" s="20"/>
      <c r="EA10" s="20"/>
      <c r="EB10" s="20"/>
      <c r="EC10" s="20"/>
      <c r="ED10" s="20"/>
      <c r="EE10" s="20"/>
      <c r="EF10" s="20"/>
      <c r="EG10" s="20"/>
      <c r="EH10" s="20"/>
      <c r="EI10" s="20"/>
      <c r="EJ10" s="20"/>
      <c r="EK10" s="20"/>
      <c r="EL10" s="20"/>
      <c r="EM10" s="20"/>
      <c r="EN10" s="20"/>
      <c r="EO10" s="20"/>
      <c r="EP10" s="20"/>
      <c r="EQ10" s="20"/>
      <c r="ER10" s="20"/>
      <c r="ES10" s="20"/>
      <c r="ET10" s="20"/>
      <c r="EU10" s="20"/>
      <c r="EV10" s="20"/>
      <c r="EW10" s="20"/>
      <c r="EX10" s="20"/>
      <c r="EY10" s="20"/>
      <c r="EZ10" s="20"/>
      <c r="FA10" s="20"/>
      <c r="FB10" s="20"/>
      <c r="FC10" s="20"/>
      <c r="FD10" s="20"/>
      <c r="FE10" s="20"/>
      <c r="FF10" s="20"/>
      <c r="FG10" s="20"/>
      <c r="FH10" s="20"/>
      <c r="FI10" s="20"/>
      <c r="FJ10" s="20"/>
      <c r="FK10" s="20"/>
      <c r="FL10" s="20"/>
      <c r="FM10" s="20"/>
      <c r="FN10" s="20"/>
      <c r="FO10" s="20"/>
      <c r="FP10" s="20"/>
      <c r="FQ10" s="20"/>
      <c r="FR10" s="20"/>
      <c r="FS10" s="20"/>
      <c r="FT10" s="20"/>
      <c r="FU10" s="20"/>
      <c r="FV10" s="20"/>
      <c r="FW10" s="20"/>
      <c r="FX10" s="20"/>
      <c r="FY10" s="20"/>
      <c r="FZ10" s="20"/>
      <c r="GA10" s="20"/>
      <c r="GB10" s="20"/>
      <c r="GC10" s="20"/>
      <c r="GD10" s="20"/>
      <c r="GE10" s="20"/>
      <c r="GF10" s="20"/>
      <c r="GG10" s="20"/>
      <c r="GH10" s="20"/>
      <c r="GI10" s="20"/>
      <c r="GJ10" s="20"/>
      <c r="GK10" s="20"/>
      <c r="GL10" s="20"/>
      <c r="GM10" s="20"/>
      <c r="GN10" s="20"/>
      <c r="GO10" s="20"/>
      <c r="GP10" s="20"/>
      <c r="GQ10" s="20"/>
      <c r="GR10" s="20"/>
      <c r="GS10" s="20"/>
      <c r="GT10" s="20"/>
      <c r="GU10" s="20"/>
      <c r="GV10" s="20"/>
      <c r="GW10" s="20"/>
      <c r="GX10" s="20"/>
      <c r="GY10" s="20"/>
      <c r="GZ10" s="20"/>
      <c r="HA10" s="20"/>
      <c r="HB10" s="20"/>
      <c r="HC10" s="20"/>
      <c r="HD10" s="20"/>
    </row>
    <row r="11" spans="1:212" x14ac:dyDescent="0.2">
      <c r="A11" s="20"/>
      <c r="B11" s="21" t="s">
        <v>72</v>
      </c>
      <c r="C11" s="79" t="str">
        <f>'CLIN 0001'!D10</f>
        <v>Security &amp; privacy SME</v>
      </c>
      <c r="D11" s="79"/>
      <c r="E11" s="80">
        <f>'CLIN 0001'!J10</f>
        <v>1880</v>
      </c>
      <c r="F11" s="20"/>
      <c r="G11" s="32"/>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c r="CN11" s="20"/>
      <c r="CO11" s="20"/>
      <c r="CP11" s="20"/>
      <c r="CQ11" s="20"/>
      <c r="CR11" s="20"/>
      <c r="CS11" s="20"/>
      <c r="CT11" s="20"/>
      <c r="CU11" s="20"/>
      <c r="CV11" s="20"/>
      <c r="CW11" s="20"/>
      <c r="CX11" s="20"/>
      <c r="CY11" s="20"/>
      <c r="CZ11" s="20"/>
      <c r="DA11" s="20"/>
      <c r="DB11" s="20"/>
      <c r="DC11" s="20"/>
      <c r="DD11" s="20"/>
      <c r="DE11" s="20"/>
      <c r="DF11" s="20"/>
      <c r="DG11" s="20"/>
      <c r="DH11" s="20"/>
      <c r="DI11" s="20"/>
      <c r="DJ11" s="20"/>
      <c r="DK11" s="20"/>
      <c r="DL11" s="20"/>
      <c r="DM11" s="20"/>
      <c r="DN11" s="20"/>
      <c r="DO11" s="20"/>
      <c r="DP11" s="20"/>
      <c r="DQ11" s="20"/>
      <c r="DR11" s="20"/>
      <c r="DS11" s="20"/>
      <c r="DT11" s="20"/>
      <c r="DU11" s="20"/>
      <c r="DV11" s="20"/>
      <c r="DW11" s="20"/>
      <c r="DX11" s="20"/>
      <c r="DY11" s="20"/>
      <c r="DZ11" s="20"/>
      <c r="EA11" s="20"/>
      <c r="EB11" s="20"/>
      <c r="EC11" s="20"/>
      <c r="ED11" s="20"/>
      <c r="EE11" s="20"/>
      <c r="EF11" s="20"/>
      <c r="EG11" s="20"/>
      <c r="EH11" s="20"/>
      <c r="EI11" s="20"/>
      <c r="EJ11" s="20"/>
      <c r="EK11" s="20"/>
      <c r="EL11" s="20"/>
      <c r="EM11" s="20"/>
      <c r="EN11" s="20"/>
      <c r="EO11" s="20"/>
      <c r="EP11" s="20"/>
      <c r="EQ11" s="20"/>
      <c r="ER11" s="20"/>
      <c r="ES11" s="20"/>
      <c r="ET11" s="20"/>
      <c r="EU11" s="20"/>
      <c r="EV11" s="20"/>
      <c r="EW11" s="20"/>
      <c r="EX11" s="20"/>
      <c r="EY11" s="20"/>
      <c r="EZ11" s="20"/>
      <c r="FA11" s="20"/>
      <c r="FB11" s="20"/>
      <c r="FC11" s="20"/>
      <c r="FD11" s="20"/>
      <c r="FE11" s="20"/>
      <c r="FF11" s="20"/>
      <c r="FG11" s="20"/>
      <c r="FH11" s="20"/>
      <c r="FI11" s="20"/>
      <c r="FJ11" s="20"/>
      <c r="FK11" s="20"/>
      <c r="FL11" s="20"/>
      <c r="FM11" s="20"/>
      <c r="FN11" s="20"/>
      <c r="FO11" s="20"/>
      <c r="FP11" s="20"/>
      <c r="FQ11" s="20"/>
      <c r="FR11" s="20"/>
      <c r="FS11" s="20"/>
      <c r="FT11" s="20"/>
      <c r="FU11" s="20"/>
      <c r="FV11" s="20"/>
      <c r="FW11" s="20"/>
      <c r="FX11" s="20"/>
      <c r="FY11" s="20"/>
      <c r="FZ11" s="20"/>
      <c r="GA11" s="20"/>
      <c r="GB11" s="20"/>
      <c r="GC11" s="20"/>
      <c r="GD11" s="20"/>
      <c r="GE11" s="20"/>
      <c r="GF11" s="20"/>
      <c r="GG11" s="20"/>
      <c r="GH11" s="20"/>
      <c r="GI11" s="20"/>
      <c r="GJ11" s="20"/>
      <c r="GK11" s="20"/>
      <c r="GL11" s="20"/>
      <c r="GM11" s="20"/>
      <c r="GN11" s="20"/>
      <c r="GO11" s="20"/>
      <c r="GP11" s="20"/>
      <c r="GQ11" s="20"/>
      <c r="GR11" s="20"/>
      <c r="GS11" s="20"/>
      <c r="GT11" s="20"/>
      <c r="GU11" s="20"/>
      <c r="GV11" s="20"/>
      <c r="GW11" s="20"/>
      <c r="GX11" s="20"/>
      <c r="GY11" s="20"/>
      <c r="GZ11" s="20"/>
      <c r="HA11" s="20"/>
      <c r="HB11" s="20"/>
      <c r="HC11" s="20"/>
      <c r="HD11" s="20"/>
    </row>
    <row r="12" spans="1:212" x14ac:dyDescent="0.2">
      <c r="A12" s="20"/>
      <c r="B12" s="21" t="s">
        <v>72</v>
      </c>
      <c r="C12" s="79" t="str">
        <f>'CLIN 0001'!D11</f>
        <v>Infrastructure Admin</v>
      </c>
      <c r="D12" s="79"/>
      <c r="E12" s="80">
        <f>'CLIN 0001'!J11</f>
        <v>1880</v>
      </c>
      <c r="F12" s="20"/>
      <c r="G12" s="32"/>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20"/>
      <c r="DG12" s="20"/>
      <c r="DH12" s="20"/>
      <c r="DI12" s="20"/>
      <c r="DJ12" s="20"/>
      <c r="DK12" s="20"/>
      <c r="DL12" s="20"/>
      <c r="DM12" s="20"/>
      <c r="DN12" s="20"/>
      <c r="DO12" s="20"/>
      <c r="DP12" s="20"/>
      <c r="DQ12" s="20"/>
      <c r="DR12" s="20"/>
      <c r="DS12" s="20"/>
      <c r="DT12" s="20"/>
      <c r="DU12" s="20"/>
      <c r="DV12" s="20"/>
      <c r="DW12" s="20"/>
      <c r="DX12" s="20"/>
      <c r="DY12" s="20"/>
      <c r="DZ12" s="20"/>
      <c r="EA12" s="20"/>
      <c r="EB12" s="20"/>
      <c r="EC12" s="20"/>
      <c r="ED12" s="20"/>
      <c r="EE12" s="20"/>
      <c r="EF12" s="20"/>
      <c r="EG12" s="20"/>
      <c r="EH12" s="20"/>
      <c r="EI12" s="20"/>
      <c r="EJ12" s="20"/>
      <c r="EK12" s="20"/>
      <c r="EL12" s="20"/>
      <c r="EM12" s="20"/>
      <c r="EN12" s="20"/>
      <c r="EO12" s="20"/>
      <c r="EP12" s="20"/>
      <c r="EQ12" s="20"/>
      <c r="ER12" s="20"/>
      <c r="ES12" s="20"/>
      <c r="ET12" s="20"/>
      <c r="EU12" s="20"/>
      <c r="EV12" s="20"/>
      <c r="EW12" s="20"/>
      <c r="EX12" s="20"/>
      <c r="EY12" s="20"/>
      <c r="EZ12" s="20"/>
      <c r="FA12" s="20"/>
      <c r="FB12" s="20"/>
      <c r="FC12" s="20"/>
      <c r="FD12" s="20"/>
      <c r="FE12" s="20"/>
      <c r="FF12" s="20"/>
      <c r="FG12" s="20"/>
      <c r="FH12" s="20"/>
      <c r="FI12" s="20"/>
      <c r="FJ12" s="20"/>
      <c r="FK12" s="20"/>
      <c r="FL12" s="20"/>
      <c r="FM12" s="20"/>
      <c r="FN12" s="20"/>
      <c r="FO12" s="20"/>
      <c r="FP12" s="20"/>
      <c r="FQ12" s="20"/>
      <c r="FR12" s="20"/>
      <c r="FS12" s="20"/>
      <c r="FT12" s="20"/>
      <c r="FU12" s="20"/>
      <c r="FV12" s="20"/>
      <c r="FW12" s="20"/>
      <c r="FX12" s="20"/>
      <c r="FY12" s="20"/>
      <c r="FZ12" s="20"/>
      <c r="GA12" s="20"/>
      <c r="GB12" s="20"/>
      <c r="GC12" s="20"/>
      <c r="GD12" s="20"/>
      <c r="GE12" s="20"/>
      <c r="GF12" s="20"/>
      <c r="GG12" s="20"/>
      <c r="GH12" s="20"/>
      <c r="GI12" s="20"/>
      <c r="GJ12" s="20"/>
      <c r="GK12" s="20"/>
      <c r="GL12" s="20"/>
      <c r="GM12" s="20"/>
      <c r="GN12" s="20"/>
      <c r="GO12" s="20"/>
      <c r="GP12" s="20"/>
      <c r="GQ12" s="20"/>
      <c r="GR12" s="20"/>
      <c r="GS12" s="20"/>
      <c r="GT12" s="20"/>
      <c r="GU12" s="20"/>
      <c r="GV12" s="20"/>
      <c r="GW12" s="20"/>
      <c r="GX12" s="20"/>
      <c r="GY12" s="20"/>
      <c r="GZ12" s="20"/>
      <c r="HA12" s="20"/>
      <c r="HB12" s="20"/>
      <c r="HC12" s="20"/>
      <c r="HD12" s="20"/>
    </row>
    <row r="13" spans="1:212" x14ac:dyDescent="0.2">
      <c r="A13" s="20"/>
      <c r="B13" s="21" t="s">
        <v>72</v>
      </c>
      <c r="C13" s="79" t="str">
        <f>'CLIN 0001'!D12</f>
        <v>Integration Specialist</v>
      </c>
      <c r="D13" s="79"/>
      <c r="E13" s="80">
        <f>'CLIN 0001'!J12</f>
        <v>1880</v>
      </c>
      <c r="F13" s="20"/>
      <c r="G13" s="32"/>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0"/>
      <c r="DN13" s="20"/>
      <c r="DO13" s="20"/>
      <c r="DP13" s="20"/>
      <c r="DQ13" s="20"/>
      <c r="DR13" s="20"/>
      <c r="DS13" s="20"/>
      <c r="DT13" s="20"/>
      <c r="DU13" s="20"/>
      <c r="DV13" s="20"/>
      <c r="DW13" s="20"/>
      <c r="DX13" s="20"/>
      <c r="DY13" s="20"/>
      <c r="DZ13" s="20"/>
      <c r="EA13" s="20"/>
      <c r="EB13" s="20"/>
      <c r="EC13" s="20"/>
      <c r="ED13" s="20"/>
      <c r="EE13" s="20"/>
      <c r="EF13" s="20"/>
      <c r="EG13" s="20"/>
      <c r="EH13" s="20"/>
      <c r="EI13" s="20"/>
      <c r="EJ13" s="20"/>
      <c r="EK13" s="20"/>
      <c r="EL13" s="20"/>
      <c r="EM13" s="20"/>
      <c r="EN13" s="20"/>
      <c r="EO13" s="20"/>
      <c r="EP13" s="20"/>
      <c r="EQ13" s="20"/>
      <c r="ER13" s="20"/>
      <c r="ES13" s="20"/>
      <c r="ET13" s="20"/>
      <c r="EU13" s="20"/>
      <c r="EV13" s="20"/>
      <c r="EW13" s="20"/>
      <c r="EX13" s="20"/>
      <c r="EY13" s="20"/>
      <c r="EZ13" s="20"/>
      <c r="FA13" s="20"/>
      <c r="FB13" s="20"/>
      <c r="FC13" s="20"/>
      <c r="FD13" s="20"/>
      <c r="FE13" s="20"/>
      <c r="FF13" s="20"/>
      <c r="FG13" s="20"/>
      <c r="FH13" s="20"/>
      <c r="FI13" s="20"/>
      <c r="FJ13" s="20"/>
      <c r="FK13" s="20"/>
      <c r="FL13" s="20"/>
      <c r="FM13" s="20"/>
      <c r="FN13" s="20"/>
      <c r="FO13" s="20"/>
      <c r="FP13" s="20"/>
      <c r="FQ13" s="20"/>
      <c r="FR13" s="20"/>
      <c r="FS13" s="20"/>
      <c r="FT13" s="20"/>
      <c r="FU13" s="20"/>
      <c r="FV13" s="20"/>
      <c r="FW13" s="20"/>
      <c r="FX13" s="20"/>
      <c r="FY13" s="20"/>
      <c r="FZ13" s="20"/>
      <c r="GA13" s="20"/>
      <c r="GB13" s="20"/>
      <c r="GC13" s="20"/>
      <c r="GD13" s="20"/>
      <c r="GE13" s="20"/>
      <c r="GF13" s="20"/>
      <c r="GG13" s="20"/>
      <c r="GH13" s="20"/>
      <c r="GI13" s="20"/>
      <c r="GJ13" s="20"/>
      <c r="GK13" s="20"/>
      <c r="GL13" s="20"/>
      <c r="GM13" s="20"/>
      <c r="GN13" s="20"/>
      <c r="GO13" s="20"/>
      <c r="GP13" s="20"/>
      <c r="GQ13" s="20"/>
      <c r="GR13" s="20"/>
      <c r="GS13" s="20"/>
      <c r="GT13" s="20"/>
      <c r="GU13" s="20"/>
      <c r="GV13" s="20"/>
      <c r="GW13" s="20"/>
      <c r="GX13" s="20"/>
      <c r="GY13" s="20"/>
      <c r="GZ13" s="20"/>
      <c r="HA13" s="20"/>
      <c r="HB13" s="20"/>
      <c r="HC13" s="20"/>
      <c r="HD13" s="20"/>
    </row>
    <row r="14" spans="1:212" x14ac:dyDescent="0.2">
      <c r="A14" s="20"/>
      <c r="B14" s="21" t="s">
        <v>72</v>
      </c>
      <c r="C14" s="79" t="str">
        <f>'CLIN 0001'!D13</f>
        <v>Development Lead / Solution Architect</v>
      </c>
      <c r="D14" s="79"/>
      <c r="E14" s="80">
        <f>'CLIN 0001'!J13</f>
        <v>1880</v>
      </c>
      <c r="F14" s="20"/>
      <c r="G14" s="32"/>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row>
    <row r="15" spans="1:212" x14ac:dyDescent="0.2">
      <c r="A15" s="20"/>
      <c r="B15" s="21" t="s">
        <v>72</v>
      </c>
      <c r="C15" s="79" t="str">
        <f>'CLIN 0001'!D14</f>
        <v>Senior Software Developer</v>
      </c>
      <c r="D15" s="79"/>
      <c r="E15" s="80">
        <f>'CLIN 0001'!J14</f>
        <v>1880</v>
      </c>
      <c r="F15" s="20"/>
      <c r="G15" s="32"/>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c r="CR15" s="20"/>
      <c r="CS15" s="20"/>
      <c r="CT15" s="20"/>
      <c r="CU15" s="20"/>
      <c r="CV15" s="20"/>
      <c r="CW15" s="20"/>
      <c r="CX15" s="20"/>
      <c r="CY15" s="20"/>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W15" s="20"/>
      <c r="DX15" s="20"/>
      <c r="DY15" s="20"/>
      <c r="DZ15" s="20"/>
      <c r="EA15" s="20"/>
      <c r="EB15" s="20"/>
      <c r="EC15" s="20"/>
      <c r="ED15" s="20"/>
      <c r="EE15" s="20"/>
      <c r="EF15" s="20"/>
      <c r="EG15" s="20"/>
      <c r="EH15" s="20"/>
      <c r="EI15" s="20"/>
      <c r="EJ15" s="20"/>
      <c r="EK15" s="20"/>
      <c r="EL15" s="20"/>
      <c r="EM15" s="20"/>
      <c r="EN15" s="20"/>
      <c r="EO15" s="20"/>
      <c r="EP15" s="20"/>
      <c r="EQ15" s="20"/>
      <c r="ER15" s="20"/>
      <c r="ES15" s="20"/>
      <c r="ET15" s="20"/>
      <c r="EU15" s="20"/>
      <c r="EV15" s="20"/>
      <c r="EW15" s="20"/>
      <c r="EX15" s="20"/>
      <c r="EY15" s="20"/>
      <c r="EZ15" s="20"/>
      <c r="FA15" s="20"/>
      <c r="FB15" s="20"/>
      <c r="FC15" s="20"/>
      <c r="FD15" s="20"/>
      <c r="FE15" s="20"/>
      <c r="FF15" s="20"/>
      <c r="FG15" s="20"/>
      <c r="FH15" s="20"/>
      <c r="FI15" s="20"/>
      <c r="FJ15" s="20"/>
      <c r="FK15" s="20"/>
      <c r="FL15" s="20"/>
      <c r="FM15" s="20"/>
      <c r="FN15" s="20"/>
      <c r="FO15" s="20"/>
      <c r="FP15" s="20"/>
      <c r="FQ15" s="20"/>
      <c r="FR15" s="20"/>
      <c r="FS15" s="20"/>
      <c r="FT15" s="20"/>
      <c r="FU15" s="20"/>
      <c r="FV15" s="20"/>
      <c r="FW15" s="20"/>
      <c r="FX15" s="20"/>
      <c r="FY15" s="20"/>
      <c r="FZ15" s="20"/>
      <c r="GA15" s="20"/>
      <c r="GB15" s="20"/>
      <c r="GC15" s="20"/>
      <c r="GD15" s="20"/>
      <c r="GE15" s="20"/>
      <c r="GF15" s="20"/>
      <c r="GG15" s="20"/>
      <c r="GH15" s="20"/>
      <c r="GI15" s="20"/>
      <c r="GJ15" s="20"/>
      <c r="GK15" s="20"/>
      <c r="GL15" s="20"/>
      <c r="GM15" s="20"/>
      <c r="GN15" s="20"/>
      <c r="GO15" s="20"/>
      <c r="GP15" s="20"/>
      <c r="GQ15" s="20"/>
      <c r="GR15" s="20"/>
      <c r="GS15" s="20"/>
      <c r="GT15" s="20"/>
      <c r="GU15" s="20"/>
      <c r="GV15" s="20"/>
      <c r="GW15" s="20"/>
      <c r="GX15" s="20"/>
      <c r="GY15" s="20"/>
      <c r="GZ15" s="20"/>
      <c r="HA15" s="20"/>
      <c r="HB15" s="20"/>
      <c r="HC15" s="20"/>
      <c r="HD15" s="20"/>
    </row>
    <row r="16" spans="1:212" x14ac:dyDescent="0.2">
      <c r="A16" s="20"/>
      <c r="B16" s="21" t="s">
        <v>72</v>
      </c>
      <c r="C16" s="79" t="str">
        <f>'CLIN 0001'!D15</f>
        <v xml:space="preserve">Software Developer </v>
      </c>
      <c r="D16" s="79"/>
      <c r="E16" s="80">
        <f>'CLIN 0001'!J15</f>
        <v>1880</v>
      </c>
      <c r="F16" s="20"/>
      <c r="G16" s="32"/>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c r="ES16" s="20"/>
      <c r="ET16" s="20"/>
      <c r="EU16" s="20"/>
      <c r="EV16" s="20"/>
      <c r="EW16" s="20"/>
      <c r="EX16" s="20"/>
      <c r="EY16" s="20"/>
      <c r="EZ16" s="20"/>
      <c r="FA16" s="20"/>
      <c r="FB16" s="20"/>
      <c r="FC16" s="20"/>
      <c r="FD16" s="20"/>
      <c r="FE16" s="20"/>
      <c r="FF16" s="20"/>
      <c r="FG16" s="20"/>
      <c r="FH16" s="20"/>
      <c r="FI16" s="20"/>
      <c r="FJ16" s="20"/>
      <c r="FK16" s="20"/>
      <c r="FL16" s="20"/>
      <c r="FM16" s="20"/>
      <c r="FN16" s="20"/>
      <c r="FO16" s="20"/>
      <c r="FP16" s="20"/>
      <c r="FQ16" s="20"/>
      <c r="FR16" s="20"/>
      <c r="FS16" s="20"/>
      <c r="FT16" s="20"/>
      <c r="FU16" s="20"/>
      <c r="FV16" s="20"/>
      <c r="FW16" s="20"/>
      <c r="FX16" s="20"/>
      <c r="FY16" s="20"/>
      <c r="FZ16" s="20"/>
      <c r="GA16" s="20"/>
      <c r="GB16" s="20"/>
      <c r="GC16" s="20"/>
      <c r="GD16" s="20"/>
      <c r="GE16" s="20"/>
      <c r="GF16" s="20"/>
      <c r="GG16" s="20"/>
      <c r="GH16" s="20"/>
      <c r="GI16" s="20"/>
      <c r="GJ16" s="20"/>
      <c r="GK16" s="20"/>
      <c r="GL16" s="20"/>
      <c r="GM16" s="20"/>
      <c r="GN16" s="20"/>
      <c r="GO16" s="20"/>
      <c r="GP16" s="20"/>
      <c r="GQ16" s="20"/>
      <c r="GR16" s="20"/>
      <c r="GS16" s="20"/>
      <c r="GT16" s="20"/>
      <c r="GU16" s="20"/>
      <c r="GV16" s="20"/>
      <c r="GW16" s="20"/>
      <c r="GX16" s="20"/>
      <c r="GY16" s="20"/>
      <c r="GZ16" s="20"/>
      <c r="HA16" s="20"/>
      <c r="HB16" s="20"/>
      <c r="HC16" s="20"/>
      <c r="HD16" s="20"/>
    </row>
    <row r="17" spans="1:212" x14ac:dyDescent="0.2">
      <c r="A17" s="20"/>
      <c r="B17" s="21" t="s">
        <v>72</v>
      </c>
      <c r="C17" s="79" t="str">
        <f>'CLIN 0001'!D16</f>
        <v>Testing Lead</v>
      </c>
      <c r="D17" s="79"/>
      <c r="E17" s="80">
        <f>'CLIN 0001'!J16</f>
        <v>1880</v>
      </c>
      <c r="F17" s="20"/>
      <c r="G17" s="32"/>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c r="CN17" s="20"/>
      <c r="CO17" s="20"/>
      <c r="CP17" s="20"/>
      <c r="CQ17" s="20"/>
      <c r="CR17" s="20"/>
      <c r="CS17" s="20"/>
      <c r="CT17" s="20"/>
      <c r="CU17" s="20"/>
      <c r="CV17" s="20"/>
      <c r="CW17" s="20"/>
      <c r="CX17" s="20"/>
      <c r="CY17" s="20"/>
      <c r="CZ17" s="20"/>
      <c r="DA17" s="20"/>
      <c r="DB17" s="20"/>
      <c r="DC17" s="20"/>
      <c r="DD17" s="20"/>
      <c r="DE17" s="20"/>
      <c r="DF17" s="20"/>
      <c r="DG17" s="20"/>
      <c r="DH17" s="20"/>
      <c r="DI17" s="20"/>
      <c r="DJ17" s="20"/>
      <c r="DK17" s="20"/>
      <c r="DL17" s="20"/>
      <c r="DM17" s="20"/>
      <c r="DN17" s="20"/>
      <c r="DO17" s="20"/>
      <c r="DP17" s="20"/>
      <c r="DQ17" s="20"/>
      <c r="DR17" s="20"/>
      <c r="DS17" s="20"/>
      <c r="DT17" s="20"/>
      <c r="DU17" s="20"/>
      <c r="DV17" s="20"/>
      <c r="DW17" s="20"/>
      <c r="DX17" s="20"/>
      <c r="DY17" s="20"/>
      <c r="DZ17" s="20"/>
      <c r="EA17" s="20"/>
      <c r="EB17" s="20"/>
      <c r="EC17" s="20"/>
      <c r="ED17" s="20"/>
      <c r="EE17" s="20"/>
      <c r="EF17" s="20"/>
      <c r="EG17" s="20"/>
      <c r="EH17" s="20"/>
      <c r="EI17" s="20"/>
      <c r="EJ17" s="20"/>
      <c r="EK17" s="20"/>
      <c r="EL17" s="20"/>
      <c r="EM17" s="20"/>
      <c r="EN17" s="20"/>
      <c r="EO17" s="20"/>
      <c r="EP17" s="20"/>
      <c r="EQ17" s="20"/>
      <c r="ER17" s="20"/>
      <c r="ES17" s="20"/>
      <c r="ET17" s="20"/>
      <c r="EU17" s="20"/>
      <c r="EV17" s="20"/>
      <c r="EW17" s="20"/>
      <c r="EX17" s="20"/>
      <c r="EY17" s="20"/>
      <c r="EZ17" s="20"/>
      <c r="FA17" s="20"/>
      <c r="FB17" s="20"/>
      <c r="FC17" s="20"/>
      <c r="FD17" s="20"/>
      <c r="FE17" s="20"/>
      <c r="FF17" s="20"/>
      <c r="FG17" s="20"/>
      <c r="FH17" s="20"/>
      <c r="FI17" s="20"/>
      <c r="FJ17" s="20"/>
      <c r="FK17" s="20"/>
      <c r="FL17" s="20"/>
      <c r="FM17" s="20"/>
      <c r="FN17" s="20"/>
      <c r="FO17" s="20"/>
      <c r="FP17" s="20"/>
      <c r="FQ17" s="20"/>
      <c r="FR17" s="20"/>
      <c r="FS17" s="20"/>
      <c r="FT17" s="20"/>
      <c r="FU17" s="20"/>
      <c r="FV17" s="20"/>
      <c r="FW17" s="20"/>
      <c r="FX17" s="20"/>
      <c r="FY17" s="20"/>
      <c r="FZ17" s="20"/>
      <c r="GA17" s="20"/>
      <c r="GB17" s="20"/>
      <c r="GC17" s="20"/>
      <c r="GD17" s="20"/>
      <c r="GE17" s="20"/>
      <c r="GF17" s="20"/>
      <c r="GG17" s="20"/>
      <c r="GH17" s="20"/>
      <c r="GI17" s="20"/>
      <c r="GJ17" s="20"/>
      <c r="GK17" s="20"/>
      <c r="GL17" s="20"/>
      <c r="GM17" s="20"/>
      <c r="GN17" s="20"/>
      <c r="GO17" s="20"/>
      <c r="GP17" s="20"/>
      <c r="GQ17" s="20"/>
      <c r="GR17" s="20"/>
      <c r="GS17" s="20"/>
      <c r="GT17" s="20"/>
      <c r="GU17" s="20"/>
      <c r="GV17" s="20"/>
      <c r="GW17" s="20"/>
      <c r="GX17" s="20"/>
      <c r="GY17" s="20"/>
      <c r="GZ17" s="20"/>
      <c r="HA17" s="20"/>
      <c r="HB17" s="20"/>
      <c r="HC17" s="20"/>
      <c r="HD17" s="20"/>
    </row>
    <row r="18" spans="1:212" x14ac:dyDescent="0.2">
      <c r="A18" s="20"/>
      <c r="B18" s="21" t="s">
        <v>72</v>
      </c>
      <c r="C18" s="79" t="str">
        <f>'CLIN 0001'!D17</f>
        <v>Senior Software Tester</v>
      </c>
      <c r="D18" s="79"/>
      <c r="E18" s="80">
        <f>'CLIN 0001'!J17</f>
        <v>1880</v>
      </c>
      <c r="F18" s="20"/>
      <c r="G18" s="32"/>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c r="CJ18" s="20"/>
      <c r="CK18" s="20"/>
      <c r="CL18" s="20"/>
      <c r="CM18" s="20"/>
      <c r="CN18" s="20"/>
      <c r="CO18" s="20"/>
      <c r="CP18" s="20"/>
      <c r="CQ18" s="20"/>
      <c r="CR18" s="20"/>
      <c r="CS18" s="20"/>
      <c r="CT18" s="20"/>
      <c r="CU18" s="20"/>
      <c r="CV18" s="20"/>
      <c r="CW18" s="20"/>
      <c r="CX18" s="20"/>
      <c r="CY18" s="20"/>
      <c r="CZ18" s="20"/>
      <c r="DA18" s="20"/>
      <c r="DB18" s="20"/>
      <c r="DC18" s="20"/>
      <c r="DD18" s="20"/>
      <c r="DE18" s="20"/>
      <c r="DF18" s="20"/>
      <c r="DG18" s="20"/>
      <c r="DH18" s="20"/>
      <c r="DI18" s="20"/>
      <c r="DJ18" s="20"/>
      <c r="DK18" s="20"/>
      <c r="DL18" s="20"/>
      <c r="DM18" s="20"/>
      <c r="DN18" s="20"/>
      <c r="DO18" s="20"/>
      <c r="DP18" s="20"/>
      <c r="DQ18" s="20"/>
      <c r="DR18" s="20"/>
      <c r="DS18" s="20"/>
      <c r="DT18" s="20"/>
      <c r="DU18" s="20"/>
      <c r="DV18" s="20"/>
      <c r="DW18" s="20"/>
      <c r="DX18" s="20"/>
      <c r="DY18" s="20"/>
      <c r="DZ18" s="20"/>
      <c r="EA18" s="20"/>
      <c r="EB18" s="20"/>
      <c r="EC18" s="20"/>
      <c r="ED18" s="20"/>
      <c r="EE18" s="20"/>
      <c r="EF18" s="20"/>
      <c r="EG18" s="20"/>
      <c r="EH18" s="20"/>
      <c r="EI18" s="20"/>
      <c r="EJ18" s="20"/>
      <c r="EK18" s="20"/>
      <c r="EL18" s="20"/>
      <c r="EM18" s="20"/>
      <c r="EN18" s="20"/>
      <c r="EO18" s="20"/>
      <c r="EP18" s="20"/>
      <c r="EQ18" s="20"/>
      <c r="ER18" s="20"/>
      <c r="ES18" s="20"/>
      <c r="ET18" s="20"/>
      <c r="EU18" s="20"/>
      <c r="EV18" s="20"/>
      <c r="EW18" s="20"/>
      <c r="EX18" s="20"/>
      <c r="EY18" s="20"/>
      <c r="EZ18" s="20"/>
      <c r="FA18" s="20"/>
      <c r="FB18" s="20"/>
      <c r="FC18" s="20"/>
      <c r="FD18" s="20"/>
      <c r="FE18" s="20"/>
      <c r="FF18" s="20"/>
      <c r="FG18" s="20"/>
      <c r="FH18" s="20"/>
      <c r="FI18" s="20"/>
      <c r="FJ18" s="20"/>
      <c r="FK18" s="20"/>
      <c r="FL18" s="20"/>
      <c r="FM18" s="20"/>
      <c r="FN18" s="20"/>
      <c r="FO18" s="20"/>
      <c r="FP18" s="20"/>
      <c r="FQ18" s="20"/>
      <c r="FR18" s="20"/>
      <c r="FS18" s="20"/>
      <c r="FT18" s="20"/>
      <c r="FU18" s="20"/>
      <c r="FV18" s="20"/>
      <c r="FW18" s="20"/>
      <c r="FX18" s="20"/>
      <c r="FY18" s="20"/>
      <c r="FZ18" s="20"/>
      <c r="GA18" s="20"/>
      <c r="GB18" s="20"/>
      <c r="GC18" s="20"/>
      <c r="GD18" s="20"/>
      <c r="GE18" s="20"/>
      <c r="GF18" s="20"/>
      <c r="GG18" s="20"/>
      <c r="GH18" s="20"/>
      <c r="GI18" s="20"/>
      <c r="GJ18" s="20"/>
      <c r="GK18" s="20"/>
      <c r="GL18" s="20"/>
      <c r="GM18" s="20"/>
      <c r="GN18" s="20"/>
      <c r="GO18" s="20"/>
      <c r="GP18" s="20"/>
      <c r="GQ18" s="20"/>
      <c r="GR18" s="20"/>
      <c r="GS18" s="20"/>
      <c r="GT18" s="20"/>
      <c r="GU18" s="20"/>
      <c r="GV18" s="20"/>
      <c r="GW18" s="20"/>
      <c r="GX18" s="20"/>
      <c r="GY18" s="20"/>
      <c r="GZ18" s="20"/>
      <c r="HA18" s="20"/>
      <c r="HB18" s="20"/>
      <c r="HC18" s="20"/>
      <c r="HD18" s="20"/>
    </row>
    <row r="19" spans="1:212" x14ac:dyDescent="0.2">
      <c r="A19" s="20"/>
      <c r="B19" s="21" t="s">
        <v>72</v>
      </c>
      <c r="C19" s="79" t="str">
        <f>'CLIN 0001'!D18</f>
        <v>Help Desk Technician</v>
      </c>
      <c r="D19" s="79"/>
      <c r="E19" s="80">
        <f>'CLIN 0001'!J18</f>
        <v>1880</v>
      </c>
      <c r="F19" s="20"/>
      <c r="G19" s="32"/>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c r="CJ19" s="20"/>
      <c r="CK19" s="20"/>
      <c r="CL19" s="20"/>
      <c r="CM19" s="20"/>
      <c r="CN19" s="20"/>
      <c r="CO19" s="20"/>
      <c r="CP19" s="20"/>
      <c r="CQ19" s="20"/>
      <c r="CR19" s="20"/>
      <c r="CS19" s="20"/>
      <c r="CT19" s="20"/>
      <c r="CU19" s="20"/>
      <c r="CV19" s="20"/>
      <c r="CW19" s="20"/>
      <c r="CX19" s="20"/>
      <c r="CY19" s="20"/>
      <c r="CZ19" s="20"/>
      <c r="DA19" s="20"/>
      <c r="DB19" s="20"/>
      <c r="DC19" s="20"/>
      <c r="DD19" s="20"/>
      <c r="DE19" s="20"/>
      <c r="DF19" s="20"/>
      <c r="DG19" s="20"/>
      <c r="DH19" s="20"/>
      <c r="DI19" s="20"/>
      <c r="DJ19" s="20"/>
      <c r="DK19" s="20"/>
      <c r="DL19" s="20"/>
      <c r="DM19" s="20"/>
      <c r="DN19" s="20"/>
      <c r="DO19" s="20"/>
      <c r="DP19" s="20"/>
      <c r="DQ19" s="20"/>
      <c r="DR19" s="20"/>
      <c r="DS19" s="20"/>
      <c r="DT19" s="20"/>
      <c r="DU19" s="20"/>
      <c r="DV19" s="20"/>
      <c r="DW19" s="20"/>
      <c r="DX19" s="20"/>
      <c r="DY19" s="20"/>
      <c r="DZ19" s="20"/>
      <c r="EA19" s="20"/>
      <c r="EB19" s="20"/>
      <c r="EC19" s="20"/>
      <c r="ED19" s="20"/>
      <c r="EE19" s="20"/>
      <c r="EF19" s="20"/>
      <c r="EG19" s="20"/>
      <c r="EH19" s="20"/>
      <c r="EI19" s="20"/>
      <c r="EJ19" s="20"/>
      <c r="EK19" s="20"/>
      <c r="EL19" s="20"/>
      <c r="EM19" s="20"/>
      <c r="EN19" s="20"/>
      <c r="EO19" s="20"/>
      <c r="EP19" s="20"/>
      <c r="EQ19" s="20"/>
      <c r="ER19" s="20"/>
      <c r="ES19" s="20"/>
      <c r="ET19" s="20"/>
      <c r="EU19" s="20"/>
      <c r="EV19" s="20"/>
      <c r="EW19" s="20"/>
      <c r="EX19" s="20"/>
      <c r="EY19" s="20"/>
      <c r="EZ19" s="20"/>
      <c r="FA19" s="20"/>
      <c r="FB19" s="20"/>
      <c r="FC19" s="20"/>
      <c r="FD19" s="20"/>
      <c r="FE19" s="20"/>
      <c r="FF19" s="20"/>
      <c r="FG19" s="20"/>
      <c r="FH19" s="20"/>
      <c r="FI19" s="20"/>
      <c r="FJ19" s="20"/>
      <c r="FK19" s="20"/>
      <c r="FL19" s="20"/>
      <c r="FM19" s="20"/>
      <c r="FN19" s="20"/>
      <c r="FO19" s="20"/>
      <c r="FP19" s="20"/>
      <c r="FQ19" s="20"/>
      <c r="FR19" s="20"/>
      <c r="FS19" s="20"/>
      <c r="FT19" s="20"/>
      <c r="FU19" s="20"/>
      <c r="FV19" s="20"/>
      <c r="FW19" s="20"/>
      <c r="FX19" s="20"/>
      <c r="FY19" s="20"/>
      <c r="FZ19" s="20"/>
      <c r="GA19" s="20"/>
      <c r="GB19" s="20"/>
      <c r="GC19" s="20"/>
      <c r="GD19" s="20"/>
      <c r="GE19" s="20"/>
      <c r="GF19" s="20"/>
      <c r="GG19" s="20"/>
      <c r="GH19" s="20"/>
      <c r="GI19" s="20"/>
      <c r="GJ19" s="20"/>
      <c r="GK19" s="20"/>
      <c r="GL19" s="20"/>
      <c r="GM19" s="20"/>
      <c r="GN19" s="20"/>
      <c r="GO19" s="20"/>
      <c r="GP19" s="20"/>
      <c r="GQ19" s="20"/>
      <c r="GR19" s="20"/>
      <c r="GS19" s="20"/>
      <c r="GT19" s="20"/>
      <c r="GU19" s="20"/>
      <c r="GV19" s="20"/>
      <c r="GW19" s="20"/>
      <c r="GX19" s="20"/>
      <c r="GY19" s="20"/>
      <c r="GZ19" s="20"/>
      <c r="HA19" s="20"/>
      <c r="HB19" s="20"/>
      <c r="HC19" s="20"/>
      <c r="HD19" s="20"/>
    </row>
    <row r="20" spans="1:212" x14ac:dyDescent="0.2">
      <c r="A20" s="20"/>
      <c r="B20" s="21" t="s">
        <v>72</v>
      </c>
      <c r="C20" s="79" t="str">
        <f>'CLIN 0001'!D19</f>
        <v>Communication Specialist (Technical Writer)</v>
      </c>
      <c r="D20" s="79"/>
      <c r="E20" s="80">
        <f>'CLIN 0001'!J19</f>
        <v>1880</v>
      </c>
      <c r="F20" s="20"/>
      <c r="G20" s="32"/>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c r="BW20" s="20"/>
      <c r="BX20" s="20"/>
      <c r="BY20" s="20"/>
      <c r="BZ20" s="20"/>
      <c r="CA20" s="20"/>
      <c r="CB20" s="20"/>
      <c r="CC20" s="20"/>
      <c r="CD20" s="20"/>
      <c r="CE20" s="20"/>
      <c r="CF20" s="20"/>
      <c r="CG20" s="20"/>
      <c r="CH20" s="20"/>
      <c r="CI20" s="20"/>
      <c r="CJ20" s="20"/>
      <c r="CK20" s="20"/>
      <c r="CL20" s="20"/>
      <c r="CM20" s="20"/>
      <c r="CN20" s="20"/>
      <c r="CO20" s="20"/>
      <c r="CP20" s="20"/>
      <c r="CQ20" s="20"/>
      <c r="CR20" s="20"/>
      <c r="CS20" s="20"/>
      <c r="CT20" s="20"/>
      <c r="CU20" s="20"/>
      <c r="CV20" s="20"/>
      <c r="CW20" s="20"/>
      <c r="CX20" s="20"/>
      <c r="CY20" s="20"/>
      <c r="CZ20" s="20"/>
      <c r="DA20" s="20"/>
      <c r="DB20" s="20"/>
      <c r="DC20" s="20"/>
      <c r="DD20" s="20"/>
      <c r="DE20" s="20"/>
      <c r="DF20" s="20"/>
      <c r="DG20" s="20"/>
      <c r="DH20" s="20"/>
      <c r="DI20" s="20"/>
      <c r="DJ20" s="20"/>
      <c r="DK20" s="20"/>
      <c r="DL20" s="20"/>
      <c r="DM20" s="20"/>
      <c r="DN20" s="20"/>
      <c r="DO20" s="20"/>
      <c r="DP20" s="20"/>
      <c r="DQ20" s="20"/>
      <c r="DR20" s="20"/>
      <c r="DS20" s="20"/>
      <c r="DT20" s="20"/>
      <c r="DU20" s="20"/>
      <c r="DV20" s="20"/>
      <c r="DW20" s="20"/>
      <c r="DX20" s="20"/>
      <c r="DY20" s="20"/>
      <c r="DZ20" s="20"/>
      <c r="EA20" s="20"/>
      <c r="EB20" s="20"/>
      <c r="EC20" s="20"/>
      <c r="ED20" s="20"/>
      <c r="EE20" s="20"/>
      <c r="EF20" s="20"/>
      <c r="EG20" s="20"/>
      <c r="EH20" s="20"/>
      <c r="EI20" s="20"/>
      <c r="EJ20" s="20"/>
      <c r="EK20" s="20"/>
      <c r="EL20" s="20"/>
      <c r="EM20" s="20"/>
      <c r="EN20" s="20"/>
      <c r="EO20" s="20"/>
      <c r="EP20" s="20"/>
      <c r="EQ20" s="20"/>
      <c r="ER20" s="20"/>
      <c r="ES20" s="20"/>
      <c r="ET20" s="20"/>
      <c r="EU20" s="20"/>
      <c r="EV20" s="20"/>
      <c r="EW20" s="20"/>
      <c r="EX20" s="20"/>
      <c r="EY20" s="20"/>
      <c r="EZ20" s="20"/>
      <c r="FA20" s="20"/>
      <c r="FB20" s="20"/>
      <c r="FC20" s="20"/>
      <c r="FD20" s="20"/>
      <c r="FE20" s="20"/>
      <c r="FF20" s="20"/>
      <c r="FG20" s="20"/>
      <c r="FH20" s="20"/>
      <c r="FI20" s="20"/>
      <c r="FJ20" s="20"/>
      <c r="FK20" s="20"/>
      <c r="FL20" s="20"/>
      <c r="FM20" s="20"/>
      <c r="FN20" s="20"/>
      <c r="FO20" s="20"/>
      <c r="FP20" s="20"/>
      <c r="FQ20" s="20"/>
      <c r="FR20" s="20"/>
      <c r="FS20" s="20"/>
      <c r="FT20" s="20"/>
      <c r="FU20" s="20"/>
      <c r="FV20" s="20"/>
      <c r="FW20" s="20"/>
      <c r="FX20" s="20"/>
      <c r="FY20" s="20"/>
      <c r="FZ20" s="20"/>
      <c r="GA20" s="20"/>
      <c r="GB20" s="20"/>
      <c r="GC20" s="20"/>
      <c r="GD20" s="20"/>
      <c r="GE20" s="20"/>
      <c r="GF20" s="20"/>
      <c r="GG20" s="20"/>
      <c r="GH20" s="20"/>
      <c r="GI20" s="20"/>
      <c r="GJ20" s="20"/>
      <c r="GK20" s="20"/>
      <c r="GL20" s="20"/>
      <c r="GM20" s="20"/>
      <c r="GN20" s="20"/>
      <c r="GO20" s="20"/>
      <c r="GP20" s="20"/>
      <c r="GQ20" s="20"/>
      <c r="GR20" s="20"/>
      <c r="GS20" s="20"/>
      <c r="GT20" s="20"/>
      <c r="GU20" s="20"/>
      <c r="GV20" s="20"/>
      <c r="GW20" s="20"/>
      <c r="GX20" s="20"/>
      <c r="GY20" s="20"/>
      <c r="GZ20" s="20"/>
      <c r="HA20" s="20"/>
      <c r="HB20" s="20"/>
      <c r="HC20" s="20"/>
      <c r="HD20" s="20"/>
    </row>
    <row r="21" spans="1:212" x14ac:dyDescent="0.2">
      <c r="A21" s="20"/>
      <c r="B21" s="21" t="s">
        <v>72</v>
      </c>
      <c r="C21" s="79" t="str">
        <f>'CLIN 0001'!D20</f>
        <v>ATO Process Coordinator</v>
      </c>
      <c r="D21" s="79"/>
      <c r="E21" s="80">
        <f>'CLIN 0001'!J20</f>
        <v>1880</v>
      </c>
      <c r="F21" s="20"/>
      <c r="G21" s="32"/>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20"/>
      <c r="BR21" s="20"/>
      <c r="BS21" s="20"/>
      <c r="BT21" s="20"/>
      <c r="BU21" s="20"/>
      <c r="BV21" s="20"/>
      <c r="BW21" s="20"/>
      <c r="BX21" s="20"/>
      <c r="BY21" s="20"/>
      <c r="BZ21" s="20"/>
      <c r="CA21" s="20"/>
      <c r="CB21" s="20"/>
      <c r="CC21" s="20"/>
      <c r="CD21" s="20"/>
      <c r="CE21" s="20"/>
      <c r="CF21" s="20"/>
      <c r="CG21" s="20"/>
      <c r="CH21" s="20"/>
      <c r="CI21" s="20"/>
      <c r="CJ21" s="20"/>
      <c r="CK21" s="20"/>
      <c r="CL21" s="20"/>
      <c r="CM21" s="20"/>
      <c r="CN21" s="20"/>
      <c r="CO21" s="20"/>
      <c r="CP21" s="20"/>
      <c r="CQ21" s="20"/>
      <c r="CR21" s="20"/>
      <c r="CS21" s="20"/>
      <c r="CT21" s="20"/>
      <c r="CU21" s="20"/>
      <c r="CV21" s="20"/>
      <c r="CW21" s="20"/>
      <c r="CX21" s="20"/>
      <c r="CY21" s="20"/>
      <c r="CZ21" s="20"/>
      <c r="DA21" s="20"/>
      <c r="DB21" s="20"/>
      <c r="DC21" s="20"/>
      <c r="DD21" s="20"/>
      <c r="DE21" s="20"/>
      <c r="DF21" s="20"/>
      <c r="DG21" s="20"/>
      <c r="DH21" s="20"/>
      <c r="DI21" s="20"/>
      <c r="DJ21" s="20"/>
      <c r="DK21" s="20"/>
      <c r="DL21" s="20"/>
      <c r="DM21" s="20"/>
      <c r="DN21" s="20"/>
      <c r="DO21" s="20"/>
      <c r="DP21" s="20"/>
      <c r="DQ21" s="20"/>
      <c r="DR21" s="20"/>
      <c r="DS21" s="20"/>
      <c r="DT21" s="20"/>
      <c r="DU21" s="20"/>
      <c r="DV21" s="20"/>
      <c r="DW21" s="20"/>
      <c r="DX21" s="20"/>
      <c r="DY21" s="20"/>
      <c r="DZ21" s="20"/>
      <c r="EA21" s="20"/>
      <c r="EB21" s="20"/>
      <c r="EC21" s="20"/>
      <c r="ED21" s="20"/>
      <c r="EE21" s="20"/>
      <c r="EF21" s="20"/>
      <c r="EG21" s="20"/>
      <c r="EH21" s="20"/>
      <c r="EI21" s="20"/>
      <c r="EJ21" s="20"/>
      <c r="EK21" s="20"/>
      <c r="EL21" s="20"/>
      <c r="EM21" s="20"/>
      <c r="EN21" s="20"/>
      <c r="EO21" s="20"/>
      <c r="EP21" s="20"/>
      <c r="EQ21" s="20"/>
      <c r="ER21" s="20"/>
      <c r="ES21" s="20"/>
      <c r="ET21" s="20"/>
      <c r="EU21" s="20"/>
      <c r="EV21" s="20"/>
      <c r="EW21" s="20"/>
      <c r="EX21" s="20"/>
      <c r="EY21" s="20"/>
      <c r="EZ21" s="20"/>
      <c r="FA21" s="20"/>
      <c r="FB21" s="20"/>
      <c r="FC21" s="20"/>
      <c r="FD21" s="20"/>
      <c r="FE21" s="20"/>
      <c r="FF21" s="20"/>
      <c r="FG21" s="20"/>
      <c r="FH21" s="20"/>
      <c r="FI21" s="20"/>
      <c r="FJ21" s="20"/>
      <c r="FK21" s="20"/>
      <c r="FL21" s="20"/>
      <c r="FM21" s="20"/>
      <c r="FN21" s="20"/>
      <c r="FO21" s="20"/>
      <c r="FP21" s="20"/>
      <c r="FQ21" s="20"/>
      <c r="FR21" s="20"/>
      <c r="FS21" s="20"/>
      <c r="FT21" s="20"/>
      <c r="FU21" s="20"/>
      <c r="FV21" s="20"/>
      <c r="FW21" s="20"/>
      <c r="FX21" s="20"/>
      <c r="FY21" s="20"/>
      <c r="FZ21" s="20"/>
      <c r="GA21" s="20"/>
      <c r="GB21" s="20"/>
      <c r="GC21" s="20"/>
      <c r="GD21" s="20"/>
      <c r="GE21" s="20"/>
      <c r="GF21" s="20"/>
      <c r="GG21" s="20"/>
      <c r="GH21" s="20"/>
      <c r="GI21" s="20"/>
      <c r="GJ21" s="20"/>
      <c r="GK21" s="20"/>
      <c r="GL21" s="20"/>
      <c r="GM21" s="20"/>
      <c r="GN21" s="20"/>
      <c r="GO21" s="20"/>
      <c r="GP21" s="20"/>
      <c r="GQ21" s="20"/>
      <c r="GR21" s="20"/>
      <c r="GS21" s="20"/>
      <c r="GT21" s="20"/>
      <c r="GU21" s="20"/>
      <c r="GV21" s="20"/>
      <c r="GW21" s="20"/>
      <c r="GX21" s="20"/>
      <c r="GY21" s="20"/>
      <c r="GZ21" s="20"/>
      <c r="HA21" s="20"/>
      <c r="HB21" s="20"/>
      <c r="HC21" s="20"/>
      <c r="HD21" s="20"/>
    </row>
    <row r="22" spans="1:212" ht="13.5" thickBot="1" x14ac:dyDescent="0.25">
      <c r="A22" s="20"/>
      <c r="B22" s="78"/>
      <c r="C22" s="79"/>
      <c r="D22" s="81"/>
      <c r="E22" s="92">
        <f>SUM(E7:E21)</f>
        <v>28200</v>
      </c>
      <c r="F22" s="20"/>
      <c r="G22" s="32"/>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c r="CA22" s="20"/>
      <c r="CB22" s="20"/>
      <c r="CC22" s="20"/>
      <c r="CD22" s="20"/>
      <c r="CE22" s="20"/>
      <c r="CF22" s="20"/>
      <c r="CG22" s="20"/>
      <c r="CH22" s="20"/>
      <c r="CI22" s="20"/>
      <c r="CJ22" s="20"/>
      <c r="CK22" s="20"/>
      <c r="CL22" s="20"/>
      <c r="CM22" s="20"/>
      <c r="CN22" s="20"/>
      <c r="CO22" s="20"/>
      <c r="CP22" s="20"/>
      <c r="CQ22" s="20"/>
      <c r="CR22" s="20"/>
      <c r="CS22" s="20"/>
      <c r="CT22" s="20"/>
      <c r="CU22" s="20"/>
      <c r="CV22" s="20"/>
      <c r="CW22" s="20"/>
      <c r="CX22" s="20"/>
      <c r="CY22" s="20"/>
      <c r="CZ22" s="20"/>
      <c r="DA22" s="20"/>
      <c r="DB22" s="20"/>
      <c r="DC22" s="20"/>
      <c r="DD22" s="20"/>
      <c r="DE22" s="20"/>
      <c r="DF22" s="20"/>
      <c r="DG22" s="20"/>
      <c r="DH22" s="20"/>
      <c r="DI22" s="20"/>
      <c r="DJ22" s="20"/>
      <c r="DK22" s="20"/>
      <c r="DL22" s="20"/>
      <c r="DM22" s="20"/>
      <c r="DN22" s="20"/>
      <c r="DO22" s="20"/>
      <c r="DP22" s="20"/>
      <c r="DQ22" s="20"/>
      <c r="DR22" s="20"/>
      <c r="DS22" s="20"/>
      <c r="DT22" s="20"/>
      <c r="DU22" s="20"/>
      <c r="DV22" s="20"/>
      <c r="DW22" s="20"/>
      <c r="DX22" s="20"/>
      <c r="DY22" s="20"/>
      <c r="DZ22" s="20"/>
      <c r="EA22" s="20"/>
      <c r="EB22" s="20"/>
      <c r="EC22" s="20"/>
      <c r="ED22" s="20"/>
      <c r="EE22" s="20"/>
      <c r="EF22" s="20"/>
      <c r="EG22" s="20"/>
      <c r="EH22" s="20"/>
      <c r="EI22" s="20"/>
      <c r="EJ22" s="20"/>
      <c r="EK22" s="20"/>
      <c r="EL22" s="20"/>
      <c r="EM22" s="20"/>
      <c r="EN22" s="20"/>
      <c r="EO22" s="20"/>
      <c r="EP22" s="20"/>
      <c r="EQ22" s="20"/>
      <c r="ER22" s="20"/>
      <c r="ES22" s="20"/>
      <c r="ET22" s="20"/>
      <c r="EU22" s="20"/>
      <c r="EV22" s="20"/>
      <c r="EW22" s="20"/>
      <c r="EX22" s="20"/>
      <c r="EY22" s="20"/>
      <c r="EZ22" s="20"/>
      <c r="FA22" s="20"/>
      <c r="FB22" s="20"/>
      <c r="FC22" s="20"/>
      <c r="FD22" s="20"/>
      <c r="FE22" s="20"/>
      <c r="FF22" s="20"/>
      <c r="FG22" s="20"/>
      <c r="FH22" s="20"/>
      <c r="FI22" s="20"/>
      <c r="FJ22" s="20"/>
      <c r="FK22" s="20"/>
      <c r="FL22" s="20"/>
      <c r="FM22" s="20"/>
      <c r="FN22" s="20"/>
      <c r="FO22" s="20"/>
      <c r="FP22" s="20"/>
      <c r="FQ22" s="20"/>
      <c r="FR22" s="20"/>
      <c r="FS22" s="20"/>
      <c r="FT22" s="20"/>
      <c r="FU22" s="20"/>
      <c r="FV22" s="20"/>
      <c r="FW22" s="20"/>
      <c r="FX22" s="20"/>
      <c r="FY22" s="20"/>
      <c r="FZ22" s="20"/>
      <c r="GA22" s="20"/>
      <c r="GB22" s="20"/>
      <c r="GC22" s="20"/>
      <c r="GD22" s="20"/>
      <c r="GE22" s="20"/>
      <c r="GF22" s="20"/>
      <c r="GG22" s="20"/>
      <c r="GH22" s="20"/>
      <c r="GI22" s="20"/>
      <c r="GJ22" s="20"/>
      <c r="GK22" s="20"/>
      <c r="GL22" s="20"/>
      <c r="GM22" s="20"/>
      <c r="GN22" s="20"/>
      <c r="GO22" s="20"/>
      <c r="GP22" s="20"/>
      <c r="GQ22" s="20"/>
      <c r="GR22" s="20"/>
      <c r="GS22" s="20"/>
      <c r="GT22" s="20"/>
      <c r="GU22" s="20"/>
      <c r="GV22" s="20"/>
      <c r="GW22" s="20"/>
      <c r="GX22" s="20"/>
      <c r="GY22" s="20"/>
      <c r="GZ22" s="20"/>
      <c r="HA22" s="20"/>
      <c r="HB22" s="20"/>
      <c r="HC22" s="20"/>
      <c r="HD22" s="20"/>
    </row>
    <row r="23" spans="1:212" x14ac:dyDescent="0.2">
      <c r="A23" s="20"/>
      <c r="B23" s="112" t="s">
        <v>68</v>
      </c>
      <c r="C23" s="113"/>
      <c r="D23" s="114"/>
      <c r="E23" s="91"/>
      <c r="F23" s="20"/>
      <c r="G23" s="32"/>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c r="CN23" s="20"/>
      <c r="CO23" s="20"/>
      <c r="CP23" s="20"/>
      <c r="CQ23" s="20"/>
      <c r="CR23" s="20"/>
      <c r="CS23" s="20"/>
      <c r="CT23" s="20"/>
      <c r="CU23" s="20"/>
      <c r="CV23" s="20"/>
      <c r="CW23" s="20"/>
      <c r="CX23" s="20"/>
      <c r="CY23" s="20"/>
      <c r="CZ23" s="20"/>
      <c r="DA23" s="20"/>
      <c r="DB23" s="20"/>
      <c r="DC23" s="20"/>
      <c r="DD23" s="20"/>
      <c r="DE23" s="20"/>
      <c r="DF23" s="20"/>
      <c r="DG23" s="20"/>
      <c r="DH23" s="20"/>
      <c r="DI23" s="20"/>
      <c r="DJ23" s="20"/>
      <c r="DK23" s="20"/>
      <c r="DL23" s="20"/>
      <c r="DM23" s="20"/>
      <c r="DN23" s="20"/>
      <c r="DO23" s="20"/>
      <c r="DP23" s="20"/>
      <c r="DQ23" s="20"/>
      <c r="DR23" s="20"/>
      <c r="DS23" s="20"/>
      <c r="DT23" s="20"/>
      <c r="DU23" s="20"/>
      <c r="DV23" s="20"/>
      <c r="DW23" s="20"/>
      <c r="DX23" s="20"/>
      <c r="DY23" s="20"/>
      <c r="DZ23" s="20"/>
      <c r="EA23" s="20"/>
      <c r="EB23" s="20"/>
      <c r="EC23" s="20"/>
      <c r="ED23" s="20"/>
      <c r="EE23" s="20"/>
      <c r="EF23" s="20"/>
      <c r="EG23" s="20"/>
      <c r="EH23" s="20"/>
      <c r="EI23" s="20"/>
      <c r="EJ23" s="20"/>
      <c r="EK23" s="20"/>
      <c r="EL23" s="20"/>
      <c r="EM23" s="20"/>
      <c r="EN23" s="20"/>
      <c r="EO23" s="20"/>
      <c r="EP23" s="20"/>
      <c r="EQ23" s="20"/>
      <c r="ER23" s="20"/>
      <c r="ES23" s="20"/>
      <c r="ET23" s="20"/>
      <c r="EU23" s="20"/>
      <c r="EV23" s="20"/>
      <c r="EW23" s="20"/>
      <c r="EX23" s="20"/>
      <c r="EY23" s="20"/>
      <c r="EZ23" s="20"/>
      <c r="FA23" s="20"/>
      <c r="FB23" s="20"/>
      <c r="FC23" s="20"/>
      <c r="FD23" s="20"/>
      <c r="FE23" s="20"/>
      <c r="FF23" s="20"/>
      <c r="FG23" s="20"/>
      <c r="FH23" s="20"/>
      <c r="FI23" s="20"/>
      <c r="FJ23" s="20"/>
      <c r="FK23" s="20"/>
      <c r="FL23" s="20"/>
      <c r="FM23" s="20"/>
      <c r="FN23" s="20"/>
      <c r="FO23" s="20"/>
      <c r="FP23" s="20"/>
      <c r="FQ23" s="20"/>
      <c r="FR23" s="20"/>
      <c r="FS23" s="20"/>
      <c r="FT23" s="20"/>
      <c r="FU23" s="20"/>
      <c r="FV23" s="20"/>
      <c r="FW23" s="20"/>
      <c r="FX23" s="20"/>
      <c r="FY23" s="20"/>
      <c r="FZ23" s="20"/>
      <c r="GA23" s="20"/>
      <c r="GB23" s="20"/>
      <c r="GC23" s="20"/>
      <c r="GD23" s="20"/>
      <c r="GE23" s="20"/>
      <c r="GF23" s="20"/>
      <c r="GG23" s="20"/>
      <c r="GH23" s="20"/>
      <c r="GI23" s="20"/>
      <c r="GJ23" s="20"/>
      <c r="GK23" s="20"/>
      <c r="GL23" s="20"/>
      <c r="GM23" s="20"/>
      <c r="GN23" s="20"/>
      <c r="GO23" s="20"/>
      <c r="GP23" s="20"/>
      <c r="GQ23" s="20"/>
      <c r="GR23" s="20"/>
      <c r="GS23" s="20"/>
      <c r="GT23" s="20"/>
      <c r="GU23" s="20"/>
      <c r="GV23" s="20"/>
      <c r="GW23" s="20"/>
      <c r="GX23" s="20"/>
      <c r="GY23" s="20"/>
      <c r="GZ23" s="20"/>
      <c r="HA23" s="20"/>
      <c r="HB23" s="20"/>
      <c r="HC23" s="20"/>
      <c r="HD23" s="20"/>
    </row>
    <row r="24" spans="1:212" x14ac:dyDescent="0.2">
      <c r="A24" s="20"/>
      <c r="B24" s="21" t="s">
        <v>73</v>
      </c>
      <c r="C24" s="28" t="str">
        <f>'CLIN 0002'!D6</f>
        <v>Senior Program Manager</v>
      </c>
      <c r="D24" s="79" t="s">
        <v>29</v>
      </c>
      <c r="E24" s="31">
        <f>'CLIN 0002'!J6</f>
        <v>940</v>
      </c>
      <c r="F24" s="20"/>
      <c r="G24" s="32"/>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c r="CN24" s="20"/>
      <c r="CO24" s="20"/>
      <c r="CP24" s="20"/>
      <c r="CQ24" s="20"/>
      <c r="CR24" s="20"/>
      <c r="CS24" s="20"/>
      <c r="CT24" s="20"/>
      <c r="CU24" s="20"/>
      <c r="CV24" s="20"/>
      <c r="CW24" s="20"/>
      <c r="CX24" s="20"/>
      <c r="CY24" s="20"/>
      <c r="CZ24" s="20"/>
      <c r="DA24" s="20"/>
      <c r="DB24" s="20"/>
      <c r="DC24" s="20"/>
      <c r="DD24" s="20"/>
      <c r="DE24" s="20"/>
      <c r="DF24" s="20"/>
      <c r="DG24" s="20"/>
      <c r="DH24" s="20"/>
      <c r="DI24" s="20"/>
      <c r="DJ24" s="20"/>
      <c r="DK24" s="20"/>
      <c r="DL24" s="20"/>
      <c r="DM24" s="20"/>
      <c r="DN24" s="20"/>
      <c r="DO24" s="20"/>
      <c r="DP24" s="20"/>
      <c r="DQ24" s="20"/>
      <c r="DR24" s="20"/>
      <c r="DS24" s="20"/>
      <c r="DT24" s="20"/>
      <c r="DU24" s="20"/>
      <c r="DV24" s="20"/>
      <c r="DW24" s="20"/>
      <c r="DX24" s="20"/>
      <c r="DY24" s="20"/>
      <c r="DZ24" s="20"/>
      <c r="EA24" s="20"/>
      <c r="EB24" s="20"/>
      <c r="EC24" s="20"/>
      <c r="ED24" s="20"/>
      <c r="EE24" s="20"/>
      <c r="EF24" s="20"/>
      <c r="EG24" s="20"/>
      <c r="EH24" s="20"/>
      <c r="EI24" s="20"/>
      <c r="EJ24" s="20"/>
      <c r="EK24" s="20"/>
      <c r="EL24" s="20"/>
      <c r="EM24" s="20"/>
      <c r="EN24" s="20"/>
      <c r="EO24" s="20"/>
      <c r="EP24" s="20"/>
      <c r="EQ24" s="20"/>
      <c r="ER24" s="20"/>
      <c r="ES24" s="20"/>
      <c r="ET24" s="20"/>
      <c r="EU24" s="20"/>
      <c r="EV24" s="20"/>
      <c r="EW24" s="20"/>
      <c r="EX24" s="20"/>
      <c r="EY24" s="20"/>
      <c r="EZ24" s="20"/>
      <c r="FA24" s="20"/>
      <c r="FB24" s="20"/>
      <c r="FC24" s="20"/>
      <c r="FD24" s="20"/>
      <c r="FE24" s="20"/>
      <c r="FF24" s="20"/>
      <c r="FG24" s="20"/>
      <c r="FH24" s="20"/>
      <c r="FI24" s="20"/>
      <c r="FJ24" s="20"/>
      <c r="FK24" s="20"/>
      <c r="FL24" s="20"/>
      <c r="FM24" s="20"/>
      <c r="FN24" s="20"/>
      <c r="FO24" s="20"/>
      <c r="FP24" s="20"/>
      <c r="FQ24" s="20"/>
      <c r="FR24" s="20"/>
      <c r="FS24" s="20"/>
      <c r="FT24" s="20"/>
      <c r="FU24" s="20"/>
      <c r="FV24" s="20"/>
      <c r="FW24" s="20"/>
      <c r="FX24" s="20"/>
      <c r="FY24" s="20"/>
      <c r="FZ24" s="20"/>
      <c r="GA24" s="20"/>
      <c r="GB24" s="20"/>
      <c r="GC24" s="20"/>
      <c r="GD24" s="20"/>
      <c r="GE24" s="20"/>
      <c r="GF24" s="20"/>
      <c r="GG24" s="20"/>
      <c r="GH24" s="20"/>
      <c r="GI24" s="20"/>
      <c r="GJ24" s="20"/>
      <c r="GK24" s="20"/>
      <c r="GL24" s="20"/>
      <c r="GM24" s="20"/>
      <c r="GN24" s="20"/>
      <c r="GO24" s="20"/>
      <c r="GP24" s="20"/>
      <c r="GQ24" s="20"/>
      <c r="GR24" s="20"/>
      <c r="GS24" s="20"/>
      <c r="GT24" s="20"/>
      <c r="GU24" s="20"/>
      <c r="GV24" s="20"/>
      <c r="GW24" s="20"/>
      <c r="GX24" s="20"/>
      <c r="GY24" s="20"/>
      <c r="GZ24" s="20"/>
      <c r="HA24" s="20"/>
      <c r="HB24" s="20"/>
      <c r="HC24" s="20"/>
      <c r="HD24" s="20"/>
    </row>
    <row r="25" spans="1:212" x14ac:dyDescent="0.2">
      <c r="A25" s="20"/>
      <c r="B25" s="21" t="s">
        <v>73</v>
      </c>
      <c r="C25" s="28" t="str">
        <f>'CLIN 0002'!D7</f>
        <v>Technical Project Manager</v>
      </c>
      <c r="D25" s="28"/>
      <c r="E25" s="31">
        <f>'CLIN 0002'!J7</f>
        <v>940</v>
      </c>
      <c r="F25" s="20"/>
      <c r="G25" s="32"/>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c r="CT25" s="20"/>
      <c r="CU25" s="20"/>
      <c r="CV25" s="20"/>
      <c r="CW25" s="20"/>
      <c r="CX25" s="20"/>
      <c r="CY25" s="20"/>
      <c r="CZ25" s="20"/>
      <c r="DA25" s="20"/>
      <c r="DB25" s="20"/>
      <c r="DC25" s="20"/>
      <c r="DD25" s="20"/>
      <c r="DE25" s="20"/>
      <c r="DF25" s="20"/>
      <c r="DG25" s="20"/>
      <c r="DH25" s="20"/>
      <c r="DI25" s="20"/>
      <c r="DJ25" s="20"/>
      <c r="DK25" s="20"/>
      <c r="DL25" s="20"/>
      <c r="DM25" s="20"/>
      <c r="DN25" s="20"/>
      <c r="DO25" s="20"/>
      <c r="DP25" s="20"/>
      <c r="DQ25" s="20"/>
      <c r="DR25" s="20"/>
      <c r="DS25" s="20"/>
      <c r="DT25" s="20"/>
      <c r="DU25" s="20"/>
      <c r="DV25" s="20"/>
      <c r="DW25" s="20"/>
      <c r="DX25" s="20"/>
      <c r="DY25" s="20"/>
      <c r="DZ25" s="20"/>
      <c r="EA25" s="20"/>
      <c r="EB25" s="20"/>
      <c r="EC25" s="20"/>
      <c r="ED25" s="20"/>
      <c r="EE25" s="20"/>
      <c r="EF25" s="20"/>
      <c r="EG25" s="20"/>
      <c r="EH25" s="20"/>
      <c r="EI25" s="20"/>
      <c r="EJ25" s="20"/>
      <c r="EK25" s="20"/>
      <c r="EL25" s="20"/>
      <c r="EM25" s="20"/>
      <c r="EN25" s="20"/>
      <c r="EO25" s="20"/>
      <c r="EP25" s="20"/>
      <c r="EQ25" s="20"/>
      <c r="ER25" s="20"/>
      <c r="ES25" s="20"/>
      <c r="ET25" s="20"/>
      <c r="EU25" s="20"/>
      <c r="EV25" s="20"/>
      <c r="EW25" s="20"/>
      <c r="EX25" s="20"/>
      <c r="EY25" s="20"/>
      <c r="EZ25" s="20"/>
      <c r="FA25" s="20"/>
      <c r="FB25" s="20"/>
      <c r="FC25" s="20"/>
      <c r="FD25" s="20"/>
      <c r="FE25" s="20"/>
      <c r="FF25" s="20"/>
      <c r="FG25" s="20"/>
      <c r="FH25" s="20"/>
      <c r="FI25" s="20"/>
      <c r="FJ25" s="20"/>
      <c r="FK25" s="20"/>
      <c r="FL25" s="20"/>
      <c r="FM25" s="20"/>
      <c r="FN25" s="20"/>
      <c r="FO25" s="20"/>
      <c r="FP25" s="20"/>
      <c r="FQ25" s="20"/>
      <c r="FR25" s="20"/>
      <c r="FS25" s="20"/>
      <c r="FT25" s="20"/>
      <c r="FU25" s="20"/>
      <c r="FV25" s="20"/>
      <c r="FW25" s="20"/>
      <c r="FX25" s="20"/>
      <c r="FY25" s="20"/>
      <c r="FZ25" s="20"/>
      <c r="GA25" s="20"/>
      <c r="GB25" s="20"/>
      <c r="GC25" s="20"/>
      <c r="GD25" s="20"/>
      <c r="GE25" s="20"/>
      <c r="GF25" s="20"/>
      <c r="GG25" s="20"/>
      <c r="GH25" s="20"/>
      <c r="GI25" s="20"/>
      <c r="GJ25" s="20"/>
      <c r="GK25" s="20"/>
      <c r="GL25" s="20"/>
      <c r="GM25" s="20"/>
      <c r="GN25" s="20"/>
      <c r="GO25" s="20"/>
      <c r="GP25" s="20"/>
      <c r="GQ25" s="20"/>
      <c r="GR25" s="20"/>
      <c r="GS25" s="20"/>
      <c r="GT25" s="20"/>
      <c r="GU25" s="20"/>
      <c r="GV25" s="20"/>
      <c r="GW25" s="20"/>
      <c r="GX25" s="20"/>
      <c r="GY25" s="20"/>
      <c r="GZ25" s="20"/>
      <c r="HA25" s="20"/>
      <c r="HB25" s="20"/>
      <c r="HC25" s="20"/>
      <c r="HD25" s="20"/>
    </row>
    <row r="26" spans="1:212" x14ac:dyDescent="0.2">
      <c r="A26" s="20"/>
      <c r="B26" s="21" t="s">
        <v>73</v>
      </c>
      <c r="C26" s="28" t="str">
        <f>'CLIN 0002'!D8</f>
        <v>Senior Business Analyst</v>
      </c>
      <c r="D26" s="28"/>
      <c r="E26" s="31">
        <f>'CLIN 0002'!J8</f>
        <v>940</v>
      </c>
      <c r="F26" s="20"/>
      <c r="G26" s="32"/>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c r="CT26" s="20"/>
      <c r="CU26" s="20"/>
      <c r="CV26" s="20"/>
      <c r="CW26" s="20"/>
      <c r="CX26" s="20"/>
      <c r="CY26" s="20"/>
      <c r="CZ26" s="20"/>
      <c r="DA26" s="20"/>
      <c r="DB26" s="20"/>
      <c r="DC26" s="20"/>
      <c r="DD26" s="20"/>
      <c r="DE26" s="20"/>
      <c r="DF26" s="20"/>
      <c r="DG26" s="20"/>
      <c r="DH26" s="20"/>
      <c r="DI26" s="20"/>
      <c r="DJ26" s="20"/>
      <c r="DK26" s="20"/>
      <c r="DL26" s="20"/>
      <c r="DM26" s="20"/>
      <c r="DN26" s="20"/>
      <c r="DO26" s="20"/>
      <c r="DP26" s="20"/>
      <c r="DQ26" s="20"/>
      <c r="DR26" s="20"/>
      <c r="DS26" s="20"/>
      <c r="DT26" s="20"/>
      <c r="DU26" s="20"/>
      <c r="DV26" s="20"/>
      <c r="DW26" s="20"/>
      <c r="DX26" s="20"/>
      <c r="DY26" s="20"/>
      <c r="DZ26" s="20"/>
      <c r="EA26" s="20"/>
      <c r="EB26" s="20"/>
      <c r="EC26" s="20"/>
      <c r="ED26" s="20"/>
      <c r="EE26" s="20"/>
      <c r="EF26" s="20"/>
      <c r="EG26" s="20"/>
      <c r="EH26" s="20"/>
      <c r="EI26" s="20"/>
      <c r="EJ26" s="20"/>
      <c r="EK26" s="20"/>
      <c r="EL26" s="20"/>
      <c r="EM26" s="20"/>
      <c r="EN26" s="20"/>
      <c r="EO26" s="20"/>
      <c r="EP26" s="20"/>
      <c r="EQ26" s="20"/>
      <c r="ER26" s="20"/>
      <c r="ES26" s="20"/>
      <c r="ET26" s="20"/>
      <c r="EU26" s="20"/>
      <c r="EV26" s="20"/>
      <c r="EW26" s="20"/>
      <c r="EX26" s="20"/>
      <c r="EY26" s="20"/>
      <c r="EZ26" s="20"/>
      <c r="FA26" s="20"/>
      <c r="FB26" s="20"/>
      <c r="FC26" s="20"/>
      <c r="FD26" s="20"/>
      <c r="FE26" s="20"/>
      <c r="FF26" s="20"/>
      <c r="FG26" s="20"/>
      <c r="FH26" s="20"/>
      <c r="FI26" s="20"/>
      <c r="FJ26" s="20"/>
      <c r="FK26" s="20"/>
      <c r="FL26" s="20"/>
      <c r="FM26" s="20"/>
      <c r="FN26" s="20"/>
      <c r="FO26" s="20"/>
      <c r="FP26" s="20"/>
      <c r="FQ26" s="20"/>
      <c r="FR26" s="20"/>
      <c r="FS26" s="20"/>
      <c r="FT26" s="20"/>
      <c r="FU26" s="20"/>
      <c r="FV26" s="20"/>
      <c r="FW26" s="20"/>
      <c r="FX26" s="20"/>
      <c r="FY26" s="20"/>
      <c r="FZ26" s="20"/>
      <c r="GA26" s="20"/>
      <c r="GB26" s="20"/>
      <c r="GC26" s="20"/>
      <c r="GD26" s="20"/>
      <c r="GE26" s="20"/>
      <c r="GF26" s="20"/>
      <c r="GG26" s="20"/>
      <c r="GH26" s="20"/>
      <c r="GI26" s="20"/>
      <c r="GJ26" s="20"/>
      <c r="GK26" s="20"/>
      <c r="GL26" s="20"/>
      <c r="GM26" s="20"/>
      <c r="GN26" s="20"/>
      <c r="GO26" s="20"/>
      <c r="GP26" s="20"/>
      <c r="GQ26" s="20"/>
      <c r="GR26" s="20"/>
      <c r="GS26" s="20"/>
      <c r="GT26" s="20"/>
      <c r="GU26" s="20"/>
      <c r="GV26" s="20"/>
      <c r="GW26" s="20"/>
      <c r="GX26" s="20"/>
      <c r="GY26" s="20"/>
      <c r="GZ26" s="20"/>
      <c r="HA26" s="20"/>
      <c r="HB26" s="20"/>
      <c r="HC26" s="20"/>
      <c r="HD26" s="20"/>
    </row>
    <row r="27" spans="1:212" x14ac:dyDescent="0.2">
      <c r="A27" s="20"/>
      <c r="B27" s="21" t="s">
        <v>73</v>
      </c>
      <c r="C27" s="28" t="str">
        <f>'CLIN 0002'!D9</f>
        <v>Senior System Analyst</v>
      </c>
      <c r="D27" s="28"/>
      <c r="E27" s="31">
        <f>'CLIN 0002'!J9</f>
        <v>940</v>
      </c>
      <c r="F27" s="20"/>
      <c r="G27" s="32"/>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c r="CN27" s="20"/>
      <c r="CO27" s="20"/>
      <c r="CP27" s="20"/>
      <c r="CQ27" s="20"/>
      <c r="CR27" s="20"/>
      <c r="CS27" s="20"/>
      <c r="CT27" s="20"/>
      <c r="CU27" s="20"/>
      <c r="CV27" s="20"/>
      <c r="CW27" s="20"/>
      <c r="CX27" s="20"/>
      <c r="CY27" s="20"/>
      <c r="CZ27" s="20"/>
      <c r="DA27" s="20"/>
      <c r="DB27" s="20"/>
      <c r="DC27" s="20"/>
      <c r="DD27" s="20"/>
      <c r="DE27" s="20"/>
      <c r="DF27" s="20"/>
      <c r="DG27" s="20"/>
      <c r="DH27" s="20"/>
      <c r="DI27" s="20"/>
      <c r="DJ27" s="20"/>
      <c r="DK27" s="20"/>
      <c r="DL27" s="20"/>
      <c r="DM27" s="20"/>
      <c r="DN27" s="20"/>
      <c r="DO27" s="20"/>
      <c r="DP27" s="20"/>
      <c r="DQ27" s="20"/>
      <c r="DR27" s="20"/>
      <c r="DS27" s="20"/>
      <c r="DT27" s="20"/>
      <c r="DU27" s="20"/>
      <c r="DV27" s="20"/>
      <c r="DW27" s="20"/>
      <c r="DX27" s="20"/>
      <c r="DY27" s="20"/>
      <c r="DZ27" s="20"/>
      <c r="EA27" s="20"/>
      <c r="EB27" s="20"/>
      <c r="EC27" s="20"/>
      <c r="ED27" s="20"/>
      <c r="EE27" s="20"/>
      <c r="EF27" s="20"/>
      <c r="EG27" s="20"/>
      <c r="EH27" s="20"/>
      <c r="EI27" s="20"/>
      <c r="EJ27" s="20"/>
      <c r="EK27" s="20"/>
      <c r="EL27" s="20"/>
      <c r="EM27" s="20"/>
      <c r="EN27" s="20"/>
      <c r="EO27" s="20"/>
      <c r="EP27" s="20"/>
      <c r="EQ27" s="20"/>
      <c r="ER27" s="20"/>
      <c r="ES27" s="20"/>
      <c r="ET27" s="20"/>
      <c r="EU27" s="20"/>
      <c r="EV27" s="20"/>
      <c r="EW27" s="20"/>
      <c r="EX27" s="20"/>
      <c r="EY27" s="20"/>
      <c r="EZ27" s="20"/>
      <c r="FA27" s="20"/>
      <c r="FB27" s="20"/>
      <c r="FC27" s="20"/>
      <c r="FD27" s="20"/>
      <c r="FE27" s="20"/>
      <c r="FF27" s="20"/>
      <c r="FG27" s="20"/>
      <c r="FH27" s="20"/>
      <c r="FI27" s="20"/>
      <c r="FJ27" s="20"/>
      <c r="FK27" s="20"/>
      <c r="FL27" s="20"/>
      <c r="FM27" s="20"/>
      <c r="FN27" s="20"/>
      <c r="FO27" s="20"/>
      <c r="FP27" s="20"/>
      <c r="FQ27" s="20"/>
      <c r="FR27" s="20"/>
      <c r="FS27" s="20"/>
      <c r="FT27" s="20"/>
      <c r="FU27" s="20"/>
      <c r="FV27" s="20"/>
      <c r="FW27" s="20"/>
      <c r="FX27" s="20"/>
      <c r="FY27" s="20"/>
      <c r="FZ27" s="20"/>
      <c r="GA27" s="20"/>
      <c r="GB27" s="20"/>
      <c r="GC27" s="20"/>
      <c r="GD27" s="20"/>
      <c r="GE27" s="20"/>
      <c r="GF27" s="20"/>
      <c r="GG27" s="20"/>
      <c r="GH27" s="20"/>
      <c r="GI27" s="20"/>
      <c r="GJ27" s="20"/>
      <c r="GK27" s="20"/>
      <c r="GL27" s="20"/>
      <c r="GM27" s="20"/>
      <c r="GN27" s="20"/>
      <c r="GO27" s="20"/>
      <c r="GP27" s="20"/>
      <c r="GQ27" s="20"/>
      <c r="GR27" s="20"/>
      <c r="GS27" s="20"/>
      <c r="GT27" s="20"/>
      <c r="GU27" s="20"/>
      <c r="GV27" s="20"/>
      <c r="GW27" s="20"/>
      <c r="GX27" s="20"/>
      <c r="GY27" s="20"/>
      <c r="GZ27" s="20"/>
      <c r="HA27" s="20"/>
      <c r="HB27" s="20"/>
      <c r="HC27" s="20"/>
      <c r="HD27" s="20"/>
    </row>
    <row r="28" spans="1:212" x14ac:dyDescent="0.2">
      <c r="A28" s="20"/>
      <c r="B28" s="21" t="s">
        <v>73</v>
      </c>
      <c r="C28" s="28" t="str">
        <f>'CLIN 0002'!D10</f>
        <v>Security &amp; privacy SME</v>
      </c>
      <c r="D28" s="28"/>
      <c r="E28" s="31">
        <f>'CLIN 0002'!J10</f>
        <v>470</v>
      </c>
      <c r="F28" s="20"/>
      <c r="G28" s="32"/>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c r="CT28" s="20"/>
      <c r="CU28" s="20"/>
      <c r="CV28" s="20"/>
      <c r="CW28" s="20"/>
      <c r="CX28" s="20"/>
      <c r="CY28" s="20"/>
      <c r="CZ28" s="20"/>
      <c r="DA28" s="20"/>
      <c r="DB28" s="20"/>
      <c r="DC28" s="20"/>
      <c r="DD28" s="20"/>
      <c r="DE28" s="20"/>
      <c r="DF28" s="20"/>
      <c r="DG28" s="20"/>
      <c r="DH28" s="20"/>
      <c r="DI28" s="20"/>
      <c r="DJ28" s="20"/>
      <c r="DK28" s="20"/>
      <c r="DL28" s="20"/>
      <c r="DM28" s="20"/>
      <c r="DN28" s="20"/>
      <c r="DO28" s="20"/>
      <c r="DP28" s="20"/>
      <c r="DQ28" s="20"/>
      <c r="DR28" s="20"/>
      <c r="DS28" s="20"/>
      <c r="DT28" s="20"/>
      <c r="DU28" s="20"/>
      <c r="DV28" s="20"/>
      <c r="DW28" s="20"/>
      <c r="DX28" s="20"/>
      <c r="DY28" s="20"/>
      <c r="DZ28" s="20"/>
      <c r="EA28" s="20"/>
      <c r="EB28" s="20"/>
      <c r="EC28" s="20"/>
      <c r="ED28" s="20"/>
      <c r="EE28" s="20"/>
      <c r="EF28" s="20"/>
      <c r="EG28" s="20"/>
      <c r="EH28" s="20"/>
      <c r="EI28" s="20"/>
      <c r="EJ28" s="20"/>
      <c r="EK28" s="20"/>
      <c r="EL28" s="20"/>
      <c r="EM28" s="20"/>
      <c r="EN28" s="20"/>
      <c r="EO28" s="20"/>
      <c r="EP28" s="20"/>
      <c r="EQ28" s="20"/>
      <c r="ER28" s="20"/>
      <c r="ES28" s="20"/>
      <c r="ET28" s="20"/>
      <c r="EU28" s="20"/>
      <c r="EV28" s="20"/>
      <c r="EW28" s="20"/>
      <c r="EX28" s="20"/>
      <c r="EY28" s="20"/>
      <c r="EZ28" s="20"/>
      <c r="FA28" s="20"/>
      <c r="FB28" s="20"/>
      <c r="FC28" s="20"/>
      <c r="FD28" s="20"/>
      <c r="FE28" s="20"/>
      <c r="FF28" s="20"/>
      <c r="FG28" s="20"/>
      <c r="FH28" s="20"/>
      <c r="FI28" s="20"/>
      <c r="FJ28" s="20"/>
      <c r="FK28" s="20"/>
      <c r="FL28" s="20"/>
      <c r="FM28" s="20"/>
      <c r="FN28" s="20"/>
      <c r="FO28" s="20"/>
      <c r="FP28" s="20"/>
      <c r="FQ28" s="20"/>
      <c r="FR28" s="20"/>
      <c r="FS28" s="20"/>
      <c r="FT28" s="20"/>
      <c r="FU28" s="20"/>
      <c r="FV28" s="20"/>
      <c r="FW28" s="20"/>
      <c r="FX28" s="20"/>
      <c r="FY28" s="20"/>
      <c r="FZ28" s="20"/>
      <c r="GA28" s="20"/>
      <c r="GB28" s="20"/>
      <c r="GC28" s="20"/>
      <c r="GD28" s="20"/>
      <c r="GE28" s="20"/>
      <c r="GF28" s="20"/>
      <c r="GG28" s="20"/>
      <c r="GH28" s="20"/>
      <c r="GI28" s="20"/>
      <c r="GJ28" s="20"/>
      <c r="GK28" s="20"/>
      <c r="GL28" s="20"/>
      <c r="GM28" s="20"/>
      <c r="GN28" s="20"/>
      <c r="GO28" s="20"/>
      <c r="GP28" s="20"/>
      <c r="GQ28" s="20"/>
      <c r="GR28" s="20"/>
      <c r="GS28" s="20"/>
      <c r="GT28" s="20"/>
      <c r="GU28" s="20"/>
      <c r="GV28" s="20"/>
      <c r="GW28" s="20"/>
      <c r="GX28" s="20"/>
      <c r="GY28" s="20"/>
      <c r="GZ28" s="20"/>
      <c r="HA28" s="20"/>
      <c r="HB28" s="20"/>
      <c r="HC28" s="20"/>
      <c r="HD28" s="20"/>
    </row>
    <row r="29" spans="1:212" x14ac:dyDescent="0.2">
      <c r="A29" s="20"/>
      <c r="B29" s="21" t="s">
        <v>73</v>
      </c>
      <c r="C29" s="28" t="str">
        <f>'CLIN 0002'!D11</f>
        <v>Infrastructure Admin</v>
      </c>
      <c r="D29" s="28"/>
      <c r="E29" s="31">
        <f>'CLIN 0002'!J11</f>
        <v>470</v>
      </c>
      <c r="F29" s="20"/>
      <c r="G29" s="32"/>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c r="CN29" s="20"/>
      <c r="CO29" s="20"/>
      <c r="CP29" s="20"/>
      <c r="CQ29" s="20"/>
      <c r="CR29" s="20"/>
      <c r="CS29" s="20"/>
      <c r="CT29" s="20"/>
      <c r="CU29" s="20"/>
      <c r="CV29" s="20"/>
      <c r="CW29" s="20"/>
      <c r="CX29" s="20"/>
      <c r="CY29" s="20"/>
      <c r="CZ29" s="20"/>
      <c r="DA29" s="20"/>
      <c r="DB29" s="20"/>
      <c r="DC29" s="20"/>
      <c r="DD29" s="20"/>
      <c r="DE29" s="20"/>
      <c r="DF29" s="20"/>
      <c r="DG29" s="20"/>
      <c r="DH29" s="20"/>
      <c r="DI29" s="20"/>
      <c r="DJ29" s="20"/>
      <c r="DK29" s="20"/>
      <c r="DL29" s="20"/>
      <c r="DM29" s="20"/>
      <c r="DN29" s="20"/>
      <c r="DO29" s="20"/>
      <c r="DP29" s="20"/>
      <c r="DQ29" s="20"/>
      <c r="DR29" s="20"/>
      <c r="DS29" s="20"/>
      <c r="DT29" s="20"/>
      <c r="DU29" s="20"/>
      <c r="DV29" s="20"/>
      <c r="DW29" s="20"/>
      <c r="DX29" s="20"/>
      <c r="DY29" s="20"/>
      <c r="DZ29" s="20"/>
      <c r="EA29" s="20"/>
      <c r="EB29" s="20"/>
      <c r="EC29" s="20"/>
      <c r="ED29" s="20"/>
      <c r="EE29" s="20"/>
      <c r="EF29" s="20"/>
      <c r="EG29" s="20"/>
      <c r="EH29" s="20"/>
      <c r="EI29" s="20"/>
      <c r="EJ29" s="20"/>
      <c r="EK29" s="20"/>
      <c r="EL29" s="20"/>
      <c r="EM29" s="20"/>
      <c r="EN29" s="20"/>
      <c r="EO29" s="20"/>
      <c r="EP29" s="20"/>
      <c r="EQ29" s="20"/>
      <c r="ER29" s="20"/>
      <c r="ES29" s="20"/>
      <c r="ET29" s="20"/>
      <c r="EU29" s="20"/>
      <c r="EV29" s="20"/>
      <c r="EW29" s="20"/>
      <c r="EX29" s="20"/>
      <c r="EY29" s="20"/>
      <c r="EZ29" s="20"/>
      <c r="FA29" s="20"/>
      <c r="FB29" s="20"/>
      <c r="FC29" s="20"/>
      <c r="FD29" s="20"/>
      <c r="FE29" s="20"/>
      <c r="FF29" s="20"/>
      <c r="FG29" s="20"/>
      <c r="FH29" s="20"/>
      <c r="FI29" s="20"/>
      <c r="FJ29" s="20"/>
      <c r="FK29" s="20"/>
      <c r="FL29" s="20"/>
      <c r="FM29" s="20"/>
      <c r="FN29" s="20"/>
      <c r="FO29" s="20"/>
      <c r="FP29" s="20"/>
      <c r="FQ29" s="20"/>
      <c r="FR29" s="20"/>
      <c r="FS29" s="20"/>
      <c r="FT29" s="20"/>
      <c r="FU29" s="20"/>
      <c r="FV29" s="20"/>
      <c r="FW29" s="20"/>
      <c r="FX29" s="20"/>
      <c r="FY29" s="20"/>
      <c r="FZ29" s="20"/>
      <c r="GA29" s="20"/>
      <c r="GB29" s="20"/>
      <c r="GC29" s="20"/>
      <c r="GD29" s="20"/>
      <c r="GE29" s="20"/>
      <c r="GF29" s="20"/>
      <c r="GG29" s="20"/>
      <c r="GH29" s="20"/>
      <c r="GI29" s="20"/>
      <c r="GJ29" s="20"/>
      <c r="GK29" s="20"/>
      <c r="GL29" s="20"/>
      <c r="GM29" s="20"/>
      <c r="GN29" s="20"/>
      <c r="GO29" s="20"/>
      <c r="GP29" s="20"/>
      <c r="GQ29" s="20"/>
      <c r="GR29" s="20"/>
      <c r="GS29" s="20"/>
      <c r="GT29" s="20"/>
      <c r="GU29" s="20"/>
      <c r="GV29" s="20"/>
      <c r="GW29" s="20"/>
      <c r="GX29" s="20"/>
      <c r="GY29" s="20"/>
      <c r="GZ29" s="20"/>
      <c r="HA29" s="20"/>
      <c r="HB29" s="20"/>
      <c r="HC29" s="20"/>
      <c r="HD29" s="20"/>
    </row>
    <row r="30" spans="1:212" x14ac:dyDescent="0.2">
      <c r="A30" s="20"/>
      <c r="B30" s="21" t="s">
        <v>73</v>
      </c>
      <c r="C30" s="28" t="str">
        <f>'CLIN 0002'!D12</f>
        <v>Integration Specialist</v>
      </c>
      <c r="D30" s="28"/>
      <c r="E30" s="31">
        <f>'CLIN 0002'!J12</f>
        <v>940</v>
      </c>
      <c r="F30" s="20"/>
      <c r="G30" s="32"/>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c r="CT30" s="20"/>
      <c r="CU30" s="20"/>
      <c r="CV30" s="20"/>
      <c r="CW30" s="20"/>
      <c r="CX30" s="20"/>
      <c r="CY30" s="20"/>
      <c r="CZ30" s="20"/>
      <c r="DA30" s="20"/>
      <c r="DB30" s="20"/>
      <c r="DC30" s="20"/>
      <c r="DD30" s="20"/>
      <c r="DE30" s="20"/>
      <c r="DF30" s="20"/>
      <c r="DG30" s="20"/>
      <c r="DH30" s="20"/>
      <c r="DI30" s="20"/>
      <c r="DJ30" s="20"/>
      <c r="DK30" s="20"/>
      <c r="DL30" s="20"/>
      <c r="DM30" s="20"/>
      <c r="DN30" s="20"/>
      <c r="DO30" s="20"/>
      <c r="DP30" s="20"/>
      <c r="DQ30" s="20"/>
      <c r="DR30" s="20"/>
      <c r="DS30" s="20"/>
      <c r="DT30" s="20"/>
      <c r="DU30" s="20"/>
      <c r="DV30" s="20"/>
      <c r="DW30" s="20"/>
      <c r="DX30" s="20"/>
      <c r="DY30" s="20"/>
      <c r="DZ30" s="20"/>
      <c r="EA30" s="20"/>
      <c r="EB30" s="20"/>
      <c r="EC30" s="20"/>
      <c r="ED30" s="20"/>
      <c r="EE30" s="20"/>
      <c r="EF30" s="20"/>
      <c r="EG30" s="20"/>
      <c r="EH30" s="20"/>
      <c r="EI30" s="20"/>
      <c r="EJ30" s="20"/>
      <c r="EK30" s="20"/>
      <c r="EL30" s="20"/>
      <c r="EM30" s="20"/>
      <c r="EN30" s="20"/>
      <c r="EO30" s="20"/>
      <c r="EP30" s="20"/>
      <c r="EQ30" s="20"/>
      <c r="ER30" s="20"/>
      <c r="ES30" s="20"/>
      <c r="ET30" s="20"/>
      <c r="EU30" s="20"/>
      <c r="EV30" s="20"/>
      <c r="EW30" s="20"/>
      <c r="EX30" s="20"/>
      <c r="EY30" s="20"/>
      <c r="EZ30" s="20"/>
      <c r="FA30" s="20"/>
      <c r="FB30" s="20"/>
      <c r="FC30" s="20"/>
      <c r="FD30" s="20"/>
      <c r="FE30" s="20"/>
      <c r="FF30" s="20"/>
      <c r="FG30" s="20"/>
      <c r="FH30" s="20"/>
      <c r="FI30" s="20"/>
      <c r="FJ30" s="20"/>
      <c r="FK30" s="20"/>
      <c r="FL30" s="20"/>
      <c r="FM30" s="20"/>
      <c r="FN30" s="20"/>
      <c r="FO30" s="20"/>
      <c r="FP30" s="20"/>
      <c r="FQ30" s="20"/>
      <c r="FR30" s="20"/>
      <c r="FS30" s="20"/>
      <c r="FT30" s="20"/>
      <c r="FU30" s="20"/>
      <c r="FV30" s="20"/>
      <c r="FW30" s="20"/>
      <c r="FX30" s="20"/>
      <c r="FY30" s="20"/>
      <c r="FZ30" s="20"/>
      <c r="GA30" s="20"/>
      <c r="GB30" s="20"/>
      <c r="GC30" s="20"/>
      <c r="GD30" s="20"/>
      <c r="GE30" s="20"/>
      <c r="GF30" s="20"/>
      <c r="GG30" s="20"/>
      <c r="GH30" s="20"/>
      <c r="GI30" s="20"/>
      <c r="GJ30" s="20"/>
      <c r="GK30" s="20"/>
      <c r="GL30" s="20"/>
      <c r="GM30" s="20"/>
      <c r="GN30" s="20"/>
      <c r="GO30" s="20"/>
      <c r="GP30" s="20"/>
      <c r="GQ30" s="20"/>
      <c r="GR30" s="20"/>
      <c r="GS30" s="20"/>
      <c r="GT30" s="20"/>
      <c r="GU30" s="20"/>
      <c r="GV30" s="20"/>
      <c r="GW30" s="20"/>
      <c r="GX30" s="20"/>
      <c r="GY30" s="20"/>
      <c r="GZ30" s="20"/>
      <c r="HA30" s="20"/>
      <c r="HB30" s="20"/>
      <c r="HC30" s="20"/>
      <c r="HD30" s="20"/>
    </row>
    <row r="31" spans="1:212" x14ac:dyDescent="0.2">
      <c r="A31" s="20"/>
      <c r="B31" s="21" t="s">
        <v>73</v>
      </c>
      <c r="C31" s="28" t="str">
        <f>'CLIN 0002'!D13</f>
        <v>Development Lead / Solution Architect</v>
      </c>
      <c r="D31" s="28"/>
      <c r="E31" s="31">
        <f>'CLIN 0002'!J13</f>
        <v>1410</v>
      </c>
      <c r="F31" s="20"/>
      <c r="G31" s="32"/>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c r="CN31" s="20"/>
      <c r="CO31" s="20"/>
      <c r="CP31" s="20"/>
      <c r="CQ31" s="20"/>
      <c r="CR31" s="20"/>
      <c r="CS31" s="20"/>
      <c r="CT31" s="20"/>
      <c r="CU31" s="20"/>
      <c r="CV31" s="20"/>
      <c r="CW31" s="20"/>
      <c r="CX31" s="20"/>
      <c r="CY31" s="20"/>
      <c r="CZ31" s="20"/>
      <c r="DA31" s="20"/>
      <c r="DB31" s="20"/>
      <c r="DC31" s="20"/>
      <c r="DD31" s="20"/>
      <c r="DE31" s="20"/>
      <c r="DF31" s="20"/>
      <c r="DG31" s="20"/>
      <c r="DH31" s="20"/>
      <c r="DI31" s="20"/>
      <c r="DJ31" s="20"/>
      <c r="DK31" s="20"/>
      <c r="DL31" s="20"/>
      <c r="DM31" s="20"/>
      <c r="DN31" s="20"/>
      <c r="DO31" s="20"/>
      <c r="DP31" s="20"/>
      <c r="DQ31" s="20"/>
      <c r="DR31" s="20"/>
      <c r="DS31" s="20"/>
      <c r="DT31" s="20"/>
      <c r="DU31" s="20"/>
      <c r="DV31" s="20"/>
      <c r="DW31" s="20"/>
      <c r="DX31" s="20"/>
      <c r="DY31" s="20"/>
      <c r="DZ31" s="20"/>
      <c r="EA31" s="20"/>
      <c r="EB31" s="20"/>
      <c r="EC31" s="20"/>
      <c r="ED31" s="20"/>
      <c r="EE31" s="20"/>
      <c r="EF31" s="20"/>
      <c r="EG31" s="20"/>
      <c r="EH31" s="20"/>
      <c r="EI31" s="20"/>
      <c r="EJ31" s="20"/>
      <c r="EK31" s="20"/>
      <c r="EL31" s="20"/>
      <c r="EM31" s="20"/>
      <c r="EN31" s="20"/>
      <c r="EO31" s="20"/>
      <c r="EP31" s="20"/>
      <c r="EQ31" s="20"/>
      <c r="ER31" s="20"/>
      <c r="ES31" s="20"/>
      <c r="ET31" s="20"/>
      <c r="EU31" s="20"/>
      <c r="EV31" s="20"/>
      <c r="EW31" s="20"/>
      <c r="EX31" s="20"/>
      <c r="EY31" s="20"/>
      <c r="EZ31" s="20"/>
      <c r="FA31" s="20"/>
      <c r="FB31" s="20"/>
      <c r="FC31" s="20"/>
      <c r="FD31" s="20"/>
      <c r="FE31" s="20"/>
      <c r="FF31" s="20"/>
      <c r="FG31" s="20"/>
      <c r="FH31" s="20"/>
      <c r="FI31" s="20"/>
      <c r="FJ31" s="20"/>
      <c r="FK31" s="20"/>
      <c r="FL31" s="20"/>
      <c r="FM31" s="20"/>
      <c r="FN31" s="20"/>
      <c r="FO31" s="20"/>
      <c r="FP31" s="20"/>
      <c r="FQ31" s="20"/>
      <c r="FR31" s="20"/>
      <c r="FS31" s="20"/>
      <c r="FT31" s="20"/>
      <c r="FU31" s="20"/>
      <c r="FV31" s="20"/>
      <c r="FW31" s="20"/>
      <c r="FX31" s="20"/>
      <c r="FY31" s="20"/>
      <c r="FZ31" s="20"/>
      <c r="GA31" s="20"/>
      <c r="GB31" s="20"/>
      <c r="GC31" s="20"/>
      <c r="GD31" s="20"/>
      <c r="GE31" s="20"/>
      <c r="GF31" s="20"/>
      <c r="GG31" s="20"/>
      <c r="GH31" s="20"/>
      <c r="GI31" s="20"/>
      <c r="GJ31" s="20"/>
      <c r="GK31" s="20"/>
      <c r="GL31" s="20"/>
      <c r="GM31" s="20"/>
      <c r="GN31" s="20"/>
      <c r="GO31" s="20"/>
      <c r="GP31" s="20"/>
      <c r="GQ31" s="20"/>
      <c r="GR31" s="20"/>
      <c r="GS31" s="20"/>
      <c r="GT31" s="20"/>
      <c r="GU31" s="20"/>
      <c r="GV31" s="20"/>
      <c r="GW31" s="20"/>
      <c r="GX31" s="20"/>
      <c r="GY31" s="20"/>
      <c r="GZ31" s="20"/>
      <c r="HA31" s="20"/>
      <c r="HB31" s="20"/>
      <c r="HC31" s="20"/>
      <c r="HD31" s="20"/>
    </row>
    <row r="32" spans="1:212" x14ac:dyDescent="0.2">
      <c r="A32" s="20"/>
      <c r="B32" s="21" t="s">
        <v>73</v>
      </c>
      <c r="C32" s="28" t="str">
        <f>'CLIN 0002'!D14</f>
        <v>Senior Software Developer</v>
      </c>
      <c r="D32" s="28"/>
      <c r="E32" s="31">
        <f>'CLIN 0002'!J14</f>
        <v>1410</v>
      </c>
      <c r="F32" s="20"/>
      <c r="G32" s="32"/>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c r="CT32" s="20"/>
      <c r="CU32" s="20"/>
      <c r="CV32" s="20"/>
      <c r="CW32" s="20"/>
      <c r="CX32" s="20"/>
      <c r="CY32" s="20"/>
      <c r="CZ32" s="20"/>
      <c r="DA32" s="20"/>
      <c r="DB32" s="20"/>
      <c r="DC32" s="20"/>
      <c r="DD32" s="20"/>
      <c r="DE32" s="20"/>
      <c r="DF32" s="20"/>
      <c r="DG32" s="20"/>
      <c r="DH32" s="20"/>
      <c r="DI32" s="20"/>
      <c r="DJ32" s="20"/>
      <c r="DK32" s="20"/>
      <c r="DL32" s="20"/>
      <c r="DM32" s="20"/>
      <c r="DN32" s="20"/>
      <c r="DO32" s="20"/>
      <c r="DP32" s="20"/>
      <c r="DQ32" s="20"/>
      <c r="DR32" s="20"/>
      <c r="DS32" s="20"/>
      <c r="DT32" s="20"/>
      <c r="DU32" s="20"/>
      <c r="DV32" s="20"/>
      <c r="DW32" s="20"/>
      <c r="DX32" s="20"/>
      <c r="DY32" s="20"/>
      <c r="DZ32" s="20"/>
      <c r="EA32" s="20"/>
      <c r="EB32" s="20"/>
      <c r="EC32" s="20"/>
      <c r="ED32" s="20"/>
      <c r="EE32" s="20"/>
      <c r="EF32" s="20"/>
      <c r="EG32" s="20"/>
      <c r="EH32" s="20"/>
      <c r="EI32" s="20"/>
      <c r="EJ32" s="20"/>
      <c r="EK32" s="20"/>
      <c r="EL32" s="20"/>
      <c r="EM32" s="20"/>
      <c r="EN32" s="20"/>
      <c r="EO32" s="20"/>
      <c r="EP32" s="20"/>
      <c r="EQ32" s="20"/>
      <c r="ER32" s="20"/>
      <c r="ES32" s="20"/>
      <c r="ET32" s="20"/>
      <c r="EU32" s="20"/>
      <c r="EV32" s="20"/>
      <c r="EW32" s="20"/>
      <c r="EX32" s="20"/>
      <c r="EY32" s="20"/>
      <c r="EZ32" s="20"/>
      <c r="FA32" s="20"/>
      <c r="FB32" s="20"/>
      <c r="FC32" s="20"/>
      <c r="FD32" s="20"/>
      <c r="FE32" s="20"/>
      <c r="FF32" s="20"/>
      <c r="FG32" s="20"/>
      <c r="FH32" s="20"/>
      <c r="FI32" s="20"/>
      <c r="FJ32" s="20"/>
      <c r="FK32" s="20"/>
      <c r="FL32" s="20"/>
      <c r="FM32" s="20"/>
      <c r="FN32" s="20"/>
      <c r="FO32" s="20"/>
      <c r="FP32" s="20"/>
      <c r="FQ32" s="20"/>
      <c r="FR32" s="20"/>
      <c r="FS32" s="20"/>
      <c r="FT32" s="20"/>
      <c r="FU32" s="20"/>
      <c r="FV32" s="20"/>
      <c r="FW32" s="20"/>
      <c r="FX32" s="20"/>
      <c r="FY32" s="20"/>
      <c r="FZ32" s="20"/>
      <c r="GA32" s="20"/>
      <c r="GB32" s="20"/>
      <c r="GC32" s="20"/>
      <c r="GD32" s="20"/>
      <c r="GE32" s="20"/>
      <c r="GF32" s="20"/>
      <c r="GG32" s="20"/>
      <c r="GH32" s="20"/>
      <c r="GI32" s="20"/>
      <c r="GJ32" s="20"/>
      <c r="GK32" s="20"/>
      <c r="GL32" s="20"/>
      <c r="GM32" s="20"/>
      <c r="GN32" s="20"/>
      <c r="GO32" s="20"/>
      <c r="GP32" s="20"/>
      <c r="GQ32" s="20"/>
      <c r="GR32" s="20"/>
      <c r="GS32" s="20"/>
      <c r="GT32" s="20"/>
      <c r="GU32" s="20"/>
      <c r="GV32" s="20"/>
      <c r="GW32" s="20"/>
      <c r="GX32" s="20"/>
      <c r="GY32" s="20"/>
      <c r="GZ32" s="20"/>
      <c r="HA32" s="20"/>
      <c r="HB32" s="20"/>
      <c r="HC32" s="20"/>
      <c r="HD32" s="20"/>
    </row>
    <row r="33" spans="1:212" x14ac:dyDescent="0.2">
      <c r="A33" s="20"/>
      <c r="B33" s="21" t="s">
        <v>73</v>
      </c>
      <c r="C33" s="28" t="str">
        <f>'CLIN 0002'!D15</f>
        <v xml:space="preserve">Software Developer </v>
      </c>
      <c r="D33" s="28"/>
      <c r="E33" s="31">
        <f>'CLIN 0002'!J15</f>
        <v>1880</v>
      </c>
      <c r="F33" s="20"/>
      <c r="G33" s="32"/>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c r="CJ33" s="20"/>
      <c r="CK33" s="20"/>
      <c r="CL33" s="20"/>
      <c r="CM33" s="20"/>
      <c r="CN33" s="20"/>
      <c r="CO33" s="20"/>
      <c r="CP33" s="20"/>
      <c r="CQ33" s="20"/>
      <c r="CR33" s="20"/>
      <c r="CS33" s="20"/>
      <c r="CT33" s="20"/>
      <c r="CU33" s="20"/>
      <c r="CV33" s="20"/>
      <c r="CW33" s="20"/>
      <c r="CX33" s="20"/>
      <c r="CY33" s="20"/>
      <c r="CZ33" s="20"/>
      <c r="DA33" s="20"/>
      <c r="DB33" s="20"/>
      <c r="DC33" s="20"/>
      <c r="DD33" s="20"/>
      <c r="DE33" s="20"/>
      <c r="DF33" s="20"/>
      <c r="DG33" s="20"/>
      <c r="DH33" s="20"/>
      <c r="DI33" s="20"/>
      <c r="DJ33" s="20"/>
      <c r="DK33" s="20"/>
      <c r="DL33" s="20"/>
      <c r="DM33" s="20"/>
      <c r="DN33" s="20"/>
      <c r="DO33" s="20"/>
      <c r="DP33" s="20"/>
      <c r="DQ33" s="20"/>
      <c r="DR33" s="20"/>
      <c r="DS33" s="20"/>
      <c r="DT33" s="20"/>
      <c r="DU33" s="20"/>
      <c r="DV33" s="20"/>
      <c r="DW33" s="20"/>
      <c r="DX33" s="20"/>
      <c r="DY33" s="20"/>
      <c r="DZ33" s="20"/>
      <c r="EA33" s="20"/>
      <c r="EB33" s="20"/>
      <c r="EC33" s="20"/>
      <c r="ED33" s="20"/>
      <c r="EE33" s="20"/>
      <c r="EF33" s="20"/>
      <c r="EG33" s="20"/>
      <c r="EH33" s="20"/>
      <c r="EI33" s="20"/>
      <c r="EJ33" s="20"/>
      <c r="EK33" s="20"/>
      <c r="EL33" s="20"/>
      <c r="EM33" s="20"/>
      <c r="EN33" s="20"/>
      <c r="EO33" s="20"/>
      <c r="EP33" s="20"/>
      <c r="EQ33" s="20"/>
      <c r="ER33" s="20"/>
      <c r="ES33" s="20"/>
      <c r="ET33" s="20"/>
      <c r="EU33" s="20"/>
      <c r="EV33" s="20"/>
      <c r="EW33" s="20"/>
      <c r="EX33" s="20"/>
      <c r="EY33" s="20"/>
      <c r="EZ33" s="20"/>
      <c r="FA33" s="20"/>
      <c r="FB33" s="20"/>
      <c r="FC33" s="20"/>
      <c r="FD33" s="20"/>
      <c r="FE33" s="20"/>
      <c r="FF33" s="20"/>
      <c r="FG33" s="20"/>
      <c r="FH33" s="20"/>
      <c r="FI33" s="20"/>
      <c r="FJ33" s="20"/>
      <c r="FK33" s="20"/>
      <c r="FL33" s="20"/>
      <c r="FM33" s="20"/>
      <c r="FN33" s="20"/>
      <c r="FO33" s="20"/>
      <c r="FP33" s="20"/>
      <c r="FQ33" s="20"/>
      <c r="FR33" s="20"/>
      <c r="FS33" s="20"/>
      <c r="FT33" s="20"/>
      <c r="FU33" s="20"/>
      <c r="FV33" s="20"/>
      <c r="FW33" s="20"/>
      <c r="FX33" s="20"/>
      <c r="FY33" s="20"/>
      <c r="FZ33" s="20"/>
      <c r="GA33" s="20"/>
      <c r="GB33" s="20"/>
      <c r="GC33" s="20"/>
      <c r="GD33" s="20"/>
      <c r="GE33" s="20"/>
      <c r="GF33" s="20"/>
      <c r="GG33" s="20"/>
      <c r="GH33" s="20"/>
      <c r="GI33" s="20"/>
      <c r="GJ33" s="20"/>
      <c r="GK33" s="20"/>
      <c r="GL33" s="20"/>
      <c r="GM33" s="20"/>
      <c r="GN33" s="20"/>
      <c r="GO33" s="20"/>
      <c r="GP33" s="20"/>
      <c r="GQ33" s="20"/>
      <c r="GR33" s="20"/>
      <c r="GS33" s="20"/>
      <c r="GT33" s="20"/>
      <c r="GU33" s="20"/>
      <c r="GV33" s="20"/>
      <c r="GW33" s="20"/>
      <c r="GX33" s="20"/>
      <c r="GY33" s="20"/>
      <c r="GZ33" s="20"/>
      <c r="HA33" s="20"/>
      <c r="HB33" s="20"/>
      <c r="HC33" s="20"/>
      <c r="HD33" s="20"/>
    </row>
    <row r="34" spans="1:212" x14ac:dyDescent="0.2">
      <c r="A34" s="20"/>
      <c r="B34" s="21" t="s">
        <v>73</v>
      </c>
      <c r="C34" s="28" t="str">
        <f>'CLIN 0002'!D16</f>
        <v>Testing Lead</v>
      </c>
      <c r="D34" s="28"/>
      <c r="E34" s="31">
        <f>'CLIN 0002'!J16</f>
        <v>1410</v>
      </c>
      <c r="F34" s="20"/>
      <c r="G34" s="32"/>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c r="BW34" s="20"/>
      <c r="BX34" s="20"/>
      <c r="BY34" s="20"/>
      <c r="BZ34" s="20"/>
      <c r="CA34" s="20"/>
      <c r="CB34" s="20"/>
      <c r="CC34" s="20"/>
      <c r="CD34" s="20"/>
      <c r="CE34" s="20"/>
      <c r="CF34" s="20"/>
      <c r="CG34" s="20"/>
      <c r="CH34" s="20"/>
      <c r="CI34" s="20"/>
      <c r="CJ34" s="20"/>
      <c r="CK34" s="20"/>
      <c r="CL34" s="20"/>
      <c r="CM34" s="20"/>
      <c r="CN34" s="20"/>
      <c r="CO34" s="20"/>
      <c r="CP34" s="20"/>
      <c r="CQ34" s="20"/>
      <c r="CR34" s="20"/>
      <c r="CS34" s="20"/>
      <c r="CT34" s="20"/>
      <c r="CU34" s="20"/>
      <c r="CV34" s="20"/>
      <c r="CW34" s="20"/>
      <c r="CX34" s="20"/>
      <c r="CY34" s="20"/>
      <c r="CZ34" s="20"/>
      <c r="DA34" s="20"/>
      <c r="DB34" s="20"/>
      <c r="DC34" s="20"/>
      <c r="DD34" s="20"/>
      <c r="DE34" s="20"/>
      <c r="DF34" s="20"/>
      <c r="DG34" s="20"/>
      <c r="DH34" s="20"/>
      <c r="DI34" s="20"/>
      <c r="DJ34" s="20"/>
      <c r="DK34" s="20"/>
      <c r="DL34" s="20"/>
      <c r="DM34" s="20"/>
      <c r="DN34" s="20"/>
      <c r="DO34" s="20"/>
      <c r="DP34" s="20"/>
      <c r="DQ34" s="20"/>
      <c r="DR34" s="20"/>
      <c r="DS34" s="20"/>
      <c r="DT34" s="20"/>
      <c r="DU34" s="20"/>
      <c r="DV34" s="20"/>
      <c r="DW34" s="20"/>
      <c r="DX34" s="20"/>
      <c r="DY34" s="20"/>
      <c r="DZ34" s="20"/>
      <c r="EA34" s="20"/>
      <c r="EB34" s="20"/>
      <c r="EC34" s="20"/>
      <c r="ED34" s="20"/>
      <c r="EE34" s="20"/>
      <c r="EF34" s="20"/>
      <c r="EG34" s="20"/>
      <c r="EH34" s="20"/>
      <c r="EI34" s="20"/>
      <c r="EJ34" s="20"/>
      <c r="EK34" s="20"/>
      <c r="EL34" s="20"/>
      <c r="EM34" s="20"/>
      <c r="EN34" s="20"/>
      <c r="EO34" s="20"/>
      <c r="EP34" s="20"/>
      <c r="EQ34" s="20"/>
      <c r="ER34" s="20"/>
      <c r="ES34" s="20"/>
      <c r="ET34" s="20"/>
      <c r="EU34" s="20"/>
      <c r="EV34" s="20"/>
      <c r="EW34" s="20"/>
      <c r="EX34" s="20"/>
      <c r="EY34" s="20"/>
      <c r="EZ34" s="20"/>
      <c r="FA34" s="20"/>
      <c r="FB34" s="20"/>
      <c r="FC34" s="20"/>
      <c r="FD34" s="20"/>
      <c r="FE34" s="20"/>
      <c r="FF34" s="20"/>
      <c r="FG34" s="20"/>
      <c r="FH34" s="20"/>
      <c r="FI34" s="20"/>
      <c r="FJ34" s="20"/>
      <c r="FK34" s="20"/>
      <c r="FL34" s="20"/>
      <c r="FM34" s="20"/>
      <c r="FN34" s="20"/>
      <c r="FO34" s="20"/>
      <c r="FP34" s="20"/>
      <c r="FQ34" s="20"/>
      <c r="FR34" s="20"/>
      <c r="FS34" s="20"/>
      <c r="FT34" s="20"/>
      <c r="FU34" s="20"/>
      <c r="FV34" s="20"/>
      <c r="FW34" s="20"/>
      <c r="FX34" s="20"/>
      <c r="FY34" s="20"/>
      <c r="FZ34" s="20"/>
      <c r="GA34" s="20"/>
      <c r="GB34" s="20"/>
      <c r="GC34" s="20"/>
      <c r="GD34" s="20"/>
      <c r="GE34" s="20"/>
      <c r="GF34" s="20"/>
      <c r="GG34" s="20"/>
      <c r="GH34" s="20"/>
      <c r="GI34" s="20"/>
      <c r="GJ34" s="20"/>
      <c r="GK34" s="20"/>
      <c r="GL34" s="20"/>
      <c r="GM34" s="20"/>
      <c r="GN34" s="20"/>
      <c r="GO34" s="20"/>
      <c r="GP34" s="20"/>
      <c r="GQ34" s="20"/>
      <c r="GR34" s="20"/>
      <c r="GS34" s="20"/>
      <c r="GT34" s="20"/>
      <c r="GU34" s="20"/>
      <c r="GV34" s="20"/>
      <c r="GW34" s="20"/>
      <c r="GX34" s="20"/>
      <c r="GY34" s="20"/>
      <c r="GZ34" s="20"/>
      <c r="HA34" s="20"/>
      <c r="HB34" s="20"/>
      <c r="HC34" s="20"/>
      <c r="HD34" s="20"/>
    </row>
    <row r="35" spans="1:212" x14ac:dyDescent="0.2">
      <c r="A35" s="20"/>
      <c r="B35" s="21" t="s">
        <v>73</v>
      </c>
      <c r="C35" s="28" t="str">
        <f>'CLIN 0002'!D17</f>
        <v>Senior Software Tester</v>
      </c>
      <c r="D35" s="28"/>
      <c r="E35" s="31">
        <f>'CLIN 0002'!J17</f>
        <v>1880</v>
      </c>
      <c r="F35" s="20"/>
      <c r="G35" s="32"/>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c r="BR35" s="20"/>
      <c r="BS35" s="20"/>
      <c r="BT35" s="20"/>
      <c r="BU35" s="20"/>
      <c r="BV35" s="20"/>
      <c r="BW35" s="20"/>
      <c r="BX35" s="20"/>
      <c r="BY35" s="20"/>
      <c r="BZ35" s="20"/>
      <c r="CA35" s="20"/>
      <c r="CB35" s="20"/>
      <c r="CC35" s="20"/>
      <c r="CD35" s="20"/>
      <c r="CE35" s="20"/>
      <c r="CF35" s="20"/>
      <c r="CG35" s="20"/>
      <c r="CH35" s="20"/>
      <c r="CI35" s="20"/>
      <c r="CJ35" s="20"/>
      <c r="CK35" s="20"/>
      <c r="CL35" s="20"/>
      <c r="CM35" s="20"/>
      <c r="CN35" s="20"/>
      <c r="CO35" s="20"/>
      <c r="CP35" s="20"/>
      <c r="CQ35" s="20"/>
      <c r="CR35" s="20"/>
      <c r="CS35" s="20"/>
      <c r="CT35" s="20"/>
      <c r="CU35" s="20"/>
      <c r="CV35" s="20"/>
      <c r="CW35" s="20"/>
      <c r="CX35" s="20"/>
      <c r="CY35" s="20"/>
      <c r="CZ35" s="20"/>
      <c r="DA35" s="20"/>
      <c r="DB35" s="20"/>
      <c r="DC35" s="20"/>
      <c r="DD35" s="20"/>
      <c r="DE35" s="20"/>
      <c r="DF35" s="20"/>
      <c r="DG35" s="20"/>
      <c r="DH35" s="20"/>
      <c r="DI35" s="20"/>
      <c r="DJ35" s="20"/>
      <c r="DK35" s="20"/>
      <c r="DL35" s="20"/>
      <c r="DM35" s="20"/>
      <c r="DN35" s="20"/>
      <c r="DO35" s="20"/>
      <c r="DP35" s="20"/>
      <c r="DQ35" s="20"/>
      <c r="DR35" s="20"/>
      <c r="DS35" s="20"/>
      <c r="DT35" s="20"/>
      <c r="DU35" s="20"/>
      <c r="DV35" s="20"/>
      <c r="DW35" s="20"/>
      <c r="DX35" s="20"/>
      <c r="DY35" s="20"/>
      <c r="DZ35" s="20"/>
      <c r="EA35" s="20"/>
      <c r="EB35" s="20"/>
      <c r="EC35" s="20"/>
      <c r="ED35" s="20"/>
      <c r="EE35" s="20"/>
      <c r="EF35" s="20"/>
      <c r="EG35" s="20"/>
      <c r="EH35" s="20"/>
      <c r="EI35" s="20"/>
      <c r="EJ35" s="20"/>
      <c r="EK35" s="20"/>
      <c r="EL35" s="20"/>
      <c r="EM35" s="20"/>
      <c r="EN35" s="20"/>
      <c r="EO35" s="20"/>
      <c r="EP35" s="20"/>
      <c r="EQ35" s="20"/>
      <c r="ER35" s="20"/>
      <c r="ES35" s="20"/>
      <c r="ET35" s="20"/>
      <c r="EU35" s="20"/>
      <c r="EV35" s="20"/>
      <c r="EW35" s="20"/>
      <c r="EX35" s="20"/>
      <c r="EY35" s="20"/>
      <c r="EZ35" s="20"/>
      <c r="FA35" s="20"/>
      <c r="FB35" s="20"/>
      <c r="FC35" s="20"/>
      <c r="FD35" s="20"/>
      <c r="FE35" s="20"/>
      <c r="FF35" s="20"/>
      <c r="FG35" s="20"/>
      <c r="FH35" s="20"/>
      <c r="FI35" s="20"/>
      <c r="FJ35" s="20"/>
      <c r="FK35" s="20"/>
      <c r="FL35" s="20"/>
      <c r="FM35" s="20"/>
      <c r="FN35" s="20"/>
      <c r="FO35" s="20"/>
      <c r="FP35" s="20"/>
      <c r="FQ35" s="20"/>
      <c r="FR35" s="20"/>
      <c r="FS35" s="20"/>
      <c r="FT35" s="20"/>
      <c r="FU35" s="20"/>
      <c r="FV35" s="20"/>
      <c r="FW35" s="20"/>
      <c r="FX35" s="20"/>
      <c r="FY35" s="20"/>
      <c r="FZ35" s="20"/>
      <c r="GA35" s="20"/>
      <c r="GB35" s="20"/>
      <c r="GC35" s="20"/>
      <c r="GD35" s="20"/>
      <c r="GE35" s="20"/>
      <c r="GF35" s="20"/>
      <c r="GG35" s="20"/>
      <c r="GH35" s="20"/>
      <c r="GI35" s="20"/>
      <c r="GJ35" s="20"/>
      <c r="GK35" s="20"/>
      <c r="GL35" s="20"/>
      <c r="GM35" s="20"/>
      <c r="GN35" s="20"/>
      <c r="GO35" s="20"/>
      <c r="GP35" s="20"/>
      <c r="GQ35" s="20"/>
      <c r="GR35" s="20"/>
      <c r="GS35" s="20"/>
      <c r="GT35" s="20"/>
      <c r="GU35" s="20"/>
      <c r="GV35" s="20"/>
      <c r="GW35" s="20"/>
      <c r="GX35" s="20"/>
      <c r="GY35" s="20"/>
      <c r="GZ35" s="20"/>
      <c r="HA35" s="20"/>
      <c r="HB35" s="20"/>
      <c r="HC35" s="20"/>
      <c r="HD35" s="20"/>
    </row>
    <row r="36" spans="1:212" x14ac:dyDescent="0.2">
      <c r="A36" s="20"/>
      <c r="B36" s="21" t="s">
        <v>73</v>
      </c>
      <c r="C36" s="28" t="str">
        <f>'CLIN 0002'!D18</f>
        <v>Help Desk Technician</v>
      </c>
      <c r="D36" s="28"/>
      <c r="E36" s="31">
        <f>'CLIN 0002'!J18</f>
        <v>1880</v>
      </c>
      <c r="F36" s="20"/>
      <c r="G36" s="32"/>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c r="CN36" s="20"/>
      <c r="CO36" s="20"/>
      <c r="CP36" s="20"/>
      <c r="CQ36" s="20"/>
      <c r="CR36" s="20"/>
      <c r="CS36" s="20"/>
      <c r="CT36" s="20"/>
      <c r="CU36" s="20"/>
      <c r="CV36" s="20"/>
      <c r="CW36" s="20"/>
      <c r="CX36" s="20"/>
      <c r="CY36" s="20"/>
      <c r="CZ36" s="20"/>
      <c r="DA36" s="20"/>
      <c r="DB36" s="20"/>
      <c r="DC36" s="20"/>
      <c r="DD36" s="20"/>
      <c r="DE36" s="20"/>
      <c r="DF36" s="20"/>
      <c r="DG36" s="20"/>
      <c r="DH36" s="20"/>
      <c r="DI36" s="20"/>
      <c r="DJ36" s="20"/>
      <c r="DK36" s="20"/>
      <c r="DL36" s="20"/>
      <c r="DM36" s="20"/>
      <c r="DN36" s="20"/>
      <c r="DO36" s="20"/>
      <c r="DP36" s="20"/>
      <c r="DQ36" s="20"/>
      <c r="DR36" s="20"/>
      <c r="DS36" s="20"/>
      <c r="DT36" s="20"/>
      <c r="DU36" s="20"/>
      <c r="DV36" s="20"/>
      <c r="DW36" s="20"/>
      <c r="DX36" s="20"/>
      <c r="DY36" s="20"/>
      <c r="DZ36" s="20"/>
      <c r="EA36" s="20"/>
      <c r="EB36" s="20"/>
      <c r="EC36" s="20"/>
      <c r="ED36" s="20"/>
      <c r="EE36" s="20"/>
      <c r="EF36" s="20"/>
      <c r="EG36" s="20"/>
      <c r="EH36" s="20"/>
      <c r="EI36" s="20"/>
      <c r="EJ36" s="20"/>
      <c r="EK36" s="20"/>
      <c r="EL36" s="20"/>
      <c r="EM36" s="20"/>
      <c r="EN36" s="20"/>
      <c r="EO36" s="20"/>
      <c r="EP36" s="20"/>
      <c r="EQ36" s="20"/>
      <c r="ER36" s="20"/>
      <c r="ES36" s="20"/>
      <c r="ET36" s="20"/>
      <c r="EU36" s="20"/>
      <c r="EV36" s="20"/>
      <c r="EW36" s="20"/>
      <c r="EX36" s="20"/>
      <c r="EY36" s="20"/>
      <c r="EZ36" s="20"/>
      <c r="FA36" s="20"/>
      <c r="FB36" s="20"/>
      <c r="FC36" s="20"/>
      <c r="FD36" s="20"/>
      <c r="FE36" s="20"/>
      <c r="FF36" s="20"/>
      <c r="FG36" s="20"/>
      <c r="FH36" s="20"/>
      <c r="FI36" s="20"/>
      <c r="FJ36" s="20"/>
      <c r="FK36" s="20"/>
      <c r="FL36" s="20"/>
      <c r="FM36" s="20"/>
      <c r="FN36" s="20"/>
      <c r="FO36" s="20"/>
      <c r="FP36" s="20"/>
      <c r="FQ36" s="20"/>
      <c r="FR36" s="20"/>
      <c r="FS36" s="20"/>
      <c r="FT36" s="20"/>
      <c r="FU36" s="20"/>
      <c r="FV36" s="20"/>
      <c r="FW36" s="20"/>
      <c r="FX36" s="20"/>
      <c r="FY36" s="20"/>
      <c r="FZ36" s="20"/>
      <c r="GA36" s="20"/>
      <c r="GB36" s="20"/>
      <c r="GC36" s="20"/>
      <c r="GD36" s="20"/>
      <c r="GE36" s="20"/>
      <c r="GF36" s="20"/>
      <c r="GG36" s="20"/>
      <c r="GH36" s="20"/>
      <c r="GI36" s="20"/>
      <c r="GJ36" s="20"/>
      <c r="GK36" s="20"/>
      <c r="GL36" s="20"/>
      <c r="GM36" s="20"/>
      <c r="GN36" s="20"/>
      <c r="GO36" s="20"/>
      <c r="GP36" s="20"/>
      <c r="GQ36" s="20"/>
      <c r="GR36" s="20"/>
      <c r="GS36" s="20"/>
      <c r="GT36" s="20"/>
      <c r="GU36" s="20"/>
      <c r="GV36" s="20"/>
      <c r="GW36" s="20"/>
      <c r="GX36" s="20"/>
      <c r="GY36" s="20"/>
      <c r="GZ36" s="20"/>
      <c r="HA36" s="20"/>
      <c r="HB36" s="20"/>
      <c r="HC36" s="20"/>
      <c r="HD36" s="20"/>
    </row>
    <row r="37" spans="1:212" x14ac:dyDescent="0.2">
      <c r="A37" s="20"/>
      <c r="B37" s="21" t="s">
        <v>73</v>
      </c>
      <c r="C37" s="28" t="str">
        <f>'CLIN 0002'!D19</f>
        <v>Communication Specialist (Technical Writer)</v>
      </c>
      <c r="D37" s="28"/>
      <c r="E37" s="31">
        <f>'CLIN 0002'!J19</f>
        <v>1410</v>
      </c>
      <c r="F37" s="20"/>
      <c r="G37" s="32"/>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c r="CD37" s="20"/>
      <c r="CE37" s="20"/>
      <c r="CF37" s="20"/>
      <c r="CG37" s="20"/>
      <c r="CH37" s="20"/>
      <c r="CI37" s="20"/>
      <c r="CJ37" s="20"/>
      <c r="CK37" s="20"/>
      <c r="CL37" s="20"/>
      <c r="CM37" s="20"/>
      <c r="CN37" s="20"/>
      <c r="CO37" s="20"/>
      <c r="CP37" s="20"/>
      <c r="CQ37" s="20"/>
      <c r="CR37" s="20"/>
      <c r="CS37" s="20"/>
      <c r="CT37" s="20"/>
      <c r="CU37" s="20"/>
      <c r="CV37" s="20"/>
      <c r="CW37" s="20"/>
      <c r="CX37" s="20"/>
      <c r="CY37" s="20"/>
      <c r="CZ37" s="20"/>
      <c r="DA37" s="20"/>
      <c r="DB37" s="20"/>
      <c r="DC37" s="20"/>
      <c r="DD37" s="20"/>
      <c r="DE37" s="20"/>
      <c r="DF37" s="20"/>
      <c r="DG37" s="20"/>
      <c r="DH37" s="20"/>
      <c r="DI37" s="20"/>
      <c r="DJ37" s="20"/>
      <c r="DK37" s="20"/>
      <c r="DL37" s="20"/>
      <c r="DM37" s="20"/>
      <c r="DN37" s="20"/>
      <c r="DO37" s="20"/>
      <c r="DP37" s="20"/>
      <c r="DQ37" s="20"/>
      <c r="DR37" s="20"/>
      <c r="DS37" s="20"/>
      <c r="DT37" s="20"/>
      <c r="DU37" s="20"/>
      <c r="DV37" s="20"/>
      <c r="DW37" s="20"/>
      <c r="DX37" s="20"/>
      <c r="DY37" s="20"/>
      <c r="DZ37" s="20"/>
      <c r="EA37" s="20"/>
      <c r="EB37" s="20"/>
      <c r="EC37" s="20"/>
      <c r="ED37" s="20"/>
      <c r="EE37" s="20"/>
      <c r="EF37" s="20"/>
      <c r="EG37" s="20"/>
      <c r="EH37" s="20"/>
      <c r="EI37" s="20"/>
      <c r="EJ37" s="20"/>
      <c r="EK37" s="20"/>
      <c r="EL37" s="20"/>
      <c r="EM37" s="20"/>
      <c r="EN37" s="20"/>
      <c r="EO37" s="20"/>
      <c r="EP37" s="20"/>
      <c r="EQ37" s="20"/>
      <c r="ER37" s="20"/>
      <c r="ES37" s="20"/>
      <c r="ET37" s="20"/>
      <c r="EU37" s="20"/>
      <c r="EV37" s="20"/>
      <c r="EW37" s="20"/>
      <c r="EX37" s="20"/>
      <c r="EY37" s="20"/>
      <c r="EZ37" s="20"/>
      <c r="FA37" s="20"/>
      <c r="FB37" s="20"/>
      <c r="FC37" s="20"/>
      <c r="FD37" s="20"/>
      <c r="FE37" s="20"/>
      <c r="FF37" s="20"/>
      <c r="FG37" s="20"/>
      <c r="FH37" s="20"/>
      <c r="FI37" s="20"/>
      <c r="FJ37" s="20"/>
      <c r="FK37" s="20"/>
      <c r="FL37" s="20"/>
      <c r="FM37" s="20"/>
      <c r="FN37" s="20"/>
      <c r="FO37" s="20"/>
      <c r="FP37" s="20"/>
      <c r="FQ37" s="20"/>
      <c r="FR37" s="20"/>
      <c r="FS37" s="20"/>
      <c r="FT37" s="20"/>
      <c r="FU37" s="20"/>
      <c r="FV37" s="20"/>
      <c r="FW37" s="20"/>
      <c r="FX37" s="20"/>
      <c r="FY37" s="20"/>
      <c r="FZ37" s="20"/>
      <c r="GA37" s="20"/>
      <c r="GB37" s="20"/>
      <c r="GC37" s="20"/>
      <c r="GD37" s="20"/>
      <c r="GE37" s="20"/>
      <c r="GF37" s="20"/>
      <c r="GG37" s="20"/>
      <c r="GH37" s="20"/>
      <c r="GI37" s="20"/>
      <c r="GJ37" s="20"/>
      <c r="GK37" s="20"/>
      <c r="GL37" s="20"/>
      <c r="GM37" s="20"/>
      <c r="GN37" s="20"/>
      <c r="GO37" s="20"/>
      <c r="GP37" s="20"/>
      <c r="GQ37" s="20"/>
      <c r="GR37" s="20"/>
      <c r="GS37" s="20"/>
      <c r="GT37" s="20"/>
      <c r="GU37" s="20"/>
      <c r="GV37" s="20"/>
      <c r="GW37" s="20"/>
      <c r="GX37" s="20"/>
      <c r="GY37" s="20"/>
      <c r="GZ37" s="20"/>
      <c r="HA37" s="20"/>
      <c r="HB37" s="20"/>
      <c r="HC37" s="20"/>
      <c r="HD37" s="20"/>
    </row>
    <row r="38" spans="1:212" x14ac:dyDescent="0.2">
      <c r="A38" s="20"/>
      <c r="B38" s="21" t="s">
        <v>73</v>
      </c>
      <c r="C38" s="28" t="str">
        <f>'CLIN 0002'!D20</f>
        <v>ATO Process Coordinator</v>
      </c>
      <c r="D38" s="28"/>
      <c r="E38" s="31">
        <f>'CLIN 0002'!J20</f>
        <v>470</v>
      </c>
      <c r="F38" s="20"/>
      <c r="G38" s="32"/>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c r="CJ38" s="20"/>
      <c r="CK38" s="20"/>
      <c r="CL38" s="20"/>
      <c r="CM38" s="20"/>
      <c r="CN38" s="20"/>
      <c r="CO38" s="20"/>
      <c r="CP38" s="20"/>
      <c r="CQ38" s="20"/>
      <c r="CR38" s="20"/>
      <c r="CS38" s="20"/>
      <c r="CT38" s="20"/>
      <c r="CU38" s="20"/>
      <c r="CV38" s="20"/>
      <c r="CW38" s="20"/>
      <c r="CX38" s="20"/>
      <c r="CY38" s="20"/>
      <c r="CZ38" s="20"/>
      <c r="DA38" s="20"/>
      <c r="DB38" s="20"/>
      <c r="DC38" s="20"/>
      <c r="DD38" s="20"/>
      <c r="DE38" s="20"/>
      <c r="DF38" s="20"/>
      <c r="DG38" s="20"/>
      <c r="DH38" s="20"/>
      <c r="DI38" s="20"/>
      <c r="DJ38" s="20"/>
      <c r="DK38" s="20"/>
      <c r="DL38" s="20"/>
      <c r="DM38" s="20"/>
      <c r="DN38" s="20"/>
      <c r="DO38" s="20"/>
      <c r="DP38" s="20"/>
      <c r="DQ38" s="20"/>
      <c r="DR38" s="20"/>
      <c r="DS38" s="20"/>
      <c r="DT38" s="20"/>
      <c r="DU38" s="20"/>
      <c r="DV38" s="20"/>
      <c r="DW38" s="20"/>
      <c r="DX38" s="20"/>
      <c r="DY38" s="20"/>
      <c r="DZ38" s="20"/>
      <c r="EA38" s="20"/>
      <c r="EB38" s="20"/>
      <c r="EC38" s="20"/>
      <c r="ED38" s="20"/>
      <c r="EE38" s="20"/>
      <c r="EF38" s="20"/>
      <c r="EG38" s="20"/>
      <c r="EH38" s="20"/>
      <c r="EI38" s="20"/>
      <c r="EJ38" s="20"/>
      <c r="EK38" s="20"/>
      <c r="EL38" s="20"/>
      <c r="EM38" s="20"/>
      <c r="EN38" s="20"/>
      <c r="EO38" s="20"/>
      <c r="EP38" s="20"/>
      <c r="EQ38" s="20"/>
      <c r="ER38" s="20"/>
      <c r="ES38" s="20"/>
      <c r="ET38" s="20"/>
      <c r="EU38" s="20"/>
      <c r="EV38" s="20"/>
      <c r="EW38" s="20"/>
      <c r="EX38" s="20"/>
      <c r="EY38" s="20"/>
      <c r="EZ38" s="20"/>
      <c r="FA38" s="20"/>
      <c r="FB38" s="20"/>
      <c r="FC38" s="20"/>
      <c r="FD38" s="20"/>
      <c r="FE38" s="20"/>
      <c r="FF38" s="20"/>
      <c r="FG38" s="20"/>
      <c r="FH38" s="20"/>
      <c r="FI38" s="20"/>
      <c r="FJ38" s="20"/>
      <c r="FK38" s="20"/>
      <c r="FL38" s="20"/>
      <c r="FM38" s="20"/>
      <c r="FN38" s="20"/>
      <c r="FO38" s="20"/>
      <c r="FP38" s="20"/>
      <c r="FQ38" s="20"/>
      <c r="FR38" s="20"/>
      <c r="FS38" s="20"/>
      <c r="FT38" s="20"/>
      <c r="FU38" s="20"/>
      <c r="FV38" s="20"/>
      <c r="FW38" s="20"/>
      <c r="FX38" s="20"/>
      <c r="FY38" s="20"/>
      <c r="FZ38" s="20"/>
      <c r="GA38" s="20"/>
      <c r="GB38" s="20"/>
      <c r="GC38" s="20"/>
      <c r="GD38" s="20"/>
      <c r="GE38" s="20"/>
      <c r="GF38" s="20"/>
      <c r="GG38" s="20"/>
      <c r="GH38" s="20"/>
      <c r="GI38" s="20"/>
      <c r="GJ38" s="20"/>
      <c r="GK38" s="20"/>
      <c r="GL38" s="20"/>
      <c r="GM38" s="20"/>
      <c r="GN38" s="20"/>
      <c r="GO38" s="20"/>
      <c r="GP38" s="20"/>
      <c r="GQ38" s="20"/>
      <c r="GR38" s="20"/>
      <c r="GS38" s="20"/>
      <c r="GT38" s="20"/>
      <c r="GU38" s="20"/>
      <c r="GV38" s="20"/>
      <c r="GW38" s="20"/>
      <c r="GX38" s="20"/>
      <c r="GY38" s="20"/>
      <c r="GZ38" s="20"/>
      <c r="HA38" s="20"/>
      <c r="HB38" s="20"/>
      <c r="HC38" s="20"/>
      <c r="HD38" s="20"/>
    </row>
    <row r="39" spans="1:212" ht="13.5" thickBot="1" x14ac:dyDescent="0.25">
      <c r="A39" s="20"/>
      <c r="B39" s="21"/>
      <c r="C39" s="28"/>
      <c r="D39" s="28"/>
      <c r="E39" s="92">
        <f>SUM(E24:E38)</f>
        <v>17390</v>
      </c>
      <c r="F39" s="20"/>
      <c r="G39" s="32"/>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0"/>
      <c r="CI39" s="20"/>
      <c r="CJ39" s="20"/>
      <c r="CK39" s="20"/>
      <c r="CL39" s="20"/>
      <c r="CM39" s="20"/>
      <c r="CN39" s="20"/>
      <c r="CO39" s="20"/>
      <c r="CP39" s="20"/>
      <c r="CQ39" s="20"/>
      <c r="CR39" s="20"/>
      <c r="CS39" s="20"/>
      <c r="CT39" s="20"/>
      <c r="CU39" s="20"/>
      <c r="CV39" s="20"/>
      <c r="CW39" s="20"/>
      <c r="CX39" s="20"/>
      <c r="CY39" s="20"/>
      <c r="CZ39" s="20"/>
      <c r="DA39" s="20"/>
      <c r="DB39" s="20"/>
      <c r="DC39" s="20"/>
      <c r="DD39" s="20"/>
      <c r="DE39" s="20"/>
      <c r="DF39" s="20"/>
      <c r="DG39" s="20"/>
      <c r="DH39" s="20"/>
      <c r="DI39" s="20"/>
      <c r="DJ39" s="20"/>
      <c r="DK39" s="20"/>
      <c r="DL39" s="20"/>
      <c r="DM39" s="20"/>
      <c r="DN39" s="20"/>
      <c r="DO39" s="20"/>
      <c r="DP39" s="20"/>
      <c r="DQ39" s="20"/>
      <c r="DR39" s="20"/>
      <c r="DS39" s="20"/>
      <c r="DT39" s="20"/>
      <c r="DU39" s="20"/>
      <c r="DV39" s="20"/>
      <c r="DW39" s="20"/>
      <c r="DX39" s="20"/>
      <c r="DY39" s="20"/>
      <c r="DZ39" s="20"/>
      <c r="EA39" s="20"/>
      <c r="EB39" s="20"/>
      <c r="EC39" s="20"/>
      <c r="ED39" s="20"/>
      <c r="EE39" s="20"/>
      <c r="EF39" s="20"/>
      <c r="EG39" s="20"/>
      <c r="EH39" s="20"/>
      <c r="EI39" s="20"/>
      <c r="EJ39" s="20"/>
      <c r="EK39" s="20"/>
      <c r="EL39" s="20"/>
      <c r="EM39" s="20"/>
      <c r="EN39" s="20"/>
      <c r="EO39" s="20"/>
      <c r="EP39" s="20"/>
      <c r="EQ39" s="20"/>
      <c r="ER39" s="20"/>
      <c r="ES39" s="20"/>
      <c r="ET39" s="20"/>
      <c r="EU39" s="20"/>
      <c r="EV39" s="20"/>
      <c r="EW39" s="20"/>
      <c r="EX39" s="20"/>
      <c r="EY39" s="20"/>
      <c r="EZ39" s="20"/>
      <c r="FA39" s="20"/>
      <c r="FB39" s="20"/>
      <c r="FC39" s="20"/>
      <c r="FD39" s="20"/>
      <c r="FE39" s="20"/>
      <c r="FF39" s="20"/>
      <c r="FG39" s="20"/>
      <c r="FH39" s="20"/>
      <c r="FI39" s="20"/>
      <c r="FJ39" s="20"/>
      <c r="FK39" s="20"/>
      <c r="FL39" s="20"/>
      <c r="FM39" s="20"/>
      <c r="FN39" s="20"/>
      <c r="FO39" s="20"/>
      <c r="FP39" s="20"/>
      <c r="FQ39" s="20"/>
      <c r="FR39" s="20"/>
      <c r="FS39" s="20"/>
      <c r="FT39" s="20"/>
      <c r="FU39" s="20"/>
      <c r="FV39" s="20"/>
      <c r="FW39" s="20"/>
      <c r="FX39" s="20"/>
      <c r="FY39" s="20"/>
      <c r="FZ39" s="20"/>
      <c r="GA39" s="20"/>
      <c r="GB39" s="20"/>
      <c r="GC39" s="20"/>
      <c r="GD39" s="20"/>
      <c r="GE39" s="20"/>
      <c r="GF39" s="20"/>
      <c r="GG39" s="20"/>
      <c r="GH39" s="20"/>
      <c r="GI39" s="20"/>
      <c r="GJ39" s="20"/>
      <c r="GK39" s="20"/>
      <c r="GL39" s="20"/>
      <c r="GM39" s="20"/>
      <c r="GN39" s="20"/>
      <c r="GO39" s="20"/>
      <c r="GP39" s="20"/>
      <c r="GQ39" s="20"/>
      <c r="GR39" s="20"/>
      <c r="GS39" s="20"/>
      <c r="GT39" s="20"/>
      <c r="GU39" s="20"/>
      <c r="GV39" s="20"/>
      <c r="GW39" s="20"/>
      <c r="GX39" s="20"/>
      <c r="GY39" s="20"/>
      <c r="GZ39" s="20"/>
      <c r="HA39" s="20"/>
      <c r="HB39" s="20"/>
      <c r="HC39" s="20"/>
      <c r="HD39" s="20"/>
    </row>
  </sheetData>
  <mergeCells count="1">
    <mergeCell ref="B23:D23"/>
  </mergeCells>
  <conditionalFormatting sqref="E7:E39">
    <cfRule type="cellIs" dxfId="0" priority="73" operator="equal">
      <formula>0</formula>
    </cfRule>
  </conditionalFormatting>
  <pageMargins left="0.25" right="0.25" top="0.75" bottom="0.75" header="0.3" footer="0.3"/>
  <pageSetup scale="95" orientation="landscape" r:id="rId1"/>
  <headerFooter alignWithMargins="0">
    <oddHeader>&amp;CProcurement Sensitive Information, See FAR 2.101 and 3.104</oddHeader>
    <oddFooter>&amp;L&amp;F&amp;CProcurement Sensitive Information, See FAR 2.101 and 3.104&amp;R&amp;P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P18"/>
  <sheetViews>
    <sheetView zoomScaleNormal="100" workbookViewId="0">
      <selection activeCell="C9" sqref="C9"/>
    </sheetView>
  </sheetViews>
  <sheetFormatPr defaultColWidth="9.28515625" defaultRowHeight="12.75" x14ac:dyDescent="0.2"/>
  <cols>
    <col min="1" max="1" width="3.5703125" style="6" customWidth="1"/>
    <col min="2" max="2" width="41" style="5" bestFit="1" customWidth="1"/>
    <col min="3" max="3" width="12.140625" style="5" bestFit="1" customWidth="1"/>
    <col min="4" max="4" width="10.42578125" style="5" customWidth="1"/>
    <col min="5" max="7" width="10.42578125" style="6" customWidth="1"/>
    <col min="8" max="8" width="15.7109375" style="6" customWidth="1"/>
    <col min="9" max="9" width="9.7109375" style="6" bestFit="1" customWidth="1"/>
    <col min="10" max="10" width="7.7109375" style="6" customWidth="1"/>
    <col min="11" max="11" width="12.28515625" style="6" customWidth="1"/>
    <col min="12" max="13" width="5.7109375" style="6" bestFit="1" customWidth="1"/>
    <col min="14" max="14" width="7.5703125" style="6" customWidth="1"/>
    <col min="15" max="15" width="7.28515625" style="6" customWidth="1"/>
    <col min="16" max="16" width="10.28515625" style="6" customWidth="1"/>
    <col min="17" max="16384" width="9.28515625" style="6"/>
  </cols>
  <sheetData>
    <row r="1" spans="2:16" s="5" customFormat="1" ht="20.25" x14ac:dyDescent="0.3">
      <c r="B1" s="9" t="s">
        <v>104</v>
      </c>
      <c r="E1" s="6"/>
      <c r="F1" s="6"/>
      <c r="G1" s="6"/>
      <c r="H1" s="6"/>
      <c r="I1" s="6"/>
      <c r="J1" s="6"/>
      <c r="K1" s="6"/>
      <c r="L1" s="6"/>
      <c r="M1" s="6"/>
      <c r="N1" s="6"/>
      <c r="O1" s="6"/>
      <c r="P1" s="6"/>
    </row>
    <row r="2" spans="2:16" s="5" customFormat="1" ht="18" x14ac:dyDescent="0.25">
      <c r="B2" s="18" t="s">
        <v>59</v>
      </c>
      <c r="E2" s="6"/>
      <c r="F2" s="6"/>
      <c r="G2" s="6"/>
      <c r="H2" s="6"/>
      <c r="I2" s="6"/>
      <c r="J2" s="6"/>
      <c r="K2" s="6"/>
      <c r="L2" s="6"/>
      <c r="M2" s="6"/>
      <c r="N2" s="6"/>
      <c r="O2" s="6"/>
      <c r="P2" s="6"/>
    </row>
    <row r="3" spans="2:16" s="5" customFormat="1" ht="18" x14ac:dyDescent="0.25">
      <c r="B3" s="7" t="s">
        <v>14</v>
      </c>
      <c r="E3" s="6"/>
      <c r="F3" s="6"/>
      <c r="G3" s="6"/>
      <c r="H3" s="6"/>
      <c r="I3" s="6"/>
      <c r="J3" s="6"/>
      <c r="K3" s="6"/>
      <c r="L3" s="6"/>
      <c r="M3" s="6"/>
      <c r="N3" s="6"/>
      <c r="O3" s="6"/>
      <c r="P3" s="6"/>
    </row>
    <row r="6" spans="2:16" ht="15.75" x14ac:dyDescent="0.25">
      <c r="B6" s="8" t="s">
        <v>103</v>
      </c>
    </row>
    <row r="8" spans="2:16" ht="16.5" thickBot="1" x14ac:dyDescent="0.3">
      <c r="B8" s="82" t="s">
        <v>86</v>
      </c>
      <c r="C8" s="82" t="s">
        <v>87</v>
      </c>
    </row>
    <row r="9" spans="2:16" ht="15.75" x14ac:dyDescent="0.25">
      <c r="B9" s="83" t="s">
        <v>88</v>
      </c>
      <c r="C9" s="89">
        <v>0.01</v>
      </c>
    </row>
    <row r="10" spans="2:16" ht="16.5" thickBot="1" x14ac:dyDescent="0.3">
      <c r="B10" s="84" t="s">
        <v>89</v>
      </c>
      <c r="C10" s="88">
        <v>0.01</v>
      </c>
    </row>
    <row r="12" spans="2:16" ht="16.5" thickBot="1" x14ac:dyDescent="0.3">
      <c r="B12" s="84" t="s">
        <v>90</v>
      </c>
      <c r="C12" s="87">
        <v>1880</v>
      </c>
    </row>
    <row r="13" spans="2:16" x14ac:dyDescent="0.2">
      <c r="B13" s="85"/>
      <c r="C13" s="86"/>
    </row>
    <row r="15" spans="2:16" x14ac:dyDescent="0.2">
      <c r="B15" s="70" t="s">
        <v>102</v>
      </c>
    </row>
    <row r="16" spans="2:16" x14ac:dyDescent="0.2">
      <c r="B16" s="70" t="s">
        <v>106</v>
      </c>
    </row>
    <row r="17" spans="2:3" x14ac:dyDescent="0.2">
      <c r="B17" s="115"/>
      <c r="C17" s="115"/>
    </row>
    <row r="18" spans="2:3" x14ac:dyDescent="0.2">
      <c r="B18" s="115"/>
      <c r="C18" s="115"/>
    </row>
  </sheetData>
  <mergeCells count="2">
    <mergeCell ref="B17:C17"/>
    <mergeCell ref="B18:C18"/>
  </mergeCells>
  <pageMargins left="0.7" right="0.7" top="0.75" bottom="0.75" header="0.3" footer="0.3"/>
  <pageSetup orientation="landscape" r:id="rId1"/>
  <headerFooter alignWithMargins="0">
    <oddHeader>&amp;C&amp;A</oddHeader>
    <oddFooter>&amp;L&amp;F&amp;C&amp;A&amp;R&amp;P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1D90EFEBF18F94482E30DD7BDED6F5F" ma:contentTypeVersion="11" ma:contentTypeDescription="Create a new document." ma:contentTypeScope="" ma:versionID="9208c6380dbf1446e6b630ea44b62f34">
  <xsd:schema xmlns:xsd="http://www.w3.org/2001/XMLSchema" xmlns:xs="http://www.w3.org/2001/XMLSchema" xmlns:p="http://schemas.microsoft.com/office/2006/metadata/properties" xmlns:ns2="34212519-2174-4e63-85ff-490d2707f5db" xmlns:ns3="380ab357-102d-41ad-ad59-578d88cccac6" targetNamespace="http://schemas.microsoft.com/office/2006/metadata/properties" ma:root="true" ma:fieldsID="e5c7062443f5bf1a5e6e1f1095219dfa" ns2:_="" ns3:_="">
    <xsd:import namespace="34212519-2174-4e63-85ff-490d2707f5db"/>
    <xsd:import namespace="380ab357-102d-41ad-ad59-578d88cccac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212519-2174-4e63-85ff-490d2707f5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80ab357-102d-41ad-ad59-578d88cccac6"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35FA2F4-9088-46AC-A5D5-3B2AF42392A3}">
  <ds:schemaRefs>
    <ds:schemaRef ds:uri="http://schemas.microsoft.com/sharepoint/v3/contenttype/forms"/>
  </ds:schemaRefs>
</ds:datastoreItem>
</file>

<file path=customXml/itemProps2.xml><?xml version="1.0" encoding="utf-8"?>
<ds:datastoreItem xmlns:ds="http://schemas.openxmlformats.org/officeDocument/2006/customXml" ds:itemID="{AAD94E64-6553-4AC8-8579-6D5F4E9DE94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4212519-2174-4e63-85ff-490d2707f5db"/>
    <ds:schemaRef ds:uri="380ab357-102d-41ad-ad59-578d88cccac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8C14226-3D2E-4883-B601-F43936497CC8}">
  <ds:schemaRefs>
    <ds:schemaRef ds:uri="http://purl.org/dc/dcmitype/"/>
    <ds:schemaRef ds:uri="http://schemas.microsoft.com/office/2006/metadata/properties"/>
    <ds:schemaRef ds:uri="http://purl.org/dc/elements/1.1/"/>
    <ds:schemaRef ds:uri="http://schemas.microsoft.com/office/2006/documentManagement/types"/>
    <ds:schemaRef ds:uri="http://schemas.microsoft.com/office/infopath/2007/PartnerControls"/>
    <ds:schemaRef ds:uri="http://www.w3.org/XML/1998/namespace"/>
    <ds:schemaRef ds:uri="http://schemas.openxmlformats.org/package/2006/metadata/core-properties"/>
    <ds:schemaRef ds:uri="380ab357-102d-41ad-ad59-578d88cccac6"/>
    <ds:schemaRef ds:uri="34212519-2174-4e63-85ff-490d2707f5db"/>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Instructions</vt:lpstr>
      <vt:lpstr>CLIN Summary</vt:lpstr>
      <vt:lpstr>CLIN 0001</vt:lpstr>
      <vt:lpstr>CLIN 0002</vt:lpstr>
      <vt:lpstr>Materials, ODCs, and Travels</vt:lpstr>
      <vt:lpstr>Staffing Rollup</vt:lpstr>
      <vt:lpstr>Notes-Assumptions</vt:lpstr>
      <vt:lpstr>'Staffing Rollup'!Print_Area</vt:lpstr>
      <vt:lpstr>'CLIN 0002'!Print_Titles</vt:lpstr>
      <vt:lpstr>'Staffing Rollup'!Print_Titles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2014-05-15T18:07:26Z</dcterms:created>
  <dcterms:modified xsi:type="dcterms:W3CDTF">2024-07-01T13:25:23Z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0x01010091D90EFEBF18F94482E30DD7BDED6F5F</vt:lpwstr>
  </property>
</Properties>
</file>