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32" documentId="11_2CFCEEBF6FB5B8FF4CCCC6802252DA2FBB55DDF7" xr6:coauthVersionLast="47" xr6:coauthVersionMax="47" xr10:uidLastSave="{AE0F5888-4696-4AAF-BD11-45B30A510396}"/>
  <bookViews>
    <workbookView xWindow="-120" yWindow="-120" windowWidth="29040" windowHeight="15990" tabRatio="500" firstSheet="35" activeTab="39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N49" i="41" l="1"/>
  <c r="DO49" i="41"/>
  <c r="DP49" i="41"/>
  <c r="DQ49" i="41"/>
  <c r="DR49" i="41"/>
  <c r="DS49" i="41"/>
  <c r="DT49" i="41"/>
  <c r="DU49" i="41"/>
  <c r="DV49" i="41"/>
  <c r="DW49" i="41"/>
  <c r="DX49" i="41"/>
  <c r="DY49" i="41"/>
  <c r="DZ49" i="41"/>
  <c r="EA49" i="41"/>
  <c r="EB49" i="41"/>
  <c r="EC49" i="41"/>
  <c r="ED49" i="41"/>
  <c r="EE49" i="41"/>
  <c r="EF49" i="41"/>
  <c r="EG49" i="41"/>
  <c r="EH49" i="41"/>
  <c r="EI49" i="41"/>
  <c r="EJ49" i="41"/>
  <c r="EK49" i="41"/>
  <c r="EL49" i="41"/>
  <c r="EM49" i="41"/>
  <c r="EN49" i="41"/>
  <c r="EO49" i="41"/>
  <c r="EP49" i="41"/>
  <c r="EQ49" i="41"/>
  <c r="ER49" i="41"/>
  <c r="ES49" i="41"/>
  <c r="ET49" i="41"/>
  <c r="EU49" i="41"/>
  <c r="EV49" i="41"/>
  <c r="EW49" i="41"/>
  <c r="EX49" i="41"/>
  <c r="EY49" i="41"/>
  <c r="EZ49" i="41"/>
  <c r="FA49" i="41"/>
  <c r="FB49" i="41"/>
  <c r="FC49" i="41"/>
  <c r="FD49" i="41"/>
  <c r="FE49" i="41"/>
  <c r="FF49" i="41"/>
  <c r="FG49" i="41"/>
  <c r="FH49" i="41"/>
  <c r="FI49" i="41"/>
  <c r="FJ49" i="41"/>
  <c r="FK49" i="41"/>
  <c r="FL49" i="41"/>
  <c r="FM49" i="41"/>
  <c r="FN49" i="41"/>
  <c r="FO49" i="41"/>
  <c r="FP49" i="41"/>
  <c r="FQ49" i="41"/>
  <c r="FR49" i="41"/>
  <c r="FS49" i="41"/>
  <c r="FT49" i="41"/>
  <c r="FU49" i="41"/>
  <c r="FV49" i="41"/>
  <c r="FW49" i="41"/>
  <c r="DM49" i="41"/>
  <c r="D49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Z49" i="41"/>
  <c r="AA49" i="41"/>
  <c r="AB49" i="41"/>
  <c r="AC49" i="41"/>
  <c r="AD49" i="41"/>
  <c r="AE49" i="41"/>
  <c r="AF49" i="41"/>
  <c r="AG49" i="41"/>
  <c r="AH49" i="41"/>
  <c r="AI49" i="41"/>
  <c r="AJ49" i="41"/>
  <c r="AK49" i="41"/>
  <c r="AL49" i="41"/>
  <c r="AM49" i="41"/>
  <c r="AN49" i="41"/>
  <c r="AO49" i="41"/>
  <c r="AP49" i="41"/>
  <c r="AQ49" i="41"/>
  <c r="AR49" i="41"/>
  <c r="AS49" i="41"/>
  <c r="AT49" i="41"/>
  <c r="AU49" i="41"/>
  <c r="AV49" i="41"/>
  <c r="AW49" i="41"/>
  <c r="AX49" i="41"/>
  <c r="AY49" i="41"/>
  <c r="AZ49" i="41"/>
  <c r="BA49" i="41"/>
  <c r="BB49" i="41"/>
  <c r="BC49" i="41"/>
  <c r="BD49" i="41"/>
  <c r="BE49" i="41"/>
  <c r="BF49" i="41"/>
  <c r="BG49" i="41"/>
  <c r="BH49" i="41"/>
  <c r="BI49" i="41"/>
  <c r="BJ49" i="41"/>
  <c r="BK49" i="41"/>
  <c r="BL49" i="41"/>
  <c r="BM49" i="41"/>
  <c r="BN49" i="41"/>
  <c r="BO49" i="41"/>
  <c r="BP49" i="41"/>
  <c r="BQ49" i="41"/>
  <c r="BR49" i="41"/>
  <c r="BS49" i="41"/>
  <c r="BT49" i="41"/>
  <c r="BU49" i="41"/>
  <c r="BV49" i="41"/>
  <c r="BW49" i="41"/>
  <c r="BX49" i="41"/>
  <c r="BY49" i="41"/>
  <c r="BZ49" i="41"/>
  <c r="CA49" i="41"/>
  <c r="CB49" i="41"/>
  <c r="CC49" i="41"/>
  <c r="CD49" i="41"/>
  <c r="CE49" i="41"/>
  <c r="CF49" i="41"/>
  <c r="CG49" i="41"/>
  <c r="CH49" i="41"/>
  <c r="CI49" i="41"/>
  <c r="CJ49" i="41"/>
  <c r="CK49" i="41"/>
  <c r="CL49" i="41"/>
  <c r="CM49" i="41"/>
  <c r="CN49" i="41"/>
  <c r="CO49" i="41"/>
  <c r="CP49" i="41"/>
  <c r="CQ49" i="41"/>
  <c r="CR49" i="41"/>
  <c r="CS49" i="41"/>
  <c r="CT49" i="41"/>
  <c r="CU49" i="41"/>
  <c r="CV49" i="41"/>
  <c r="CW49" i="41"/>
  <c r="CX49" i="41"/>
  <c r="CY49" i="41"/>
  <c r="CZ49" i="41"/>
  <c r="DA49" i="41"/>
  <c r="DB49" i="41"/>
  <c r="DC49" i="41"/>
  <c r="DD49" i="41"/>
  <c r="DE49" i="41"/>
  <c r="DF49" i="41"/>
  <c r="DG49" i="41"/>
  <c r="DH49" i="41"/>
  <c r="DI49" i="41"/>
  <c r="DJ49" i="41"/>
  <c r="DK49" i="41"/>
  <c r="DL49" i="41"/>
  <c r="C49" i="41"/>
  <c r="CM49" i="39"/>
  <c r="CN49" i="39"/>
  <c r="CO49" i="39"/>
  <c r="CP49" i="39"/>
  <c r="CQ49" i="39"/>
  <c r="CR49" i="39"/>
  <c r="CS49" i="39"/>
  <c r="CT49" i="39"/>
  <c r="CU49" i="39"/>
  <c r="CV49" i="39"/>
  <c r="CW49" i="39"/>
  <c r="CX49" i="39"/>
  <c r="CY49" i="39"/>
  <c r="CZ49" i="39"/>
  <c r="DA49" i="39"/>
  <c r="DB49" i="39"/>
  <c r="DC49" i="39"/>
  <c r="DD49" i="39"/>
  <c r="DE49" i="39"/>
  <c r="DF49" i="39"/>
  <c r="DG49" i="39"/>
  <c r="DH49" i="39"/>
  <c r="DI49" i="39"/>
  <c r="DJ49" i="39"/>
  <c r="DK49" i="39"/>
  <c r="DL49" i="39"/>
  <c r="DM49" i="39"/>
  <c r="DN49" i="39"/>
  <c r="DO49" i="39"/>
  <c r="DP49" i="39"/>
  <c r="DQ49" i="39"/>
  <c r="DR49" i="39"/>
  <c r="DS49" i="39"/>
  <c r="DT49" i="39"/>
  <c r="DU49" i="39"/>
  <c r="DV49" i="39"/>
  <c r="DW49" i="39"/>
  <c r="DX49" i="39"/>
  <c r="DY49" i="39"/>
  <c r="DZ49" i="39"/>
  <c r="EA49" i="39"/>
  <c r="EB49" i="39"/>
  <c r="EC49" i="39"/>
  <c r="ED49" i="39"/>
  <c r="CL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Z49" i="39"/>
  <c r="AA49" i="39"/>
  <c r="AB49" i="39"/>
  <c r="AC49" i="39"/>
  <c r="AD49" i="39"/>
  <c r="AE49" i="39"/>
  <c r="AF49" i="39"/>
  <c r="AG49" i="39"/>
  <c r="AH49" i="39"/>
  <c r="AI49" i="39"/>
  <c r="AJ49" i="39"/>
  <c r="AK49" i="39"/>
  <c r="AL49" i="39"/>
  <c r="AM49" i="39"/>
  <c r="AN49" i="39"/>
  <c r="AO49" i="39"/>
  <c r="AP49" i="39"/>
  <c r="AQ49" i="39"/>
  <c r="AR49" i="39"/>
  <c r="AS49" i="39"/>
  <c r="AT49" i="39"/>
  <c r="AU49" i="39"/>
  <c r="AV49" i="39"/>
  <c r="AW49" i="39"/>
  <c r="AX49" i="39"/>
  <c r="AY49" i="39"/>
  <c r="AZ49" i="39"/>
  <c r="BA49" i="39"/>
  <c r="BB49" i="39"/>
  <c r="BC49" i="39"/>
  <c r="BD49" i="39"/>
  <c r="BE49" i="39"/>
  <c r="BF49" i="39"/>
  <c r="BG49" i="39"/>
  <c r="BH49" i="39"/>
  <c r="BI49" i="39"/>
  <c r="BJ49" i="39"/>
  <c r="BK49" i="39"/>
  <c r="BL49" i="39"/>
  <c r="BM49" i="39"/>
  <c r="BN49" i="39"/>
  <c r="BO49" i="39"/>
  <c r="BP49" i="39"/>
  <c r="BQ49" i="39"/>
  <c r="BR49" i="39"/>
  <c r="BS49" i="39"/>
  <c r="BT49" i="39"/>
  <c r="BU49" i="39"/>
  <c r="BV49" i="39"/>
  <c r="BW49" i="39"/>
  <c r="BX49" i="39"/>
  <c r="BY49" i="39"/>
  <c r="BZ49" i="39"/>
  <c r="CA49" i="39"/>
  <c r="CB49" i="39"/>
  <c r="CC49" i="39"/>
  <c r="CD49" i="39"/>
  <c r="CE49" i="39"/>
  <c r="CF49" i="39"/>
  <c r="CG49" i="39"/>
  <c r="CH49" i="39"/>
  <c r="CI49" i="39"/>
  <c r="CJ49" i="39"/>
  <c r="CK49" i="39"/>
  <c r="C49" i="39"/>
  <c r="B51" i="37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<sst xmlns="http://schemas.openxmlformats.org/spreadsheetml/2006/main" count="7799" uniqueCount="314">
  <si>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</si>
  <si>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</si>
  <si>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</si>
  <si>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</si>
  <si>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</si>
  <si>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</si>
  <si>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</si>
  <si>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</si>
  <si>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</si>
  <si>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</si>
  <si>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</si>
  <si>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</si>
  <si>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</si>
  <si>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</si>
  <si>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</si>
  <si>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</si>
  <si>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</si>
  <si>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</si>
  <si>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</si>
  <si>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</si>
  <si>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</si>
  <si>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</si>
  <si>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</si>
  <si>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</si>
  <si>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</si>
  <si>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</si>
  <si>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</si>
  <si>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</si>
  <si>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</si>
  <si>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</si>
  <si>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</si>
  <si>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</si>
  <si>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</si>
  <si>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</si>
  <si>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</si>
  <si>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</si>
  <si>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</si>
  <si>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</si>
  <si>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</si>
  <si>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</si>
  <si>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</si>
  <si>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</si>
  <si>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</si>
  <si>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</si>
  <si>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</si>
  <si>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</si>
  <si>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</si>
  <si>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</si>
  <si>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</si>
  <si>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</si>
  <si>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</si>
  <si>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</si>
  <si>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</si>
  <si>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</si>
  <si>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</si>
  <si>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</si>
  <si>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</si>
  <si>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</si>
  <si>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</si>
  <si>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</si>
  <si>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</si>
  <si>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</si>
  <si>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</si>
  <si>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</si>
  <si>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</si>
  <si>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</si>
  <si>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</si>
  <si>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</si>
  <si>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</si>
  <si>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</si>
  <si>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</si>
  <si>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</si>
  <si>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</si>
  <si>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</si>
  <si>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</si>
  <si>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</si>
  <si>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</si>
  <si>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</si>
  <si>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</si>
  <si>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</si>
  <si>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</si>
  <si>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</si>
  <si>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</si>
  <si>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</si>
  <si>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</si>
  <si>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</si>
  <si>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</si>
  <si>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</si>
  <si>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</si>
  <si>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</si>
  <si>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</si>
  <si>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</si>
  <si>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</si>
  <si>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</si>
  <si>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</si>
  <si>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</si>
  <si>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</si>
  <si>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</si>
  <si>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</si>
  <si>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</si>
  <si>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</si>
  <si>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</si>
  <si>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</si>
  <si>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</si>
  <si>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</si>
  <si>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</si>
  <si>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</si>
  <si>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</si>
  <si>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</si>
  <si>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</si>
  <si>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</si>
  <si>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</si>
  <si>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</si>
  <si>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</si>
  <si>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</si>
  <si>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</si>
  <si>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</si>
  <si>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</si>
  <si>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</si>
  <si>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</si>
  <si>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</si>
  <si>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</si>
  <si>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</si>
  <si>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</si>
  <si>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</si>
  <si>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</si>
  <si>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</si>
  <si>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</si>
  <si>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</si>
  <si>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</si>
  <si>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</si>
  <si>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</si>
  <si>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</si>
  <si>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</si>
  <si>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</si>
  <si>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</si>
  <si>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</si>
  <si>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</si>
  <si>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</si>
  <si>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</si>
  <si>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</si>
  <si>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</si>
  <si>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</si>
  <si>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</si>
  <si>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</si>
  <si>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</si>
  <si>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</si>
  <si>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</si>
  <si>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</si>
  <si>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</si>
  <si>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</si>
  <si>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</si>
  <si>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</si>
  <si>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</si>
  <si>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</si>
  <si>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</si>
  <si>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</si>
  <si>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</si>
  <si>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</si>
  <si>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</si>
  <si>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</si>
  <si>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</si>
  <si>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</si>
  <si>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</si>
  <si>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</si>
  <si>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</si>
  <si>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</si>
  <si>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</si>
  <si>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</si>
  <si>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</si>
  <si>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</si>
  <si>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</si>
  <si>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</si>
  <si>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</si>
  <si>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</si>
  <si>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</si>
  <si>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</si>
  <si>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</si>
  <si>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</si>
  <si>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</si>
  <si>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</si>
  <si>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</si>
  <si>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</si>
  <si>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</si>
  <si>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</si>
  <si>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</si>
  <si>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</si>
  <si>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</si>
  <si>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</si>
  <si>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</si>
  <si>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</si>
  <si>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</si>
  <si>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</si>
  <si>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</si>
  <si>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</si>
  <si>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</si>
  <si>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</si>
  <si>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</si>
  <si>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</si>
  <si>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</si>
  <si>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</si>
  <si>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</si>
  <si>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</si>
  <si>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</si>
  <si>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</si>
  <si>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</si>
  <si>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</si>
  <si>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</si>
  <si>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</si>
  <si>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</si>
  <si>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</si>
  <si>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</si>
  <si>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</si>
  <si>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</si>
  <si>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</si>
  <si>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</si>
  <si>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</si>
  <si>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</si>
  <si>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</si>
  <si>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</si>
  <si>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</si>
  <si>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</si>
  <si>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</si>
  <si>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</si>
  <si>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</si>
  <si>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</si>
  <si>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</si>
  <si>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</si>
  <si>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</si>
  <si>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</si>
  <si>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</si>
  <si>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</si>
  <si>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</si>
  <si>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</si>
  <si>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</si>
  <si>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</si>
  <si>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</si>
  <si>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</si>
  <si>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</si>
  <si>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</si>
  <si>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</si>
  <si>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</si>
  <si>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</si>
  <si>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</si>
  <si>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</si>
  <si>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</si>
  <si>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</si>
  <si>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</si>
  <si>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</si>
  <si>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</si>
  <si>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</si>
  <si>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</si>
  <si>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</si>
  <si>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</si>
  <si>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</si>
  <si>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</si>
  <si>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</si>
  <si>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</si>
  <si>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</si>
  <si>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</si>
  <si>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</si>
  <si>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</si>
  <si>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</si>
  <si>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</si>
  <si>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</si>
  <si>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</si>
  <si>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</si>
  <si>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</si>
  <si>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</si>
  <si>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</si>
  <si>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</si>
  <si>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</si>
  <si>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</si>
  <si>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</si>
  <si>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</si>
  <si>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</si>
  <si>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</si>
  <si>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</si>
  <si>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</si>
  <si>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</si>
  <si>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</si>
  <si>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</si>
  <si>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</si>
  <si>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</si>
  <si>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</si>
  <si>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</si>
  <si>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</si>
  <si>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</si>
  <si>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</si>
  <si>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</si>
  <si>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</si>
  <si>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</si>
  <si>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</si>
  <si>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</si>
  <si>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</si>
  <si>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</si>
  <si>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</si>
  <si>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</si>
  <si>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</si>
  <si>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</si>
  <si>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</si>
  <si>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</si>
  <si>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</si>
  <si>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</si>
  <si>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</si>
  <si>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</si>
  <si>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</si>
  <si>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</si>
  <si>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</si>
  <si>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t>cell_cycle_v3.2.0_petab.xml</t>
  </si>
  <si>
    <t>parameters_v3.2.0.tsv</t>
  </si>
  <si>
    <t>experimentalCondition_v3.2.0.tsv</t>
  </si>
  <si>
    <t>observables_v3.2.0.tsv</t>
  </si>
  <si>
    <t>visualizationSpecification_cell_cycle_v3.2.0.tsv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</si>
</sst>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  <numFmt numFmtId="174" formatCode="0.0000"/>
  </numFmts>
  <fonts count="39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1"/>
      <color theme="0"/>
      <name val="Calibri"/>
      <family val="2"/>
    </font>
    <font>
      <sz val="11"/>
      <color theme="0"/>
      <name val="Calibri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6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0" borderId="0" xfId="0" applyNumberFormat="1" applyFont="1" applyAlignment="1"/>
    <xf numFmtId="0" fontId="37" fillId="8" borderId="0" xfId="0" applyFont="1" applyFill="1"/>
    <xf numFmtId="0" fontId="38" fillId="0" borderId="0" xfId="0" applyFont="1" applyFill="1"/>
    <xf numFmtId="0" fontId="38" fillId="0" borderId="0" xfId="0" applyFont="1"/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174" fontId="7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56</xdr:row>
      <xdr:rowOff>161925</xdr:rowOff>
    </xdr:from>
    <xdr:to>
      <xdr:col>4</xdr:col>
      <xdr:colOff>503967</xdr:colOff>
      <xdr:row>85</xdr:row>
      <xdr:rowOff>75520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1677650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3</xdr:col>
      <xdr:colOff>1523167</xdr:colOff>
      <xdr:row>78</xdr:row>
      <xdr:rowOff>62240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18420"/>
          <a:ext cx="6666667" cy="500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1523167</xdr:colOff>
      <xdr:row>81</xdr:row>
      <xdr:rowOff>39380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50880"/>
          <a:ext cx="6666667" cy="50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962025</xdr:colOff>
      <xdr:row>56</xdr:row>
      <xdr:rowOff>123825</xdr:rowOff>
    </xdr:from>
    <xdr:to>
      <xdr:col>4</xdr:col>
      <xdr:colOff>993566</xdr:colOff>
      <xdr:row>85</xdr:row>
      <xdr:rowOff>60305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534775"/>
          <a:ext cx="6565691" cy="546098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1523167</xdr:colOff>
      <xdr:row>81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34700"/>
          <a:ext cx="6666667" cy="500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86900"/>
          <a:ext cx="6666667" cy="500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52</xdr:row>
      <xdr:rowOff>95250</xdr:rowOff>
    </xdr:from>
    <xdr:to>
      <xdr:col>4</xdr:col>
      <xdr:colOff>122992</xdr:colOff>
      <xdr:row>79</xdr:row>
      <xdr:rowOff>157490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0734675"/>
          <a:ext cx="6523792" cy="5205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25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25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25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25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25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25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25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25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25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25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25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25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25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25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25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25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25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25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25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25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25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25"/>
    <row r="67" spans="1:86" s="39" customFormat="1" x14ac:dyDescent="0.25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50" customWidth="1"/>
    <col min="2" max="2" width="15.42578125" style="50" customWidth="1"/>
    <col min="3" max="3" width="12" style="50" customWidth="1"/>
    <col min="4" max="126" width="11.85546875" style="50" customWidth="1"/>
    <col min="127" max="127" width="14" style="50" customWidth="1"/>
    <col min="128" max="140" width="11.85546875" style="50" customWidth="1"/>
    <col min="141" max="141" width="11.42578125" style="50"/>
    <col min="142" max="1025" width="11.42578125"/>
  </cols>
  <sheetData>
    <row r="1" spans="1:4" x14ac:dyDescent="0.25">
      <c r="A1" s="50" t="s">
        <v>185</v>
      </c>
    </row>
    <row r="2" spans="1:4" x14ac:dyDescent="0.25">
      <c r="A2" s="51" t="s">
        <v>0</v>
      </c>
    </row>
    <row r="3" spans="1:4" x14ac:dyDescent="0.25">
      <c r="B3" s="52" t="s">
        <v>1</v>
      </c>
      <c r="C3" s="50">
        <v>1</v>
      </c>
    </row>
    <row r="4" spans="1:4" x14ac:dyDescent="0.25">
      <c r="B4" s="52" t="s">
        <v>2</v>
      </c>
      <c r="C4" s="50" t="s">
        <v>3</v>
      </c>
    </row>
    <row r="5" spans="1:4" x14ac:dyDescent="0.25">
      <c r="B5" s="52" t="s">
        <v>4</v>
      </c>
    </row>
    <row r="6" spans="1:4" x14ac:dyDescent="0.25">
      <c r="B6" s="52" t="s">
        <v>5</v>
      </c>
      <c r="C6" s="52" t="s">
        <v>6</v>
      </c>
    </row>
    <row r="7" spans="1:4" x14ac:dyDescent="0.25">
      <c r="C7" s="52" t="s">
        <v>5</v>
      </c>
      <c r="D7" s="50" t="s">
        <v>7</v>
      </c>
    </row>
    <row r="8" spans="1:4" x14ac:dyDescent="0.25">
      <c r="C8" s="52" t="s">
        <v>8</v>
      </c>
    </row>
    <row r="9" spans="1:4" x14ac:dyDescent="0.25">
      <c r="C9" s="52" t="s">
        <v>5</v>
      </c>
      <c r="D9" s="50" t="s">
        <v>186</v>
      </c>
    </row>
    <row r="10" spans="1:4" x14ac:dyDescent="0.25">
      <c r="C10" s="52" t="s">
        <v>10</v>
      </c>
    </row>
    <row r="11" spans="1:4" x14ac:dyDescent="0.25">
      <c r="C11" s="52" t="s">
        <v>5</v>
      </c>
      <c r="D11" s="50" t="s">
        <v>11</v>
      </c>
    </row>
    <row r="12" spans="1:4" x14ac:dyDescent="0.25">
      <c r="C12" s="52" t="s">
        <v>12</v>
      </c>
    </row>
    <row r="13" spans="1:4" x14ac:dyDescent="0.25">
      <c r="C13" s="52" t="s">
        <v>5</v>
      </c>
      <c r="D13" s="50" t="s">
        <v>13</v>
      </c>
    </row>
    <row r="15" spans="1:4" x14ac:dyDescent="0.25">
      <c r="A15" s="53" t="s">
        <v>14</v>
      </c>
    </row>
    <row r="16" spans="1:4" x14ac:dyDescent="0.25">
      <c r="A16" s="54"/>
      <c r="B16" s="55" t="s">
        <v>15</v>
      </c>
    </row>
    <row r="17" spans="1:140" x14ac:dyDescent="0.25">
      <c r="A17" s="54"/>
      <c r="B17" s="55" t="s">
        <v>16</v>
      </c>
    </row>
    <row r="18" spans="1:140" x14ac:dyDescent="0.25">
      <c r="A18" s="54"/>
      <c r="B18" s="55" t="s">
        <v>17</v>
      </c>
    </row>
    <row r="21" spans="1:140" x14ac:dyDescent="0.25">
      <c r="A21" s="56" t="s">
        <v>18</v>
      </c>
      <c r="B21" s="54" t="s">
        <v>19</v>
      </c>
    </row>
    <row r="22" spans="1:140" x14ac:dyDescent="0.25">
      <c r="B22" s="54"/>
    </row>
    <row r="24" spans="1:140" x14ac:dyDescent="0.25">
      <c r="DK24" s="57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25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25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25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25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25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25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25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25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25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25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25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25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25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25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25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25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25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25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25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25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25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25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25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50" t="s">
        <v>185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25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25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25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25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25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25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25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25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25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25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25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25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25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25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25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25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25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25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25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25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25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25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25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195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25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25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25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25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25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25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25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25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8" x14ac:dyDescent="0.25">
      <c r="A90" s="261" t="s">
        <v>197</v>
      </c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  <c r="O90" s="261"/>
      <c r="P90" s="261"/>
      <c r="Q90" s="261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8" x14ac:dyDescent="0.25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25">
      <c r="A92" s="262" t="s">
        <v>198</v>
      </c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25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25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25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25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25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25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25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25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25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25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25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25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25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25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25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25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25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200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25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25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25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25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25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25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25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25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25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25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201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25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25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25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25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25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25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25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25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25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25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203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25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25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25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25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25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25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25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25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25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25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204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25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25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25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25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25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25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25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25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25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25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25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25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25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25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25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25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25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25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25"/>
    <row r="55" spans="1:140" s="39" customFormat="1" x14ac:dyDescent="0.25">
      <c r="A55" s="70"/>
      <c r="B55" s="13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8" x14ac:dyDescent="0.25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212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25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25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25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25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25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25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25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25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25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25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25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25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25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25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25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25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25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25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25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25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25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25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25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25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25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25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25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25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25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25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25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25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25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25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25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25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25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8" x14ac:dyDescent="0.25">
      <c r="A90" s="263"/>
      <c r="B90" s="263"/>
      <c r="C90" s="263"/>
      <c r="D90" s="263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25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25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25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25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25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25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25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25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25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25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25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25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25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25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25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25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25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25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25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25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25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25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25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25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25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25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25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25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25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25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25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25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25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25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25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25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25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25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25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25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25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25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25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25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25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25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25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25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25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25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25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25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25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25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25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25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25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25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25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25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25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25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25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25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25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25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25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25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25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25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25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25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25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25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25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25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25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25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25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25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25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25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25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25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25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25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25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25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25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25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25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25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25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25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25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8" x14ac:dyDescent="0.25">
      <c r="A95" s="263"/>
      <c r="B95" s="263"/>
      <c r="C95" s="263"/>
      <c r="D95" s="263"/>
      <c r="E95" s="263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2" t="s">
        <v>214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25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25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25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25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25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25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25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25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25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25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25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25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25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25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25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25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8" x14ac:dyDescent="0.25">
      <c r="A96" s="263"/>
      <c r="B96" s="263"/>
      <c r="C96" s="263"/>
      <c r="D96" s="263"/>
      <c r="E96" s="263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220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25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25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25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25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25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25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25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25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25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25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25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25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25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25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25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25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25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8" x14ac:dyDescent="0.25">
      <c r="A97" s="263"/>
      <c r="B97" s="263"/>
      <c r="C97" s="263"/>
      <c r="D97" s="263"/>
      <c r="E97" s="263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226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25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25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25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25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25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25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25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25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25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25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25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227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25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25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25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25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25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25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25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25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25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25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228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25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25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25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25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25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25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25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25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25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25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229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25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25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25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25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25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25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25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25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25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25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1.75" x14ac:dyDescent="0.25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231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25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25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25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25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25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25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25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25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25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25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1" t="s">
        <v>194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2" t="s">
        <v>232</v>
      </c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25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25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25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25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25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25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25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25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25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25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28" zoomScaleNormal="100" workbookViewId="0">
      <selection activeCell="C54" sqref="C5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2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2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2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2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25">
      <c r="A21" s="120" t="s">
        <v>239</v>
      </c>
      <c r="B21" s="264" t="s">
        <v>240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2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2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25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2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25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25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25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25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25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2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25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25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25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25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25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25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25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25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25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25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25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25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25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25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25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25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25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25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25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25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25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25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8" x14ac:dyDescent="0.25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52" zoomScaleNormal="100" workbookViewId="0">
      <selection activeCell="A54" sqref="A5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4" t="s">
        <v>240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 t="s">
        <v>283</v>
      </c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.75" thickBot="1" x14ac:dyDescent="0.3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.75" thickBot="1" x14ac:dyDescent="0.3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43" zoomScaleNormal="100" workbookViewId="0">
      <selection activeCell="A52" sqref="A5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4" t="s">
        <v>240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 t="s">
        <v>283</v>
      </c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.75" thickBot="1" x14ac:dyDescent="0.3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.75" thickBot="1" x14ac:dyDescent="0.3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25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2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25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25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25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25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8" x14ac:dyDescent="0.25">
      <c r="A102" s="263"/>
      <c r="B102" s="263"/>
      <c r="C102" s="263"/>
      <c r="D102" s="263"/>
      <c r="E102" s="263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50" zoomScaleNormal="100" workbookViewId="0">
      <selection activeCell="A55" sqref="A55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4" t="s">
        <v>240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 t="s">
        <v>283</v>
      </c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.75" thickBot="1" x14ac:dyDescent="0.3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.75" thickBot="1" x14ac:dyDescent="0.3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.75" thickBo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.75" thickBot="1" x14ac:dyDescent="0.3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.75" thickBot="1" x14ac:dyDescent="0.3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25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.75" thickBot="1" x14ac:dyDescent="0.3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.75" thickBot="1" x14ac:dyDescent="0.3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.75" thickBot="1" x14ac:dyDescent="0.3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25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25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25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25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25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25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25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25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25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25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25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8" x14ac:dyDescent="0.25">
      <c r="A103" s="263"/>
      <c r="B103" s="263"/>
      <c r="C103" s="263"/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DS26" zoomScaleNormal="100" workbookViewId="0">
      <selection activeCell="EC51" sqref="EC51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4" t="s">
        <v>240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 t="s">
        <v>283</v>
      </c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.75" thickBot="1" x14ac:dyDescent="0.3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.75" thickBot="1" x14ac:dyDescent="0.3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.75" thickBot="1" x14ac:dyDescent="0.3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.75" thickBot="1" x14ac:dyDescent="0.3">
      <c r="A49" s="249"/>
      <c r="B49" s="248"/>
      <c r="C49" s="250">
        <f>EXP(C39)</f>
        <v>6.4820139236797681E-4</v>
      </c>
      <c r="D49" s="250">
        <f t="shared" ref="D49:BO49" si="0">EXP(D39)</f>
        <v>5.8910671455492968E-2</v>
      </c>
      <c r="E49" s="250">
        <f t="shared" si="0"/>
        <v>9.7381320100367475E-3</v>
      </c>
      <c r="F49" s="250">
        <f t="shared" si="0"/>
        <v>3.1588931259264312E-2</v>
      </c>
      <c r="G49" s="250">
        <f t="shared" si="0"/>
        <v>2.1178419228121411E-5</v>
      </c>
      <c r="H49" s="250">
        <f t="shared" si="0"/>
        <v>0.78945152930148044</v>
      </c>
      <c r="I49" s="250">
        <f t="shared" si="0"/>
        <v>5.4156080606352621E-4</v>
      </c>
      <c r="J49" s="250">
        <f t="shared" si="0"/>
        <v>4.0332462929114021E-5</v>
      </c>
      <c r="K49" s="250">
        <f t="shared" si="0"/>
        <v>0.11448053907159195</v>
      </c>
      <c r="L49" s="250">
        <f t="shared" si="0"/>
        <v>1.7412464710680882E-6</v>
      </c>
      <c r="M49" s="250">
        <f t="shared" si="0"/>
        <v>0.29548514494092953</v>
      </c>
      <c r="N49" s="250">
        <f t="shared" si="0"/>
        <v>6.7915260581822506E-6</v>
      </c>
      <c r="O49" s="250">
        <f t="shared" si="0"/>
        <v>6.6028591044708246E-4</v>
      </c>
      <c r="P49" s="250">
        <f t="shared" si="0"/>
        <v>1.1885402823084649E-2</v>
      </c>
      <c r="Q49" s="250">
        <f t="shared" si="0"/>
        <v>2.6801889646333069E-2</v>
      </c>
      <c r="R49" s="250">
        <f t="shared" si="0"/>
        <v>4.4729295897654216E-5</v>
      </c>
      <c r="S49" s="250">
        <f t="shared" si="0"/>
        <v>6.3739096390123473</v>
      </c>
      <c r="T49" s="250">
        <f t="shared" si="0"/>
        <v>2.2400771013496231E-4</v>
      </c>
      <c r="U49" s="250">
        <f t="shared" si="0"/>
        <v>9.8665136476648658E-5</v>
      </c>
      <c r="V49" s="250">
        <f t="shared" si="0"/>
        <v>1.1114338953019248E-3</v>
      </c>
      <c r="W49" s="250">
        <f t="shared" si="0"/>
        <v>2.0160869598780871E-4</v>
      </c>
      <c r="X49" s="250">
        <f t="shared" si="0"/>
        <v>1.4997879811227606E-5</v>
      </c>
      <c r="Y49" s="250">
        <f t="shared" si="0"/>
        <v>1.1379175158111918E-5</v>
      </c>
      <c r="Z49" s="250">
        <f t="shared" si="0"/>
        <v>1.7247351126268593E-5</v>
      </c>
      <c r="AA49" s="250">
        <f t="shared" si="0"/>
        <v>1.2351028150118952</v>
      </c>
      <c r="AB49" s="250">
        <f t="shared" si="0"/>
        <v>3.4116074586568691E-7</v>
      </c>
      <c r="AC49" s="250">
        <f t="shared" si="0"/>
        <v>1.9752530331308592E-2</v>
      </c>
      <c r="AD49" s="250">
        <f t="shared" si="0"/>
        <v>2.0502382683226712E-3</v>
      </c>
      <c r="AE49" s="250">
        <f t="shared" si="0"/>
        <v>1.1123143549295438E-3</v>
      </c>
      <c r="AF49" s="250">
        <f t="shared" si="0"/>
        <v>2.9839936801525769E-3</v>
      </c>
      <c r="AG49" s="250">
        <f t="shared" si="0"/>
        <v>5.2875514366827389E-4</v>
      </c>
      <c r="AH49" s="250">
        <f t="shared" si="0"/>
        <v>0.27948822319669925</v>
      </c>
      <c r="AI49" s="250">
        <f t="shared" si="0"/>
        <v>2.5112690744262074E-3</v>
      </c>
      <c r="AJ49" s="250">
        <f t="shared" si="0"/>
        <v>5.7940869248264401E-2</v>
      </c>
      <c r="AK49" s="250">
        <f t="shared" si="0"/>
        <v>8.2099513069059963E-5</v>
      </c>
      <c r="AL49" s="250">
        <f t="shared" si="0"/>
        <v>2.9891867324121059E-2</v>
      </c>
      <c r="AM49" s="250">
        <f t="shared" si="0"/>
        <v>7.0957698690265385E-4</v>
      </c>
      <c r="AN49" s="250">
        <f t="shared" si="0"/>
        <v>6.1713693792453069E-4</v>
      </c>
      <c r="AO49" s="250">
        <f t="shared" si="0"/>
        <v>4.7356445122019219E-5</v>
      </c>
      <c r="AP49" s="250">
        <f t="shared" si="0"/>
        <v>6.949189101338371E-5</v>
      </c>
      <c r="AQ49" s="250">
        <f t="shared" si="0"/>
        <v>1.6639500105565075E-3</v>
      </c>
      <c r="AR49" s="250">
        <f t="shared" si="0"/>
        <v>1.0813294663720803E-5</v>
      </c>
      <c r="AS49" s="250">
        <f t="shared" si="0"/>
        <v>8.8705178243971241E-6</v>
      </c>
      <c r="AT49" s="250">
        <f t="shared" si="0"/>
        <v>2.6492743615960834</v>
      </c>
      <c r="AU49" s="250">
        <f t="shared" si="0"/>
        <v>3.7550344158484417E-5</v>
      </c>
      <c r="AV49" s="250">
        <f t="shared" si="0"/>
        <v>8.7115183429504437E-5</v>
      </c>
      <c r="AW49" s="250">
        <f t="shared" si="0"/>
        <v>4.5048567835039184E-4</v>
      </c>
      <c r="AX49" s="250">
        <f t="shared" si="0"/>
        <v>1.4292859325134311E-4</v>
      </c>
      <c r="AY49" s="250">
        <f t="shared" si="0"/>
        <v>1.3793892986984076E-4</v>
      </c>
      <c r="AZ49" s="250">
        <f t="shared" si="0"/>
        <v>1.0948503623979252E-2</v>
      </c>
      <c r="BA49" s="250">
        <f t="shared" si="0"/>
        <v>9.0051442050541313E-3</v>
      </c>
      <c r="BB49" s="250">
        <f t="shared" si="0"/>
        <v>0.1230208886524518</v>
      </c>
      <c r="BC49" s="250">
        <f t="shared" si="0"/>
        <v>9.8124618311825887E-6</v>
      </c>
      <c r="BD49" s="250">
        <f t="shared" si="0"/>
        <v>1.2928322073493298E-3</v>
      </c>
      <c r="BE49" s="250">
        <f t="shared" si="0"/>
        <v>1.7381763653896731E-4</v>
      </c>
      <c r="BF49" s="250">
        <f t="shared" si="0"/>
        <v>6.4391371029883557E-2</v>
      </c>
      <c r="BG49" s="250">
        <f t="shared" si="0"/>
        <v>1.3832379554188041E-2</v>
      </c>
      <c r="BH49" s="250">
        <f t="shared" si="0"/>
        <v>3.7473686005183918E-4</v>
      </c>
      <c r="BI49" s="250">
        <f t="shared" si="0"/>
        <v>9.9249285894955491E-3</v>
      </c>
      <c r="BJ49" s="250">
        <f t="shared" si="0"/>
        <v>1.5243794164520713E-2</v>
      </c>
      <c r="BK49" s="250">
        <f t="shared" si="0"/>
        <v>5.0882736803007969E-7</v>
      </c>
      <c r="BL49" s="250">
        <f t="shared" si="0"/>
        <v>3.9497561872373037</v>
      </c>
      <c r="BM49" s="250">
        <f t="shared" si="0"/>
        <v>8.5038715052762891E-7</v>
      </c>
      <c r="BN49" s="250">
        <f t="shared" si="0"/>
        <v>4.872505016216488</v>
      </c>
      <c r="BO49" s="250">
        <f t="shared" si="0"/>
        <v>7.7586758588095062E-5</v>
      </c>
      <c r="BP49" s="250">
        <f t="shared" ref="BP49:EA49" si="1">EXP(BP39)</f>
        <v>3.2994286364169097E-3</v>
      </c>
      <c r="BQ49" s="250">
        <f t="shared" si="1"/>
        <v>7.8412136267603857E-5</v>
      </c>
      <c r="BR49" s="250">
        <f t="shared" si="1"/>
        <v>1.7414542711490491E-3</v>
      </c>
      <c r="BS49" s="250">
        <f t="shared" si="1"/>
        <v>2.7835384565322377E-3</v>
      </c>
      <c r="BT49" s="250">
        <f t="shared" si="1"/>
        <v>0</v>
      </c>
      <c r="BU49" s="250">
        <f t="shared" si="1"/>
        <v>2.1867104258690189</v>
      </c>
      <c r="BV49" s="250">
        <f t="shared" si="1"/>
        <v>3.4531737224203334E-5</v>
      </c>
      <c r="BW49" s="250">
        <f t="shared" si="1"/>
        <v>0.12575092474600341</v>
      </c>
      <c r="BX49" s="250">
        <f t="shared" si="1"/>
        <v>2.5461983140198853E-6</v>
      </c>
      <c r="BY49" s="250">
        <f t="shared" si="1"/>
        <v>1.0864648186539518E-2</v>
      </c>
      <c r="BZ49" s="250">
        <f t="shared" si="1"/>
        <v>0.62412183279585831</v>
      </c>
      <c r="CA49" s="250">
        <f t="shared" si="1"/>
        <v>4.6392121212703351E-3</v>
      </c>
      <c r="CB49" s="250">
        <f t="shared" si="1"/>
        <v>6.1983356020853857E-2</v>
      </c>
      <c r="CC49" s="250">
        <f t="shared" si="1"/>
        <v>4.2793000292815984E-2</v>
      </c>
      <c r="CD49" s="250">
        <f t="shared" si="1"/>
        <v>0.81683038036546063</v>
      </c>
      <c r="CE49" s="250">
        <f t="shared" si="1"/>
        <v>8.502656472084244E-2</v>
      </c>
      <c r="CF49" s="250">
        <f t="shared" si="1"/>
        <v>1.2731691733650132E-2</v>
      </c>
      <c r="CG49" s="250">
        <f t="shared" si="1"/>
        <v>1.3798618409074914E-3</v>
      </c>
      <c r="CH49" s="250">
        <f t="shared" si="1"/>
        <v>4.040192654798426E-2</v>
      </c>
      <c r="CI49" s="250">
        <f t="shared" si="1"/>
        <v>1.4194174061092765E-2</v>
      </c>
      <c r="CJ49" s="250">
        <f t="shared" si="1"/>
        <v>0</v>
      </c>
      <c r="CK49" s="250">
        <f t="shared" si="1"/>
        <v>0</v>
      </c>
      <c r="CL49" s="250">
        <f>CL39</f>
        <v>2.1612469884051002</v>
      </c>
      <c r="CM49" s="250">
        <f t="shared" ref="CM49:ED49" si="2">CM39</f>
        <v>0.152805872703004</v>
      </c>
      <c r="CN49" s="250">
        <f t="shared" si="2"/>
        <v>2.7047396832069999E-3</v>
      </c>
      <c r="CO49" s="250">
        <f t="shared" si="2"/>
        <v>1.0237000113958001E-2</v>
      </c>
      <c r="CP49" s="250">
        <f t="shared" si="2"/>
        <v>5.7913861731122999E-2</v>
      </c>
      <c r="CQ49" s="250">
        <f t="shared" si="2"/>
        <v>0.221986967338621</v>
      </c>
      <c r="CR49" s="250">
        <f t="shared" si="2"/>
        <v>1.9501353723935001E-2</v>
      </c>
      <c r="CS49" s="250">
        <f t="shared" si="2"/>
        <v>2.8322647321083999E-2</v>
      </c>
      <c r="CT49" s="250">
        <f t="shared" si="2"/>
        <v>0.673236728873848</v>
      </c>
      <c r="CU49" s="250">
        <f t="shared" si="2"/>
        <v>0.62882452219598395</v>
      </c>
      <c r="CV49" s="250">
        <f t="shared" si="2"/>
        <v>3.2414070060369999E-3</v>
      </c>
      <c r="CW49" s="250">
        <f t="shared" si="2"/>
        <v>35.8584306141545</v>
      </c>
      <c r="CX49" s="250">
        <f t="shared" si="2"/>
        <v>0.17145850808181201</v>
      </c>
      <c r="CY49" s="250">
        <f t="shared" si="2"/>
        <v>2.6640425813562998</v>
      </c>
      <c r="CZ49" s="250">
        <f t="shared" si="2"/>
        <v>2.0358398712282799</v>
      </c>
      <c r="DA49" s="250">
        <f t="shared" si="2"/>
        <v>0.155358712489573</v>
      </c>
      <c r="DB49" s="250">
        <f t="shared" si="2"/>
        <v>8.985316756934E-3</v>
      </c>
      <c r="DC49" s="250">
        <f t="shared" si="2"/>
        <v>2.85113150312828</v>
      </c>
      <c r="DD49" s="250">
        <f t="shared" si="2"/>
        <v>0.57675889473495701</v>
      </c>
      <c r="DE49" s="250">
        <f t="shared" si="2"/>
        <v>3.8882221395126003E-2</v>
      </c>
      <c r="DF49" s="250">
        <f t="shared" si="2"/>
        <v>3.2737323011919998E-3</v>
      </c>
      <c r="DG49" s="250">
        <f t="shared" si="2"/>
        <v>3.1400130236725998E-2</v>
      </c>
      <c r="DH49" s="250">
        <f t="shared" si="2"/>
        <v>3.3971456798700001E-4</v>
      </c>
      <c r="DI49" s="250">
        <f t="shared" si="2"/>
        <v>1.0292803237516E-2</v>
      </c>
      <c r="DJ49" s="250">
        <f t="shared" si="2"/>
        <v>0.84686964649277896</v>
      </c>
      <c r="DK49" s="250">
        <f t="shared" si="2"/>
        <v>0.270170985547241</v>
      </c>
      <c r="DL49" s="250">
        <f t="shared" si="2"/>
        <v>5.0652599979319E-2</v>
      </c>
      <c r="DM49" s="250">
        <f t="shared" si="2"/>
        <v>3.0830073197329</v>
      </c>
      <c r="DN49" s="250">
        <f t="shared" si="2"/>
        <v>0.26379715749388</v>
      </c>
      <c r="DO49" s="250">
        <f t="shared" si="2"/>
        <v>0.151151384641796</v>
      </c>
      <c r="DP49" s="250">
        <f t="shared" si="2"/>
        <v>0.48083349214648502</v>
      </c>
      <c r="DQ49" s="250">
        <f t="shared" si="2"/>
        <v>2.4647911412998802</v>
      </c>
      <c r="DR49" s="250">
        <f t="shared" si="2"/>
        <v>0.78848101226677703</v>
      </c>
      <c r="DS49" s="250">
        <f t="shared" si="2"/>
        <v>0.13422384354560701</v>
      </c>
      <c r="DT49" s="250">
        <f t="shared" si="2"/>
        <v>0.29923099490350502</v>
      </c>
      <c r="DU49" s="250">
        <f t="shared" si="2"/>
        <v>0.28759766396694803</v>
      </c>
      <c r="DV49" s="250">
        <f t="shared" si="2"/>
        <v>0.53493100000000005</v>
      </c>
      <c r="DW49" s="250">
        <f t="shared" si="2"/>
        <v>0.62502599999999997</v>
      </c>
      <c r="DX49" s="250">
        <f t="shared" si="2"/>
        <v>0.71058699999999997</v>
      </c>
      <c r="DY49" s="250">
        <f t="shared" si="2"/>
        <v>1.7393661801923001E-2</v>
      </c>
      <c r="DZ49" s="250">
        <f t="shared" si="2"/>
        <v>9.1159060458951906</v>
      </c>
      <c r="EA49" s="250">
        <f t="shared" si="2"/>
        <v>2.8769070610951601</v>
      </c>
      <c r="EB49" s="250">
        <f t="shared" si="2"/>
        <v>3.5897106752279302</v>
      </c>
      <c r="EC49" s="250">
        <f t="shared" si="2"/>
        <v>2.38277245672684</v>
      </c>
      <c r="ED49" s="250">
        <f t="shared" si="2"/>
        <v>1.35324917738876</v>
      </c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3" customFormat="1" ht="15.75" thickBot="1" x14ac:dyDescent="0.3">
      <c r="A50" s="249"/>
      <c r="B50" s="252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1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25">
      <c r="A51" s="254"/>
      <c r="B51" s="25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.75" thickBot="1" x14ac:dyDescent="0.3">
      <c r="A52" s="254"/>
      <c r="B52" s="25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.75" thickBot="1" x14ac:dyDescent="0.3">
      <c r="A53" s="249"/>
      <c r="B53" s="254"/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5"/>
      <c r="CL53" s="255"/>
      <c r="CM53" s="255"/>
      <c r="CN53" s="255"/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5"/>
      <c r="DT53" s="255"/>
      <c r="DU53" s="255"/>
      <c r="DV53" s="255"/>
      <c r="DW53" s="255"/>
      <c r="DX53" s="255"/>
      <c r="DY53" s="255"/>
      <c r="DZ53" s="255"/>
      <c r="EA53" s="255"/>
      <c r="EB53" s="255"/>
      <c r="EC53" s="255"/>
      <c r="ED53" s="255"/>
    </row>
    <row r="54" spans="1:1024" s="215" customFormat="1" ht="15.75" thickBot="1" x14ac:dyDescent="0.3">
      <c r="A54" s="249"/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  <c r="CO54" s="255"/>
      <c r="CP54" s="255"/>
      <c r="CQ54" s="255"/>
      <c r="CR54" s="255"/>
      <c r="CS54" s="255"/>
      <c r="CT54" s="255"/>
      <c r="CU54" s="255"/>
      <c r="CV54" s="255"/>
      <c r="CW54" s="255"/>
      <c r="CX54" s="255"/>
      <c r="CY54" s="255"/>
      <c r="CZ54" s="255"/>
      <c r="DA54" s="255"/>
      <c r="DB54" s="255"/>
      <c r="DC54" s="255"/>
      <c r="DD54" s="255"/>
      <c r="DE54" s="255"/>
      <c r="DF54" s="255"/>
      <c r="DG54" s="255"/>
      <c r="DH54" s="255"/>
      <c r="DI54" s="255"/>
      <c r="DJ54" s="255"/>
      <c r="DK54" s="255"/>
      <c r="DL54" s="255"/>
      <c r="DM54" s="255"/>
      <c r="DN54" s="255"/>
      <c r="DO54" s="255"/>
      <c r="DP54" s="255"/>
      <c r="DQ54" s="255"/>
      <c r="DR54" s="255"/>
      <c r="DS54" s="255"/>
      <c r="DT54" s="255"/>
      <c r="DU54" s="255"/>
      <c r="DV54" s="255"/>
      <c r="DW54" s="255"/>
      <c r="DX54" s="255"/>
      <c r="DY54" s="255"/>
      <c r="DZ54" s="255"/>
      <c r="EA54" s="255"/>
      <c r="EB54" s="255"/>
      <c r="EC54" s="255"/>
      <c r="ED54" s="255"/>
    </row>
    <row r="55" spans="1:1024" s="215" customFormat="1" x14ac:dyDescent="0.25">
      <c r="A55" s="256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</row>
    <row r="56" spans="1:1024" x14ac:dyDescent="0.25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25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25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25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25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25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25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25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25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37" zoomScaleNormal="100" workbookViewId="0">
      <selection activeCell="J55" sqref="J55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4" t="s">
        <v>282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43" zoomScaleNormal="100" workbookViewId="0">
      <selection activeCell="A55" sqref="A55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43" width="9.28515625" style="39" bestFit="1" customWidth="1"/>
    <col min="144" max="144" width="11" style="39" bestFit="1" customWidth="1"/>
    <col min="145" max="145" width="12" style="39" bestFit="1" customWidth="1"/>
    <col min="146" max="160" width="9.28515625" style="39" bestFit="1" customWidth="1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4" t="s">
        <v>282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260" customFormat="1" ht="18" customHeight="1" thickBot="1" x14ac:dyDescent="0.3">
      <c r="A38" s="202" t="s">
        <v>177</v>
      </c>
      <c r="B38" s="257">
        <v>4025.9842360174498</v>
      </c>
      <c r="C38" s="258">
        <v>-6.1126536884945901</v>
      </c>
      <c r="D38" s="258">
        <v>-4.9977883597935202</v>
      </c>
      <c r="E38" s="258">
        <v>-7.5126218107414298</v>
      </c>
      <c r="F38" s="258">
        <v>-5.6401370829972999</v>
      </c>
      <c r="G38" s="258">
        <v>-8.8839184711999906</v>
      </c>
      <c r="H38" s="258">
        <v>1.0709625755672201</v>
      </c>
      <c r="I38" s="258">
        <v>-6.5898605308211904</v>
      </c>
      <c r="J38" s="258">
        <v>-7.0486399836441196</v>
      </c>
      <c r="K38" s="258">
        <v>-2.8451501967646302</v>
      </c>
      <c r="L38" s="258">
        <v>-12.3809308003576</v>
      </c>
      <c r="M38" s="258">
        <v>-0.74825457046592303</v>
      </c>
      <c r="N38" s="258">
        <v>-11.8796507447999</v>
      </c>
      <c r="O38" s="258">
        <v>-6.85375672241301</v>
      </c>
      <c r="P38" s="258">
        <v>-7.6788982456359696</v>
      </c>
      <c r="Q38" s="258">
        <v>-4.9718943731435399</v>
      </c>
      <c r="R38" s="258">
        <v>-9.6234130868219605</v>
      </c>
      <c r="S38" s="258">
        <v>2.7594781072676802</v>
      </c>
      <c r="T38" s="258">
        <v>-8.8654208174198796</v>
      </c>
      <c r="U38" s="258">
        <v>-7.82035324788687</v>
      </c>
      <c r="V38" s="258">
        <v>-3.3709129950648098</v>
      </c>
      <c r="W38" s="258">
        <v>-8.5136808570071594</v>
      </c>
      <c r="X38" s="258">
        <v>-6.6635415527689297</v>
      </c>
      <c r="Y38" s="258">
        <v>-12.7656532897972</v>
      </c>
      <c r="Z38" s="258">
        <v>-14.160465593622</v>
      </c>
      <c r="AA38" s="258">
        <v>-0.78944405099986203</v>
      </c>
      <c r="AB38" s="258">
        <v>-14.1822357552435</v>
      </c>
      <c r="AC38" s="258">
        <v>-8.19077120804352</v>
      </c>
      <c r="AD38" s="258">
        <v>-6.9846830121449903</v>
      </c>
      <c r="AE38" s="258">
        <v>-4.9008584563253104</v>
      </c>
      <c r="AF38" s="258">
        <v>-1.9276806902144299</v>
      </c>
      <c r="AG38" s="258">
        <v>-8.7471619985553293</v>
      </c>
      <c r="AH38" s="258">
        <v>-2.9793105551896599</v>
      </c>
      <c r="AI38" s="258">
        <v>-5.6650415744306297</v>
      </c>
      <c r="AJ38" s="258">
        <v>-2.7874884196973699</v>
      </c>
      <c r="AK38" s="258">
        <v>-7.1322676854022102</v>
      </c>
      <c r="AL38" s="258">
        <v>-3.3165905440446002</v>
      </c>
      <c r="AM38" s="258">
        <v>-7.2744790332435496</v>
      </c>
      <c r="AN38" s="258">
        <v>-7.27447919835648</v>
      </c>
      <c r="AO38" s="258">
        <v>-9.5770655692435191</v>
      </c>
      <c r="AP38" s="258">
        <v>-9.5770655692435191</v>
      </c>
      <c r="AQ38" s="258">
        <v>-6.4608574183029797</v>
      </c>
      <c r="AR38" s="258">
        <v>-7.9676278218306003</v>
      </c>
      <c r="AS38" s="258">
        <v>-11.7322162499235</v>
      </c>
      <c r="AT38" s="258">
        <v>1.2267432651399299</v>
      </c>
      <c r="AU38" s="258">
        <v>-12.3707924568818</v>
      </c>
      <c r="AV38" s="258">
        <v>-9.3542106598383405</v>
      </c>
      <c r="AW38" s="258">
        <v>-8.5453200770821205</v>
      </c>
      <c r="AX38" s="258">
        <v>-8.1642718376005803</v>
      </c>
      <c r="AY38" s="258">
        <v>-9.0084393628174997</v>
      </c>
      <c r="AZ38" s="258">
        <v>-6.6902227978009297</v>
      </c>
      <c r="BA38" s="258">
        <v>-6.9184503094831404</v>
      </c>
      <c r="BB38" s="258">
        <v>-3.511715622059</v>
      </c>
      <c r="BC38" s="258">
        <v>-8.9558525904260602</v>
      </c>
      <c r="BD38" s="258">
        <v>-3.2952153471590702</v>
      </c>
      <c r="BE38" s="258">
        <v>-6.8705828085092104</v>
      </c>
      <c r="BF38" s="258">
        <v>-3.69863217352402</v>
      </c>
      <c r="BG38" s="258">
        <v>-4.3383906357320097</v>
      </c>
      <c r="BH38" s="258">
        <v>-9.5770656517999999</v>
      </c>
      <c r="BI38" s="258">
        <v>-5.0548901788957501</v>
      </c>
      <c r="BJ38" s="258">
        <v>-3.3231223507453702</v>
      </c>
      <c r="BK38" s="258">
        <v>-12.2655618315985</v>
      </c>
      <c r="BL38" s="258">
        <v>1.3737419076999999</v>
      </c>
      <c r="BM38" s="258">
        <v>-14.176449525042299</v>
      </c>
      <c r="BN38" s="258">
        <v>1.6211431081418399</v>
      </c>
      <c r="BO38" s="258">
        <v>-8.7793854390349999</v>
      </c>
      <c r="BP38" s="258">
        <v>-6.0317498460475996</v>
      </c>
      <c r="BQ38" s="258">
        <v>-9.3403082071278796</v>
      </c>
      <c r="BR38" s="258">
        <v>-6.9466766127630803</v>
      </c>
      <c r="BS38" s="258">
        <v>-7.4680962983826804</v>
      </c>
      <c r="BT38" s="258">
        <v>-31.2907796137284</v>
      </c>
      <c r="BU38" s="258">
        <v>-1.05987151167959</v>
      </c>
      <c r="BV38" s="258">
        <v>-12.155061941188499</v>
      </c>
      <c r="BW38" s="258">
        <v>-1.1562844634574001</v>
      </c>
      <c r="BX38" s="258">
        <v>-13.512320145716201</v>
      </c>
      <c r="BY38" s="258">
        <v>-3.8375682432523401</v>
      </c>
      <c r="BZ38" s="258">
        <v>-2.1044739346821899</v>
      </c>
      <c r="CA38" s="258">
        <v>-4.9499042128883097</v>
      </c>
      <c r="CB38" s="258">
        <v>-1.6750285024132501</v>
      </c>
      <c r="CC38" s="258">
        <v>-2.6212412224372899</v>
      </c>
      <c r="CD38" s="258">
        <v>1.0438162105855</v>
      </c>
      <c r="CE38" s="258">
        <v>-3.8116647858442798</v>
      </c>
      <c r="CF38" s="258">
        <v>-4.11122707824227</v>
      </c>
      <c r="CG38" s="258">
        <v>-6.7168284055565204</v>
      </c>
      <c r="CH38" s="258">
        <v>-5.15198453920868</v>
      </c>
      <c r="CI38" s="258">
        <v>7.5764541480866004E-2</v>
      </c>
      <c r="CJ38" s="258">
        <v>-1945635362.14082</v>
      </c>
      <c r="CK38" s="258">
        <v>-6203814956.34515</v>
      </c>
      <c r="CL38" s="258">
        <v>-7.7292625392775403</v>
      </c>
      <c r="CM38" s="258">
        <v>-8.6805289888572492</v>
      </c>
      <c r="CN38" s="258">
        <v>-4.4525225914130404</v>
      </c>
      <c r="CO38" s="258">
        <v>-2.5554839913467098</v>
      </c>
      <c r="CP38" s="258">
        <v>-4.1586048004803899</v>
      </c>
      <c r="CQ38" s="258">
        <v>-9.3796977727733992</v>
      </c>
      <c r="CR38" s="258">
        <v>2.6503151061082999</v>
      </c>
      <c r="CS38" s="258">
        <v>-8.5256387000533191</v>
      </c>
      <c r="CT38" s="258">
        <v>-10.5966346505435</v>
      </c>
      <c r="CU38" s="258">
        <v>-2.7484952135388099</v>
      </c>
      <c r="CV38" s="258">
        <v>-10.155692145478801</v>
      </c>
      <c r="CW38" s="258">
        <v>-7.0935761772056001</v>
      </c>
      <c r="CX38" s="258">
        <v>-7.8652653410655597</v>
      </c>
      <c r="CY38" s="258">
        <v>-5.38565416888577</v>
      </c>
      <c r="CZ38" s="258">
        <v>-4.3731548947423704</v>
      </c>
      <c r="DA38" s="258">
        <v>0.13402122976141601</v>
      </c>
      <c r="DB38" s="258">
        <v>0.221397417260774</v>
      </c>
      <c r="DC38" s="258">
        <v>3.9285405147089003E-2</v>
      </c>
      <c r="DD38" s="258">
        <v>3.3509491665402999E-2</v>
      </c>
      <c r="DE38" s="258">
        <v>0.35994688985122197</v>
      </c>
      <c r="DF38" s="258">
        <v>0.49806372841972801</v>
      </c>
      <c r="DG38" s="258">
        <v>2.0630140093003999E-2</v>
      </c>
      <c r="DH38" s="258">
        <v>7.5130788313793995E-2</v>
      </c>
      <c r="DI38" s="258">
        <v>0.71698689788237402</v>
      </c>
      <c r="DJ38" s="258">
        <v>0.69753517445364699</v>
      </c>
      <c r="DK38" s="258">
        <v>3.6021688284750002E-3</v>
      </c>
      <c r="DL38" s="258">
        <v>5.1768187922415496</v>
      </c>
      <c r="DM38" s="258">
        <v>0.101573195214503</v>
      </c>
      <c r="DN38" s="258">
        <v>0.63008461710900499</v>
      </c>
      <c r="DO38" s="258">
        <v>4.0462793617852704</v>
      </c>
      <c r="DP38" s="258">
        <v>7.3695230233300005E-2</v>
      </c>
      <c r="DQ38" s="258">
        <v>1.7184080695015001E-2</v>
      </c>
      <c r="DR38" s="258">
        <v>0.82697748363523504</v>
      </c>
      <c r="DS38" s="258">
        <v>0.12916983661612999</v>
      </c>
      <c r="DT38" s="258">
        <v>1.33868895333994</v>
      </c>
      <c r="DU38" s="258">
        <v>0.10069004451673801</v>
      </c>
      <c r="DV38" s="258">
        <v>2.2586979969399998E-3</v>
      </c>
      <c r="DW38" s="258">
        <v>1.6939861519038001E-2</v>
      </c>
      <c r="DX38" s="258">
        <v>0.38625131984141398</v>
      </c>
      <c r="DY38" s="258">
        <v>6.2901874586096002E-2</v>
      </c>
      <c r="DZ38" s="258">
        <v>0.11954284483666799</v>
      </c>
      <c r="EA38" s="258">
        <v>4.0767369285180002E-2</v>
      </c>
      <c r="EB38" s="258">
        <v>0.18883995467591499</v>
      </c>
      <c r="EC38" s="258">
        <v>3.5643814547110599</v>
      </c>
      <c r="ED38" s="258">
        <v>5.4182917853739999E-2</v>
      </c>
      <c r="EE38" s="258">
        <v>1.3589202024499201</v>
      </c>
      <c r="EF38" s="258">
        <v>1.2567526788188501</v>
      </c>
      <c r="EG38" s="258">
        <v>0.30771023822149401</v>
      </c>
      <c r="EH38" s="258">
        <v>0.77426713502672395</v>
      </c>
      <c r="EI38" s="258">
        <v>0.60492806015589795</v>
      </c>
      <c r="EJ38" s="258">
        <v>0.51492360309339003</v>
      </c>
      <c r="EK38" s="258">
        <v>0.122124876767357</v>
      </c>
      <c r="EL38" s="258">
        <v>1.0137215652899999E-3</v>
      </c>
      <c r="EM38" s="258">
        <v>0.179222642718537</v>
      </c>
      <c r="EN38" s="258">
        <v>4.9429112585099998E-4</v>
      </c>
      <c r="EO38" s="258">
        <v>5.7098209605099999E-4</v>
      </c>
      <c r="EP38" s="258">
        <v>0.38313790326232</v>
      </c>
      <c r="EQ38" s="258">
        <v>0.30562704852105199</v>
      </c>
      <c r="ER38" s="258">
        <v>0.53493102141034099</v>
      </c>
      <c r="ES38" s="258">
        <v>0.62502562379522297</v>
      </c>
      <c r="ET38" s="258">
        <v>0.66262287635849104</v>
      </c>
      <c r="EU38" s="258">
        <v>9.2359912344272002E-2</v>
      </c>
      <c r="EV38" s="258">
        <v>0.21459957547292399</v>
      </c>
      <c r="EW38" s="258">
        <v>0.250543694871179</v>
      </c>
      <c r="EX38" s="258">
        <v>1.4976328670769701</v>
      </c>
      <c r="EY38" s="258">
        <v>0.98077993646045503</v>
      </c>
      <c r="EZ38" s="258">
        <v>2.16885930269336</v>
      </c>
      <c r="FA38" s="258">
        <v>0.97469184678268395</v>
      </c>
      <c r="FB38" s="258">
        <v>0.79749688397791196</v>
      </c>
      <c r="FC38" s="258">
        <v>1.1018043021374999</v>
      </c>
      <c r="FD38" s="258">
        <v>1.84905678433787</v>
      </c>
      <c r="FE38" s="259"/>
      <c r="FF38" s="259"/>
      <c r="FG38" s="259"/>
      <c r="FH38" s="259"/>
      <c r="FI38" s="259"/>
      <c r="FJ38" s="259"/>
      <c r="FK38" s="259"/>
      <c r="FL38" s="259"/>
      <c r="FM38" s="259"/>
      <c r="FN38" s="259"/>
      <c r="FO38" s="259"/>
      <c r="FP38" s="259"/>
      <c r="FQ38" s="259"/>
      <c r="FR38" s="259"/>
      <c r="FS38" s="259"/>
      <c r="FT38" s="259"/>
      <c r="FU38" s="259"/>
      <c r="FV38" s="259"/>
      <c r="FW38" s="259"/>
      <c r="FX38" s="259"/>
      <c r="FY38" s="259"/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</row>
    <row r="39" spans="1:1024" s="190" customFormat="1" ht="15.75" customHeight="1" thickBot="1" x14ac:dyDescent="0.3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80" customFormat="1" ht="19.5" customHeight="1" thickBot="1" x14ac:dyDescent="0.3">
      <c r="A46" s="223" t="s">
        <v>205</v>
      </c>
      <c r="B46" s="227">
        <v>4025.9064933428399</v>
      </c>
      <c r="C46" s="224">
        <v>-6.0304322955059799</v>
      </c>
      <c r="D46" s="224">
        <v>-5.04711204763049</v>
      </c>
      <c r="E46" s="224">
        <v>-7.5180497601204896</v>
      </c>
      <c r="F46" s="224">
        <v>-5.5676557923127499</v>
      </c>
      <c r="G46" s="224">
        <v>-8.9879341710243601</v>
      </c>
      <c r="H46" s="224">
        <v>1.02983164176803</v>
      </c>
      <c r="I46" s="224">
        <v>-6.60307889039046</v>
      </c>
      <c r="J46" s="224">
        <v>-7.05107881246491</v>
      </c>
      <c r="K46" s="224">
        <v>-2.84895750281563</v>
      </c>
      <c r="L46" s="224">
        <v>-13.0976489396717</v>
      </c>
      <c r="M46" s="224">
        <v>-0.68322910695306005</v>
      </c>
      <c r="N46" s="224">
        <v>-11.272986193545099</v>
      </c>
      <c r="O46" s="224">
        <v>-6.9083703279801396</v>
      </c>
      <c r="P46" s="224">
        <v>-7.5560418202129398</v>
      </c>
      <c r="Q46" s="224">
        <v>-4.9715998012713598</v>
      </c>
      <c r="R46" s="224">
        <v>-9.2273523893027907</v>
      </c>
      <c r="S46" s="224">
        <v>2.7605275141366201</v>
      </c>
      <c r="T46" s="224">
        <v>-8.8009882614986505</v>
      </c>
      <c r="U46" s="224">
        <v>-7.7831749039384697</v>
      </c>
      <c r="V46" s="224">
        <v>-3.5317877350418101</v>
      </c>
      <c r="W46" s="224">
        <v>-8.4904041141287099</v>
      </c>
      <c r="X46" s="224">
        <v>-6.3641857421777601</v>
      </c>
      <c r="Y46" s="224">
        <v>-12.3244129662807</v>
      </c>
      <c r="Z46" s="224">
        <v>-14.1344965319416</v>
      </c>
      <c r="AA46" s="224">
        <v>-0.82286808295424996</v>
      </c>
      <c r="AB46" s="224">
        <v>-14.1822349117956</v>
      </c>
      <c r="AC46" s="224">
        <v>-8.1907618171996504</v>
      </c>
      <c r="AD46" s="224">
        <v>-6.9362683946739097</v>
      </c>
      <c r="AE46" s="224">
        <v>-4.7995321170566303</v>
      </c>
      <c r="AF46" s="224">
        <v>-1.8020653908394599</v>
      </c>
      <c r="AG46" s="224">
        <v>-9.4184392691426897</v>
      </c>
      <c r="AH46" s="224">
        <v>-3.1048767087641198</v>
      </c>
      <c r="AI46" s="224">
        <v>-5.6663183011834004</v>
      </c>
      <c r="AJ46" s="224">
        <v>-2.6983403631561398</v>
      </c>
      <c r="AK46" s="224">
        <v>-10.2541335225752</v>
      </c>
      <c r="AL46" s="224">
        <v>-3.36071242581508</v>
      </c>
      <c r="AM46" s="224">
        <v>-7.2744729921141698</v>
      </c>
      <c r="AN46" s="224">
        <v>-7.2745265509649997</v>
      </c>
      <c r="AO46" s="224">
        <v>-9.5769709884113698</v>
      </c>
      <c r="AP46" s="224">
        <v>-9.5770487686114993</v>
      </c>
      <c r="AQ46" s="224">
        <v>-6.5415699677163799</v>
      </c>
      <c r="AR46" s="224">
        <v>-8.0723713394102301</v>
      </c>
      <c r="AS46" s="224">
        <v>-11.747799424608999</v>
      </c>
      <c r="AT46" s="224">
        <v>1.18111475017685</v>
      </c>
      <c r="AU46" s="224">
        <v>-12.327260575458</v>
      </c>
      <c r="AV46" s="224">
        <v>-9.3540610490339002</v>
      </c>
      <c r="AW46" s="224">
        <v>-8.4645360633288806</v>
      </c>
      <c r="AX46" s="224">
        <v>-8.0354921875548193</v>
      </c>
      <c r="AY46" s="224">
        <v>-8.8965860330475692</v>
      </c>
      <c r="AZ46" s="224">
        <v>-6.6712769408200598</v>
      </c>
      <c r="BA46" s="224">
        <v>-7.0022398724979702</v>
      </c>
      <c r="BB46" s="224">
        <v>-3.7151259571849402</v>
      </c>
      <c r="BC46" s="224">
        <v>-9.7270915032817005</v>
      </c>
      <c r="BD46" s="224">
        <v>-3.3775473927961599</v>
      </c>
      <c r="BE46" s="224">
        <v>-7.0392824725131797</v>
      </c>
      <c r="BF46" s="224">
        <v>-3.8764106805181502</v>
      </c>
      <c r="BG46" s="224">
        <v>-4.2689716817966703</v>
      </c>
      <c r="BH46" s="224">
        <v>-8.6632053230858208</v>
      </c>
      <c r="BI46" s="224">
        <v>-5.0556704227264202</v>
      </c>
      <c r="BJ46" s="224">
        <v>-2.9478283154751201</v>
      </c>
      <c r="BK46" s="224">
        <v>-12.0749781373262</v>
      </c>
      <c r="BL46" s="224">
        <v>1.36933083104451</v>
      </c>
      <c r="BM46" s="224">
        <v>-13.4076488017097</v>
      </c>
      <c r="BN46" s="224">
        <v>1.5476195793220999</v>
      </c>
      <c r="BO46" s="224">
        <v>-8.7666880037296693</v>
      </c>
      <c r="BP46" s="224">
        <v>-6.1218766019125797</v>
      </c>
      <c r="BQ46" s="224">
        <v>-9.3504572435404203</v>
      </c>
      <c r="BR46" s="224">
        <v>-6.7136620705274401</v>
      </c>
      <c r="BS46" s="224">
        <v>-7.34416588888321</v>
      </c>
      <c r="BT46" s="224">
        <v>-42.6481601209722</v>
      </c>
      <c r="BU46" s="224">
        <v>-1.05987273057083</v>
      </c>
      <c r="BV46" s="224">
        <v>-12.025402399984401</v>
      </c>
      <c r="BW46" s="224">
        <v>-1.1724832117805899</v>
      </c>
      <c r="BX46" s="224">
        <v>-12.3457617174167</v>
      </c>
      <c r="BY46" s="224">
        <v>-3.8381084324563899</v>
      </c>
      <c r="BZ46" s="224">
        <v>-2.02936215422051</v>
      </c>
      <c r="CA46" s="224">
        <v>-4.9755798041256103</v>
      </c>
      <c r="CB46" s="224">
        <v>-1.65050622039316</v>
      </c>
      <c r="CC46" s="224">
        <v>-2.58458541499957</v>
      </c>
      <c r="CD46" s="224">
        <v>0.74372809951146801</v>
      </c>
      <c r="CE46" s="224">
        <v>-3.9804400957857902</v>
      </c>
      <c r="CF46" s="224">
        <v>-4.1155329048744296</v>
      </c>
      <c r="CG46" s="224">
        <v>-9.6972838550479104</v>
      </c>
      <c r="CH46" s="224">
        <v>-6.5688585214738602</v>
      </c>
      <c r="CI46" s="224">
        <v>-0.54053114287688697</v>
      </c>
      <c r="CJ46" s="224">
        <v>-784624724.89824402</v>
      </c>
      <c r="CK46" s="224">
        <v>-5659100100.6103001</v>
      </c>
      <c r="CL46" s="224">
        <v>-7.4188979696546298</v>
      </c>
      <c r="CM46" s="224">
        <v>-8.8023980973959599</v>
      </c>
      <c r="CN46" s="224">
        <v>-4.0113759620208898</v>
      </c>
      <c r="CO46" s="224">
        <v>-2.1625988031453698</v>
      </c>
      <c r="CP46" s="224">
        <v>-2.3783640132245898</v>
      </c>
      <c r="CQ46" s="224">
        <v>-9.4266874836441392</v>
      </c>
      <c r="CR46" s="224">
        <v>3.6868258894390298</v>
      </c>
      <c r="CS46" s="224">
        <v>-8.5178068406711702</v>
      </c>
      <c r="CT46" s="224">
        <v>-10.595329411150599</v>
      </c>
      <c r="CU46" s="224">
        <v>-2.6655606775734801</v>
      </c>
      <c r="CV46" s="224">
        <v>-10.4114079528657</v>
      </c>
      <c r="CW46" s="224">
        <v>-7.5467457045755397</v>
      </c>
      <c r="CX46" s="224">
        <v>-10.0577687191888</v>
      </c>
      <c r="CY46" s="224">
        <v>-5.2969597294442403</v>
      </c>
      <c r="CZ46" s="224">
        <v>-4.0105722248684197</v>
      </c>
      <c r="DA46" s="224">
        <v>0.17128712418660599</v>
      </c>
      <c r="DB46" s="224">
        <v>0.185831876229755</v>
      </c>
      <c r="DC46" s="224">
        <v>3.7966629644243001E-2</v>
      </c>
      <c r="DD46" s="224">
        <v>3.4799840340293001E-2</v>
      </c>
      <c r="DE46" s="224">
        <v>0.35500326644800501</v>
      </c>
      <c r="DF46" s="224">
        <v>0.49291535708515799</v>
      </c>
      <c r="DG46" s="224">
        <v>1.9160291971676E-2</v>
      </c>
      <c r="DH46" s="224">
        <v>7.6100000000000001E-2</v>
      </c>
      <c r="DI46" s="224">
        <v>0.72387414758328805</v>
      </c>
      <c r="DJ46" s="224">
        <v>0.66011264613363196</v>
      </c>
      <c r="DK46" s="224">
        <v>5.0444980454650004E-3</v>
      </c>
      <c r="DL46" s="224">
        <v>5.3712321765927902</v>
      </c>
      <c r="DM46" s="224">
        <v>7.3172116560363001E-2</v>
      </c>
      <c r="DN46" s="224">
        <v>0.66651334277845498</v>
      </c>
      <c r="DO46" s="224">
        <v>3.56401184182578</v>
      </c>
      <c r="DP46" s="224">
        <v>8.0153373933665006E-2</v>
      </c>
      <c r="DQ46" s="224">
        <v>1.9994716560442001E-2</v>
      </c>
      <c r="DR46" s="224">
        <v>0.74495445229969104</v>
      </c>
      <c r="DS46" s="224">
        <v>0.119807641763018</v>
      </c>
      <c r="DT46" s="224">
        <v>1.28195420152649</v>
      </c>
      <c r="DU46" s="224">
        <v>8.0229549859110003E-2</v>
      </c>
      <c r="DV46" s="224">
        <v>1.1704950735493999E-2</v>
      </c>
      <c r="DW46" s="224">
        <v>4.9571934013639997E-3</v>
      </c>
      <c r="DX46" s="224">
        <v>0.260882801025551</v>
      </c>
      <c r="DY46" s="224">
        <v>6.2912031375656999E-2</v>
      </c>
      <c r="DZ46" s="224">
        <v>0.108344272559193</v>
      </c>
      <c r="EA46" s="224">
        <v>2.3824233924696001E-2</v>
      </c>
      <c r="EB46" s="224">
        <v>0.20756781848240199</v>
      </c>
      <c r="EC46" s="224">
        <v>3.7331566612042599</v>
      </c>
      <c r="ED46" s="224">
        <v>0.100655551805738</v>
      </c>
      <c r="EE46" s="224">
        <v>1.3829602935746801</v>
      </c>
      <c r="EF46" s="224">
        <v>1.26858263904628</v>
      </c>
      <c r="EG46" s="224">
        <v>0.35439997766311998</v>
      </c>
      <c r="EH46" s="224">
        <v>0.92857021552885299</v>
      </c>
      <c r="EI46" s="224">
        <v>0.65036150160790496</v>
      </c>
      <c r="EJ46" s="224">
        <v>0.52664209948773</v>
      </c>
      <c r="EK46" s="224">
        <v>0.12018246083089699</v>
      </c>
      <c r="EL46" s="224">
        <v>4.1384563604620001E-3</v>
      </c>
      <c r="EM46" s="224">
        <v>0.181807458433691</v>
      </c>
      <c r="EN46" s="224">
        <v>3.7575048993999997E-5</v>
      </c>
      <c r="EO46" s="224">
        <v>8.2760205119000006E-5</v>
      </c>
      <c r="EP46" s="224">
        <v>0.327420037902455</v>
      </c>
      <c r="EQ46" s="224">
        <v>0.30562703374210198</v>
      </c>
      <c r="ER46" s="224">
        <v>0.53493101744641602</v>
      </c>
      <c r="ES46" s="224">
        <v>0.62500130025396206</v>
      </c>
      <c r="ET46" s="224">
        <v>0.64867128829801202</v>
      </c>
      <c r="EU46" s="224">
        <v>9.0555617062412996E-2</v>
      </c>
      <c r="EV46" s="224">
        <v>0.30197134701012701</v>
      </c>
      <c r="EW46" s="224">
        <v>0.24393253518159899</v>
      </c>
      <c r="EX46" s="224">
        <v>1.5531265699673</v>
      </c>
      <c r="EY46" s="224">
        <v>1.03860408478023</v>
      </c>
      <c r="EZ46" s="224">
        <v>2.2857494842658701</v>
      </c>
      <c r="FA46" s="224">
        <v>1.1379387296860799</v>
      </c>
      <c r="FB46" s="224">
        <v>0.80961280353633802</v>
      </c>
      <c r="FC46" s="224">
        <v>0.90675005623890104</v>
      </c>
      <c r="FD46" s="224">
        <v>1.98611524931224</v>
      </c>
      <c r="FE46" s="219"/>
      <c r="FF46" s="219"/>
      <c r="FG46" s="219"/>
      <c r="FH46" s="219"/>
      <c r="FI46" s="219"/>
      <c r="FJ46" s="219"/>
      <c r="FK46" s="219"/>
      <c r="FL46" s="219"/>
      <c r="FM46" s="219"/>
      <c r="FN46" s="219"/>
      <c r="FO46" s="219"/>
      <c r="FP46" s="219"/>
      <c r="FQ46" s="219"/>
      <c r="FR46" s="219"/>
      <c r="FS46" s="219"/>
      <c r="FT46" s="219"/>
      <c r="FU46" s="219"/>
      <c r="FV46" s="219"/>
      <c r="FW46" s="219"/>
      <c r="FX46" s="219"/>
      <c r="FY46" s="219"/>
      <c r="FZ46" s="219"/>
      <c r="GA46" s="219"/>
      <c r="GB46" s="219"/>
      <c r="GC46" s="219"/>
      <c r="GD46" s="219"/>
      <c r="GE46" s="219"/>
      <c r="GF46" s="219"/>
      <c r="GG46" s="219"/>
      <c r="GH46" s="219"/>
      <c r="GI46" s="219"/>
      <c r="GJ46" s="219"/>
      <c r="GK46" s="219"/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/>
      <c r="GX46" s="219"/>
      <c r="GY46" s="219"/>
      <c r="GZ46" s="219"/>
    </row>
    <row r="47" spans="1:1024" s="190" customFormat="1" ht="19.5" customHeight="1" thickBot="1" x14ac:dyDescent="0.3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topLeftCell="A34" zoomScaleNormal="100" workbookViewId="0">
      <selection activeCell="A49" sqref="A49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4" t="s">
        <v>282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.75" thickBot="1" x14ac:dyDescent="0.3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34" zoomScaleNormal="100" workbookViewId="0">
      <selection activeCell="B21" sqref="B21:D21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310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311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312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309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4" t="s">
        <v>282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.75" thickBot="1" x14ac:dyDescent="0.3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.75" thickBot="1" x14ac:dyDescent="0.3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.75" thickBot="1" x14ac:dyDescent="0.3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abSelected="1" topLeftCell="EV22" zoomScaleNormal="100" workbookViewId="0">
      <selection activeCell="FV51" sqref="FV51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310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311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312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309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4" t="s">
        <v>282</v>
      </c>
      <c r="C21" s="264"/>
      <c r="D21" s="264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1" t="s">
        <v>194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.75" thickBot="1" x14ac:dyDescent="0.3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265">
        <f>EXP(C42)</f>
        <v>1.0884814852012705E-3</v>
      </c>
      <c r="D49" s="265">
        <f t="shared" ref="D49:BO49" si="0">EXP(D42)</f>
        <v>2.6024343142067835E-2</v>
      </c>
      <c r="E49" s="265">
        <f t="shared" si="0"/>
        <v>5.7881996699593978E-3</v>
      </c>
      <c r="F49" s="265">
        <f t="shared" si="0"/>
        <v>2.315524250475309E-2</v>
      </c>
      <c r="G49" s="265">
        <f t="shared" si="0"/>
        <v>1.3949755994291491E-4</v>
      </c>
      <c r="H49" s="265">
        <f t="shared" si="0"/>
        <v>1.0458230524500047</v>
      </c>
      <c r="I49" s="265">
        <f t="shared" si="0"/>
        <v>9.7955194088557686E-4</v>
      </c>
      <c r="J49" s="265">
        <f t="shared" si="0"/>
        <v>7.5350115014938845E-5</v>
      </c>
      <c r="K49" s="265">
        <f t="shared" si="0"/>
        <v>0.59710176244208979</v>
      </c>
      <c r="L49" s="265">
        <f t="shared" si="0"/>
        <v>6.3068680227272391E-5</v>
      </c>
      <c r="M49" s="265">
        <f t="shared" si="0"/>
        <v>6.6456818402234372</v>
      </c>
      <c r="N49" s="265">
        <f t="shared" si="0"/>
        <v>3.3149845116759516E-5</v>
      </c>
      <c r="O49" s="265">
        <f t="shared" si="0"/>
        <v>1.5080457799683078E-3</v>
      </c>
      <c r="P49" s="265">
        <f t="shared" si="0"/>
        <v>4.546694855615944E-3</v>
      </c>
      <c r="Q49" s="265">
        <f t="shared" si="0"/>
        <v>7.6167436396803651E-2</v>
      </c>
      <c r="R49" s="265">
        <f t="shared" si="0"/>
        <v>3.2204481307036706E-4</v>
      </c>
      <c r="S49" s="265">
        <f t="shared" si="0"/>
        <v>15.326707819523328</v>
      </c>
      <c r="T49" s="265">
        <f t="shared" si="0"/>
        <v>1.6457424049605676E-5</v>
      </c>
      <c r="U49" s="265">
        <f t="shared" si="0"/>
        <v>1.0602841022661E-3</v>
      </c>
      <c r="V49" s="265">
        <f t="shared" si="0"/>
        <v>1.3754760388842465E-2</v>
      </c>
      <c r="W49" s="265">
        <f t="shared" si="0"/>
        <v>3.7906288502400003E-7</v>
      </c>
      <c r="X49" s="265">
        <f t="shared" si="0"/>
        <v>2.7689671717853414E-3</v>
      </c>
      <c r="Y49" s="265">
        <f t="shared" si="0"/>
        <v>4.2627206336312302E-8</v>
      </c>
      <c r="Z49" s="265">
        <f t="shared" si="0"/>
        <v>6.4638490739790594E-6</v>
      </c>
      <c r="AA49" s="265">
        <f t="shared" si="0"/>
        <v>0.13955584478410393</v>
      </c>
      <c r="AB49" s="265">
        <f t="shared" si="0"/>
        <v>6.9314936450267523E-8</v>
      </c>
      <c r="AC49" s="265">
        <f t="shared" si="0"/>
        <v>2.2906166302907949E-3</v>
      </c>
      <c r="AD49" s="265">
        <f t="shared" si="0"/>
        <v>4.1914630629377387E-3</v>
      </c>
      <c r="AE49" s="265">
        <f t="shared" si="0"/>
        <v>2.529723595556652E-3</v>
      </c>
      <c r="AF49" s="265">
        <f t="shared" si="0"/>
        <v>3.687191301653459E-3</v>
      </c>
      <c r="AG49" s="265">
        <f t="shared" si="0"/>
        <v>6.9299999997811271E-5</v>
      </c>
      <c r="AH49" s="265">
        <f t="shared" si="0"/>
        <v>2.543414279945545E-3</v>
      </c>
      <c r="AI49" s="265">
        <f t="shared" si="0"/>
        <v>1.7848104873470754E-3</v>
      </c>
      <c r="AJ49" s="265">
        <f t="shared" si="0"/>
        <v>3.5977864810348106E-2</v>
      </c>
      <c r="AK49" s="265">
        <f t="shared" si="0"/>
        <v>3.4700000000399277E-6</v>
      </c>
      <c r="AL49" s="265">
        <f t="shared" si="0"/>
        <v>3.8591474895419316E-3</v>
      </c>
      <c r="AM49" s="265">
        <f t="shared" si="0"/>
        <v>6.9300099998199165E-5</v>
      </c>
      <c r="AN49" s="265">
        <f t="shared" si="0"/>
        <v>6.9300099998196034E-4</v>
      </c>
      <c r="AO49" s="265">
        <f t="shared" si="0"/>
        <v>6.9300000410800821E-6</v>
      </c>
      <c r="AP49" s="265">
        <f t="shared" si="0"/>
        <v>5.2859240770765409E-5</v>
      </c>
      <c r="AQ49" s="265">
        <f t="shared" si="0"/>
        <v>5.8150833888864278E-3</v>
      </c>
      <c r="AR49" s="265">
        <f t="shared" si="0"/>
        <v>2.0433935339763011E-5</v>
      </c>
      <c r="AS49" s="265">
        <f t="shared" si="0"/>
        <v>6.209730919602481E-6</v>
      </c>
      <c r="AT49" s="265">
        <f t="shared" si="0"/>
        <v>0.38857712025441932</v>
      </c>
      <c r="AU49" s="265">
        <f t="shared" si="0"/>
        <v>6.3159646851818926E-6</v>
      </c>
      <c r="AV49" s="265">
        <f t="shared" si="0"/>
        <v>1.5505331809775175E-4</v>
      </c>
      <c r="AW49" s="265">
        <f t="shared" si="0"/>
        <v>1.0199242938896762E-3</v>
      </c>
      <c r="AX49" s="265">
        <f t="shared" si="0"/>
        <v>1.6961396389399366E-4</v>
      </c>
      <c r="AY49" s="265">
        <f t="shared" si="0"/>
        <v>1.5950533756486152E-3</v>
      </c>
      <c r="AZ49" s="265">
        <f t="shared" si="0"/>
        <v>3.0186722115364312E-3</v>
      </c>
      <c r="BA49" s="265">
        <f t="shared" si="0"/>
        <v>3.0520869963387163E-3</v>
      </c>
      <c r="BB49" s="265">
        <f t="shared" si="0"/>
        <v>1.274454504518815E-2</v>
      </c>
      <c r="BC49" s="265">
        <f t="shared" si="0"/>
        <v>6.9441439186014203E-7</v>
      </c>
      <c r="BD49" s="265">
        <f t="shared" si="0"/>
        <v>1.0659840181140201E-3</v>
      </c>
      <c r="BE49" s="265">
        <f t="shared" si="0"/>
        <v>8.3415054398733052E-4</v>
      </c>
      <c r="BF49" s="265">
        <f t="shared" si="0"/>
        <v>7.1921364217827077E-2</v>
      </c>
      <c r="BG49" s="265">
        <f t="shared" si="0"/>
        <v>6.8578827501668924E-2</v>
      </c>
      <c r="BH49" s="265">
        <f t="shared" si="0"/>
        <v>2.7151433573974366E-5</v>
      </c>
      <c r="BI49" s="265">
        <f t="shared" si="0"/>
        <v>2.145279229291145E-2</v>
      </c>
      <c r="BJ49" s="265">
        <f t="shared" si="0"/>
        <v>2.4031313391230744E-2</v>
      </c>
      <c r="BK49" s="265">
        <f t="shared" si="0"/>
        <v>4.7100000001700008E-7</v>
      </c>
      <c r="BL49" s="265">
        <f t="shared" si="0"/>
        <v>3.9501036576403554</v>
      </c>
      <c r="BM49" s="265">
        <f t="shared" si="0"/>
        <v>2.1111474383409815E-6</v>
      </c>
      <c r="BN49" s="265">
        <f t="shared" si="0"/>
        <v>5.2573998969608686</v>
      </c>
      <c r="BO49" s="265">
        <f t="shared" si="0"/>
        <v>2.7700002371989106E-7</v>
      </c>
      <c r="BP49" s="265">
        <f t="shared" ref="BP49:EA49" si="1">EXP(BP42)</f>
        <v>2.7702652119670258E-6</v>
      </c>
      <c r="BQ49" s="265">
        <f t="shared" si="1"/>
        <v>1.0843660299857559E-5</v>
      </c>
      <c r="BR49" s="265">
        <f t="shared" si="1"/>
        <v>3.6234981449584469E-3</v>
      </c>
      <c r="BS49" s="265">
        <f t="shared" si="1"/>
        <v>6.9300099998196034E-4</v>
      </c>
      <c r="BT49" s="265">
        <f t="shared" si="1"/>
        <v>0</v>
      </c>
      <c r="BU49" s="265">
        <f t="shared" si="1"/>
        <v>2.5869863861744373</v>
      </c>
      <c r="BV49" s="265">
        <f t="shared" si="1"/>
        <v>7.0994266843975543E-7</v>
      </c>
      <c r="BW49" s="265">
        <f t="shared" si="1"/>
        <v>5.2755808306148178E-2</v>
      </c>
      <c r="BX49" s="265">
        <f t="shared" si="1"/>
        <v>8.7111489847148909E-7</v>
      </c>
      <c r="BY49" s="265">
        <f t="shared" si="1"/>
        <v>3.0644772877406024E-2</v>
      </c>
      <c r="BZ49" s="265">
        <f t="shared" si="1"/>
        <v>3.9441854750608414E-2</v>
      </c>
      <c r="CA49" s="265">
        <f t="shared" si="1"/>
        <v>1.0007456720696918E-2</v>
      </c>
      <c r="CB49" s="265">
        <f t="shared" si="1"/>
        <v>0.43202553034715174</v>
      </c>
      <c r="CC49" s="265">
        <f t="shared" si="1"/>
        <v>2.8463247987656932E-2</v>
      </c>
      <c r="CD49" s="265">
        <f t="shared" si="1"/>
        <v>3.499666159254327E-2</v>
      </c>
      <c r="CE49" s="265">
        <f t="shared" si="1"/>
        <v>0.19148663088878878</v>
      </c>
      <c r="CF49" s="265">
        <f t="shared" si="1"/>
        <v>1.8451055022034417E-2</v>
      </c>
      <c r="CG49" s="265">
        <f t="shared" si="1"/>
        <v>4.5428898966430875E-3</v>
      </c>
      <c r="CH49" s="265">
        <f t="shared" si="1"/>
        <v>2.0747152627337961E-2</v>
      </c>
      <c r="CI49" s="265">
        <f t="shared" si="1"/>
        <v>8.2332189110943754E-2</v>
      </c>
      <c r="CJ49" s="265">
        <f t="shared" si="1"/>
        <v>0</v>
      </c>
      <c r="CK49" s="265">
        <f t="shared" si="1"/>
        <v>0</v>
      </c>
      <c r="CL49" s="265">
        <f t="shared" si="1"/>
        <v>4.8582713659539557E-4</v>
      </c>
      <c r="CM49" s="265">
        <f t="shared" si="1"/>
        <v>3.4085455146624612E-4</v>
      </c>
      <c r="CN49" s="265">
        <f t="shared" si="1"/>
        <v>2.957755718657494E-2</v>
      </c>
      <c r="CO49" s="265">
        <f t="shared" si="1"/>
        <v>0.48679575745502213</v>
      </c>
      <c r="CP49" s="265">
        <f t="shared" si="1"/>
        <v>9.5030071427709237E-2</v>
      </c>
      <c r="CQ49" s="265">
        <f t="shared" si="1"/>
        <v>7.6538032024349621E-5</v>
      </c>
      <c r="CR49" s="265">
        <f t="shared" si="1"/>
        <v>2.7919451195351055</v>
      </c>
      <c r="CS49" s="265">
        <f t="shared" si="1"/>
        <v>4.1304851759108399E-4</v>
      </c>
      <c r="CT49" s="265">
        <f t="shared" si="1"/>
        <v>2.4999997821360028E-4</v>
      </c>
      <c r="CU49" s="265">
        <f t="shared" si="1"/>
        <v>6.2723052596610596E-2</v>
      </c>
      <c r="CV49" s="265">
        <f t="shared" si="1"/>
        <v>3.8057788554023912E-4</v>
      </c>
      <c r="CW49" s="265">
        <f t="shared" si="1"/>
        <v>5.0207080045970024E-5</v>
      </c>
      <c r="CX49" s="265">
        <f t="shared" si="1"/>
        <v>1.150770378199061E-4</v>
      </c>
      <c r="CY49" s="265">
        <f t="shared" si="1"/>
        <v>4.0340441342728151E-4</v>
      </c>
      <c r="CZ49" s="265">
        <f t="shared" si="1"/>
        <v>1.9999998787852954E-2</v>
      </c>
      <c r="DA49" s="265">
        <f t="shared" si="1"/>
        <v>0.56824614959448116</v>
      </c>
      <c r="DB49" s="265">
        <f t="shared" si="1"/>
        <v>1.5000000909232271E-3</v>
      </c>
      <c r="DC49" s="265">
        <f t="shared" si="1"/>
        <v>2.2737906569755839E-5</v>
      </c>
      <c r="DD49" s="265">
        <f t="shared" si="1"/>
        <v>0.20381994662823569</v>
      </c>
      <c r="DE49" s="265">
        <f t="shared" si="1"/>
        <v>2.513631741398384E-4</v>
      </c>
      <c r="DF49" s="265">
        <f t="shared" si="1"/>
        <v>1.056431780393036E-3</v>
      </c>
      <c r="DG49" s="265">
        <f t="shared" si="1"/>
        <v>4.1613391986103122E-3</v>
      </c>
      <c r="DH49" s="265">
        <f t="shared" si="1"/>
        <v>6.5205488252386353E-5</v>
      </c>
      <c r="DI49" s="265">
        <f t="shared" si="1"/>
        <v>5.1862417680881269E-2</v>
      </c>
      <c r="DJ49" s="265">
        <f t="shared" si="1"/>
        <v>5.0000003034179723E-4</v>
      </c>
      <c r="DK49" s="265">
        <f t="shared" si="1"/>
        <v>5.0453441003225824E-6</v>
      </c>
      <c r="DL49" s="265">
        <f t="shared" si="1"/>
        <v>1.4756772897427464E-2</v>
      </c>
      <c r="DM49" s="265">
        <f>DM42</f>
        <v>3.85723658850051</v>
      </c>
      <c r="DN49" s="265">
        <f t="shared" ref="DN49:FW49" si="2">DN42</f>
        <v>0.36601570338369199</v>
      </c>
      <c r="DO49" s="265">
        <f t="shared" si="2"/>
        <v>9.9199998180488996E-2</v>
      </c>
      <c r="DP49" s="265">
        <f t="shared" si="2"/>
        <v>3.4799999486659003E-2</v>
      </c>
      <c r="DQ49" s="265">
        <f t="shared" si="2"/>
        <v>5.5205092720285003E-2</v>
      </c>
      <c r="DR49" s="265">
        <f t="shared" si="2"/>
        <v>0.23600853768825</v>
      </c>
      <c r="DS49" s="265">
        <f t="shared" si="2"/>
        <v>0.20899999727565099</v>
      </c>
      <c r="DT49" s="265">
        <f t="shared" si="2"/>
        <v>4.6737014303565E-2</v>
      </c>
      <c r="DU49" s="265">
        <f t="shared" si="2"/>
        <v>0.72949294213112903</v>
      </c>
      <c r="DV49" s="265">
        <f t="shared" si="2"/>
        <v>3.096243575131</v>
      </c>
      <c r="DW49" s="265">
        <f t="shared" si="2"/>
        <v>1.150224138779E-3</v>
      </c>
      <c r="DX49" s="265">
        <f t="shared" si="2"/>
        <v>36.190626026323699</v>
      </c>
      <c r="DY49" s="265">
        <f t="shared" si="2"/>
        <v>2.1600038877224E-2</v>
      </c>
      <c r="DZ49" s="265">
        <f t="shared" si="2"/>
        <v>0.13208307905484001</v>
      </c>
      <c r="EA49" s="265">
        <f t="shared" si="2"/>
        <v>4.1424096334563298</v>
      </c>
      <c r="EB49" s="265">
        <f t="shared" si="2"/>
        <v>0.239893982112385</v>
      </c>
      <c r="EC49" s="265">
        <f t="shared" si="2"/>
        <v>2.0699999620015001E-2</v>
      </c>
      <c r="ED49" s="265">
        <f t="shared" si="2"/>
        <v>9.1360525131316997E-2</v>
      </c>
      <c r="EE49" s="265">
        <f t="shared" si="2"/>
        <v>1.5962940671194002E-2</v>
      </c>
      <c r="EF49" s="265">
        <f t="shared" si="2"/>
        <v>0.49213028100114597</v>
      </c>
      <c r="EG49" s="265">
        <f t="shared" si="2"/>
        <v>0.10399999808261</v>
      </c>
      <c r="EH49" s="265">
        <f t="shared" si="2"/>
        <v>1.9437575163193999E-2</v>
      </c>
      <c r="EI49" s="265">
        <f t="shared" si="2"/>
        <v>2.6115124934440001E-2</v>
      </c>
      <c r="EJ49" s="265">
        <f t="shared" si="2"/>
        <v>3.9400093354470004E-3</v>
      </c>
      <c r="EK49" s="265">
        <f t="shared" si="2"/>
        <v>6.2900115497758993E-2</v>
      </c>
      <c r="EL49" s="265">
        <f t="shared" si="2"/>
        <v>0.26348262204985101</v>
      </c>
      <c r="EM49" s="265">
        <f t="shared" si="2"/>
        <v>2.167133679334E-3</v>
      </c>
      <c r="EN49" s="265">
        <f t="shared" si="2"/>
        <v>6.3817115418625798</v>
      </c>
      <c r="EO49" s="265">
        <f t="shared" si="2"/>
        <v>0.186941482246648</v>
      </c>
      <c r="EP49" s="265">
        <f t="shared" si="2"/>
        <v>7.0489231943339998E-3</v>
      </c>
      <c r="EQ49" s="265">
        <f t="shared" si="2"/>
        <v>6.0676609472252001E-2</v>
      </c>
      <c r="ER49" s="265">
        <f t="shared" si="2"/>
        <v>3.0846427421042999</v>
      </c>
      <c r="ES49" s="265">
        <f t="shared" si="2"/>
        <v>2.86208470520058</v>
      </c>
      <c r="ET49" s="265">
        <f t="shared" si="2"/>
        <v>0.96869570300272601</v>
      </c>
      <c r="EU49" s="265">
        <f t="shared" si="2"/>
        <v>0.26517769288257098</v>
      </c>
      <c r="EV49" s="265">
        <f t="shared" si="2"/>
        <v>0.173668515150289</v>
      </c>
      <c r="EW49" s="265">
        <f t="shared" si="2"/>
        <v>2.1533874051821E-2</v>
      </c>
      <c r="EX49" s="265">
        <f t="shared" si="2"/>
        <v>4.5916081206902E-2</v>
      </c>
      <c r="EY49" s="265">
        <f t="shared" si="2"/>
        <v>4.9176964102900004E-4</v>
      </c>
      <c r="EZ49" s="265">
        <f t="shared" si="2"/>
        <v>6.9994412408654005E-2</v>
      </c>
      <c r="FA49" s="265">
        <f t="shared" si="2"/>
        <v>3.0698927271389999E-3</v>
      </c>
      <c r="FB49" s="265">
        <f t="shared" si="2"/>
        <v>9.9828934663600002E-2</v>
      </c>
      <c r="FC49" s="265">
        <f t="shared" si="2"/>
        <v>2.8384821645146999E-2</v>
      </c>
      <c r="FD49" s="265">
        <f t="shared" si="2"/>
        <v>3.409842430724E-3</v>
      </c>
      <c r="FE49" s="265">
        <f t="shared" si="2"/>
        <v>9.0063601785716998E-2</v>
      </c>
      <c r="FF49" s="265">
        <f t="shared" si="2"/>
        <v>3.3142717461110999E-2</v>
      </c>
      <c r="FG49" s="265">
        <f t="shared" si="2"/>
        <v>5.4442528715190003E-3</v>
      </c>
      <c r="FH49" s="265">
        <f t="shared" si="2"/>
        <v>0.30562704997585999</v>
      </c>
      <c r="FI49" s="265">
        <f t="shared" si="2"/>
        <v>0.53493102395665304</v>
      </c>
      <c r="FJ49" s="265">
        <f t="shared" si="2"/>
        <v>0.62260700354892196</v>
      </c>
      <c r="FK49" s="265">
        <f t="shared" si="2"/>
        <v>0.71058676564382295</v>
      </c>
      <c r="FL49" s="265">
        <f t="shared" si="2"/>
        <v>6.6634061976559994E-2</v>
      </c>
      <c r="FM49" s="265">
        <f t="shared" si="2"/>
        <v>0.32546922071460099</v>
      </c>
      <c r="FN49" s="265">
        <f t="shared" si="2"/>
        <v>0.56966851749927006</v>
      </c>
      <c r="FO49" s="265">
        <f t="shared" si="2"/>
        <v>0.53234311949033797</v>
      </c>
      <c r="FP49" s="265">
        <f t="shared" si="2"/>
        <v>3.0049236444044598</v>
      </c>
      <c r="FQ49" s="265">
        <f t="shared" si="2"/>
        <v>1.56762991680349</v>
      </c>
      <c r="FR49" s="265">
        <f t="shared" si="2"/>
        <v>2.1132956676958798</v>
      </c>
      <c r="FS49" s="265">
        <f t="shared" si="2"/>
        <v>0.10690430865966</v>
      </c>
      <c r="FT49" s="265">
        <f t="shared" si="2"/>
        <v>0.35403042513502297</v>
      </c>
      <c r="FU49" s="265">
        <f t="shared" si="2"/>
        <v>0.94184428546248899</v>
      </c>
      <c r="FV49" s="265">
        <f t="shared" si="2"/>
        <v>3.0679159995303502</v>
      </c>
      <c r="FW49" s="265">
        <f t="shared" si="2"/>
        <v>4.6459431838127596</v>
      </c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2022-04-21T15:28:05Z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