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LRZ Sync+Share/Orberg_16S-ITS-virome-metabolites/Metabolites/Edited data/"/>
    </mc:Choice>
  </mc:AlternateContent>
  <xr:revisionPtr revIDLastSave="0" documentId="13_ncr:1_{13AA391A-4A1A-5748-9868-12198F5EB47B}" xr6:coauthVersionLast="47" xr6:coauthVersionMax="47" xr10:uidLastSave="{00000000-0000-0000-0000-000000000000}"/>
  <bookViews>
    <workbookView xWindow="0" yWindow="500" windowWidth="28800" windowHeight="17380" tabRatio="500" activeTab="1" xr2:uid="{00000000-000D-0000-FFFF-FFFF00000000}"/>
  </bookViews>
  <sheets>
    <sheet name="Sheet 1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3" l="1"/>
  <c r="B9" i="3"/>
  <c r="C4" i="3"/>
  <c r="D4" i="3"/>
  <c r="E4" i="3"/>
  <c r="F4" i="3"/>
  <c r="G4" i="3"/>
  <c r="H4" i="3"/>
  <c r="B4" i="3"/>
  <c r="O54" i="1"/>
  <c r="O102" i="1"/>
  <c r="O36" i="1"/>
  <c r="O93" i="1"/>
  <c r="O83" i="1"/>
  <c r="O64" i="1"/>
  <c r="O45" i="1"/>
  <c r="O44" i="1"/>
  <c r="O67" i="1"/>
  <c r="O90" i="1"/>
  <c r="O84" i="1"/>
  <c r="O77" i="1"/>
  <c r="O91" i="1"/>
  <c r="O69" i="1"/>
  <c r="O85" i="1"/>
  <c r="O89" i="1"/>
  <c r="O33" i="1"/>
  <c r="O78" i="1"/>
  <c r="O51" i="1"/>
  <c r="O43" i="1"/>
  <c r="O95" i="1"/>
  <c r="O92" i="1"/>
  <c r="O65" i="1"/>
  <c r="O70" i="1"/>
  <c r="O19" i="1"/>
  <c r="O53" i="1"/>
  <c r="O99" i="1"/>
  <c r="O57" i="1"/>
  <c r="O25" i="1"/>
  <c r="O103" i="1"/>
  <c r="O104" i="1"/>
  <c r="O106" i="1"/>
  <c r="O107" i="1"/>
  <c r="O109" i="1"/>
  <c r="O117" i="1"/>
  <c r="O118" i="1"/>
  <c r="O121" i="1"/>
  <c r="O122" i="1"/>
  <c r="O126" i="1"/>
  <c r="O125" i="1"/>
  <c r="O128" i="1"/>
  <c r="O130" i="1"/>
  <c r="O131" i="1"/>
  <c r="O133" i="1"/>
  <c r="O134" i="1"/>
  <c r="O135" i="1"/>
  <c r="O136" i="1"/>
  <c r="O137" i="1"/>
  <c r="O139" i="1"/>
  <c r="O140" i="1"/>
  <c r="O141" i="1"/>
  <c r="O142" i="1"/>
  <c r="O144" i="1"/>
  <c r="O145" i="1"/>
  <c r="O146" i="1"/>
  <c r="O148" i="1"/>
  <c r="O151" i="1"/>
  <c r="O152" i="1"/>
  <c r="O153" i="1"/>
  <c r="O154" i="1"/>
  <c r="O155" i="1"/>
  <c r="O156" i="1"/>
  <c r="O157" i="1"/>
  <c r="O161" i="1"/>
  <c r="O162" i="1"/>
  <c r="O163" i="1"/>
  <c r="O164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3" i="1"/>
  <c r="O194" i="1"/>
  <c r="O196" i="1"/>
  <c r="O197" i="1"/>
  <c r="O198" i="1"/>
  <c r="O199" i="1"/>
  <c r="O200" i="1"/>
  <c r="O201" i="1"/>
  <c r="O202" i="1"/>
  <c r="O203" i="1"/>
  <c r="O2" i="1"/>
  <c r="O206" i="1"/>
  <c r="O207" i="1"/>
  <c r="O3" i="1"/>
  <c r="O4" i="1"/>
  <c r="O210" i="1"/>
  <c r="O211" i="1"/>
  <c r="O212" i="1"/>
  <c r="O214" i="1"/>
  <c r="O216" i="1"/>
  <c r="O6" i="1"/>
  <c r="O7" i="1"/>
  <c r="O217" i="1"/>
  <c r="O218" i="1"/>
  <c r="O8" i="1"/>
  <c r="O9" i="1"/>
  <c r="O220" i="1"/>
  <c r="O223" i="1"/>
  <c r="O229" i="1"/>
  <c r="O10" i="1"/>
  <c r="O11" i="1"/>
  <c r="O234" i="1"/>
  <c r="O235" i="1"/>
  <c r="O12" i="1"/>
  <c r="O237" i="1"/>
  <c r="O238" i="1"/>
  <c r="O13" i="1"/>
  <c r="O240" i="1"/>
  <c r="O242" i="1"/>
  <c r="O246" i="1"/>
  <c r="O247" i="1"/>
  <c r="O248" i="1"/>
  <c r="O249" i="1"/>
  <c r="O251" i="1"/>
  <c r="O252" i="1"/>
  <c r="O253" i="1"/>
  <c r="O254" i="1"/>
  <c r="O256" i="1"/>
  <c r="O257" i="1"/>
  <c r="O17" i="1"/>
  <c r="O18" i="1"/>
  <c r="O259" i="1"/>
  <c r="O261" i="1"/>
  <c r="O149" i="1"/>
  <c r="O160" i="1"/>
  <c r="O60" i="1"/>
  <c r="O46" i="1"/>
  <c r="O35" i="1"/>
  <c r="O88" i="1"/>
  <c r="O29" i="1"/>
  <c r="O80" i="1"/>
  <c r="O37" i="1"/>
  <c r="O58" i="1"/>
  <c r="O68" i="1"/>
  <c r="O50" i="1"/>
  <c r="O94" i="1"/>
  <c r="O59" i="1"/>
  <c r="O55" i="1"/>
  <c r="O28" i="1"/>
  <c r="O74" i="1"/>
  <c r="O22" i="1"/>
  <c r="O41" i="1"/>
  <c r="O81" i="1"/>
  <c r="O82" i="1"/>
  <c r="O62" i="1"/>
  <c r="O72" i="1"/>
  <c r="O31" i="1"/>
  <c r="O48" i="1"/>
  <c r="O47" i="1"/>
  <c r="O39" i="1"/>
  <c r="O42" i="1"/>
  <c r="O101" i="1"/>
  <c r="O75" i="1"/>
  <c r="O86" i="1"/>
  <c r="O30" i="1"/>
  <c r="O40" i="1"/>
  <c r="O76" i="1"/>
  <c r="O66" i="1"/>
  <c r="O52" i="1"/>
  <c r="O32" i="1"/>
  <c r="O61" i="1"/>
  <c r="O56" i="1"/>
  <c r="O100" i="1"/>
  <c r="O34" i="1"/>
  <c r="O87" i="1"/>
  <c r="O158" i="1"/>
  <c r="O150" i="1"/>
  <c r="O208" i="1"/>
  <c r="O213" i="1"/>
  <c r="O5" i="1"/>
  <c r="O219" i="1"/>
  <c r="O239" i="1"/>
  <c r="O241" i="1"/>
  <c r="O245" i="1"/>
  <c r="O143" i="1"/>
  <c r="O173" i="1"/>
  <c r="O24" i="1"/>
  <c r="O27" i="1"/>
  <c r="O73" i="1"/>
  <c r="O129" i="1"/>
  <c r="O147" i="1"/>
  <c r="O159" i="1"/>
  <c r="O98" i="1"/>
  <c r="O79" i="1"/>
  <c r="O195" i="1"/>
  <c r="O165" i="1"/>
  <c r="O96" i="1"/>
  <c r="O71" i="1"/>
  <c r="O190" i="1"/>
  <c r="O138" i="1"/>
  <c r="O97" i="1"/>
  <c r="O127" i="1"/>
  <c r="O192" i="1"/>
  <c r="O132" i="1"/>
  <c r="O221" i="1"/>
  <c r="O244" i="1"/>
  <c r="O205" i="1"/>
  <c r="O23" i="1"/>
  <c r="O228" i="1"/>
  <c r="O236" i="1"/>
  <c r="O49" i="1"/>
  <c r="O16" i="1"/>
  <c r="O204" i="1"/>
  <c r="O250" i="1"/>
  <c r="O38" i="1"/>
  <c r="O227" i="1"/>
  <c r="O21" i="1"/>
  <c r="O255" i="1"/>
  <c r="O230" i="1"/>
  <c r="O110" i="1"/>
  <c r="O113" i="1"/>
  <c r="O114" i="1"/>
  <c r="O119" i="1"/>
  <c r="O120" i="1"/>
  <c r="O124" i="1"/>
  <c r="O233" i="1"/>
  <c r="O232" i="1"/>
  <c r="O226" i="1"/>
  <c r="O258" i="1"/>
  <c r="O15" i="1"/>
  <c r="O224" i="1"/>
  <c r="O222" i="1"/>
  <c r="O225" i="1"/>
  <c r="O20" i="1"/>
  <c r="O105" i="1"/>
  <c r="O231" i="1"/>
  <c r="O108" i="1"/>
  <c r="O215" i="1"/>
  <c r="O243" i="1"/>
  <c r="O14" i="1"/>
  <c r="O209" i="1"/>
  <c r="O111" i="1"/>
  <c r="O123" i="1"/>
  <c r="O115" i="1"/>
  <c r="O260" i="1"/>
  <c r="O116" i="1"/>
  <c r="O112" i="1"/>
  <c r="O26" i="1"/>
  <c r="O63" i="1"/>
  <c r="B70" i="2"/>
</calcChain>
</file>

<file path=xl/sharedStrings.xml><?xml version="1.0" encoding="utf-8"?>
<sst xmlns="http://schemas.openxmlformats.org/spreadsheetml/2006/main" count="2377" uniqueCount="306">
  <si>
    <t>ProjectID</t>
  </si>
  <si>
    <t>Timepoint</t>
  </si>
  <si>
    <t>GVHD</t>
  </si>
  <si>
    <t>Center</t>
  </si>
  <si>
    <t>Antibiotic_therapy</t>
  </si>
  <si>
    <t>Control</t>
  </si>
  <si>
    <t>GVHD_01</t>
  </si>
  <si>
    <t>Time</t>
  </si>
  <si>
    <t>Timepoint2</t>
  </si>
  <si>
    <t>copies16S</t>
  </si>
  <si>
    <t>copies28S</t>
  </si>
  <si>
    <t>Diagnosis</t>
  </si>
  <si>
    <t>Time.num</t>
  </si>
  <si>
    <t>copiesBCoAT</t>
  </si>
  <si>
    <t>M-AJ-4</t>
  </si>
  <si>
    <t>14</t>
  </si>
  <si>
    <t>MUC</t>
  </si>
  <si>
    <t>ABX</t>
  </si>
  <si>
    <t>0</t>
  </si>
  <si>
    <t>1</t>
  </si>
  <si>
    <t>2</t>
  </si>
  <si>
    <t>Day +14</t>
  </si>
  <si>
    <t>M-AM-2</t>
  </si>
  <si>
    <t>No ABX</t>
  </si>
  <si>
    <t>Day 0</t>
  </si>
  <si>
    <t>M-AK-3</t>
  </si>
  <si>
    <t>7</t>
  </si>
  <si>
    <t>Day +7</t>
  </si>
  <si>
    <t>M-AI-5</t>
  </si>
  <si>
    <t>28</t>
  </si>
  <si>
    <t>4</t>
  </si>
  <si>
    <t>Day +28</t>
  </si>
  <si>
    <t>M-AV-1</t>
  </si>
  <si>
    <t>POST</t>
  </si>
  <si>
    <t>5</t>
  </si>
  <si>
    <t>≥ Day +35</t>
  </si>
  <si>
    <t>M-AC-4</t>
  </si>
  <si>
    <t>M-AH-3</t>
  </si>
  <si>
    <t>M-AO-1</t>
  </si>
  <si>
    <t>COND</t>
  </si>
  <si>
    <t>-1</t>
  </si>
  <si>
    <t>Day -7</t>
  </si>
  <si>
    <t>M-AB-2</t>
  </si>
  <si>
    <t>M-AF-3</t>
  </si>
  <si>
    <t>M-AB-3</t>
  </si>
  <si>
    <t>M-AR-1</t>
  </si>
  <si>
    <t>M-AT-1</t>
  </si>
  <si>
    <t>M-AF-2</t>
  </si>
  <si>
    <t>M-AS-2</t>
  </si>
  <si>
    <t>M-AC-1</t>
  </si>
  <si>
    <t>M-AP-1</t>
  </si>
  <si>
    <t>M-AP-6</t>
  </si>
  <si>
    <t>M-AG-1</t>
  </si>
  <si>
    <t>M-AK-4</t>
  </si>
  <si>
    <t>M-AD-3</t>
  </si>
  <si>
    <t>M-AO-3</t>
  </si>
  <si>
    <t>M-AH-2</t>
  </si>
  <si>
    <t>M-AH-1</t>
  </si>
  <si>
    <t>M-AL-2</t>
  </si>
  <si>
    <t>M-AF-4</t>
  </si>
  <si>
    <t>M-AQ-3</t>
  </si>
  <si>
    <t>M-AP-2</t>
  </si>
  <si>
    <t>M-AJ-2</t>
  </si>
  <si>
    <t>M-AN-4</t>
  </si>
  <si>
    <t>M-AQ-4</t>
  </si>
  <si>
    <t>M-AL-4</t>
  </si>
  <si>
    <t>M-AP-3</t>
  </si>
  <si>
    <t>M-AL-3</t>
  </si>
  <si>
    <t>M-AQ-2</t>
  </si>
  <si>
    <t>M-AE-4</t>
  </si>
  <si>
    <t>M-AI-1</t>
  </si>
  <si>
    <t>IDX</t>
  </si>
  <si>
    <t>-3</t>
  </si>
  <si>
    <t>M-AR-2</t>
  </si>
  <si>
    <t>M-AJ-3</t>
  </si>
  <si>
    <t>M-AI-6</t>
  </si>
  <si>
    <t>M-AN-5</t>
  </si>
  <si>
    <t>21</t>
  </si>
  <si>
    <t>3</t>
  </si>
  <si>
    <t>Day +21</t>
  </si>
  <si>
    <t>M-AD-2</t>
  </si>
  <si>
    <t>M-AI-2</t>
  </si>
  <si>
    <t>M-AH-6</t>
  </si>
  <si>
    <t>M-AG-6</t>
  </si>
  <si>
    <t>M-AN-1</t>
  </si>
  <si>
    <t>M-AB-4</t>
  </si>
  <si>
    <t>M-AG-4</t>
  </si>
  <si>
    <t>M-AO-4</t>
  </si>
  <si>
    <t>M-AO-5</t>
  </si>
  <si>
    <t>M-AR-3</t>
  </si>
  <si>
    <t>M-AK-2</t>
  </si>
  <si>
    <t>M-AM-3</t>
  </si>
  <si>
    <t>M-AE-2</t>
  </si>
  <si>
    <t>M-AD-1</t>
  </si>
  <si>
    <t>M-AS-1</t>
  </si>
  <si>
    <t>M-AH-5</t>
  </si>
  <si>
    <t>M-AH-4</t>
  </si>
  <si>
    <t>M-AC-2</t>
  </si>
  <si>
    <t>M-AQ-5</t>
  </si>
  <si>
    <t>M-AK-5</t>
  </si>
  <si>
    <t>M-AG-2</t>
  </si>
  <si>
    <t>M-AM-1</t>
  </si>
  <si>
    <t>M-AG-5</t>
  </si>
  <si>
    <t>M-AU-2</t>
  </si>
  <si>
    <t>M-AN-2</t>
  </si>
  <si>
    <t>M-AB-1</t>
  </si>
  <si>
    <t>M-AM-4</t>
  </si>
  <si>
    <t>M-AP-4</t>
  </si>
  <si>
    <t>M-AI-4</t>
  </si>
  <si>
    <t>M-AT-2</t>
  </si>
  <si>
    <t>M-AJ-1</t>
  </si>
  <si>
    <t>M-AE-1</t>
  </si>
  <si>
    <t>M-AG-3</t>
  </si>
  <si>
    <t>M-AN-3</t>
  </si>
  <si>
    <t>M-AL-1</t>
  </si>
  <si>
    <t>M-AI-3</t>
  </si>
  <si>
    <t>M-AE-3</t>
  </si>
  <si>
    <t>M-AK-1</t>
  </si>
  <si>
    <t>M-AC-3</t>
  </si>
  <si>
    <t>M-AI-7</t>
  </si>
  <si>
    <t>M-AU-1</t>
  </si>
  <si>
    <t>M-AF-1</t>
  </si>
  <si>
    <t>M-AP-5</t>
  </si>
  <si>
    <t>R-AA-3</t>
  </si>
  <si>
    <t>REG</t>
  </si>
  <si>
    <t>R-AA-5</t>
  </si>
  <si>
    <t>R-AA-6</t>
  </si>
  <si>
    <t>R-AB-3</t>
  </si>
  <si>
    <t>R-AB-6</t>
  </si>
  <si>
    <t>R-AC-1</t>
  </si>
  <si>
    <t>R-AC-3</t>
  </si>
  <si>
    <t>R-AC-6</t>
  </si>
  <si>
    <t>R-AD-1</t>
  </si>
  <si>
    <t>R-AD-3</t>
  </si>
  <si>
    <t>R-AD-5</t>
  </si>
  <si>
    <t>R-AD-6</t>
  </si>
  <si>
    <t>R-AE-1</t>
  </si>
  <si>
    <t>R-AE-3</t>
  </si>
  <si>
    <t>R-AE-6</t>
  </si>
  <si>
    <t>R-AE-7</t>
  </si>
  <si>
    <t>R-AF-1</t>
  </si>
  <si>
    <t>R-AF-3</t>
  </si>
  <si>
    <t>R-AF-4</t>
  </si>
  <si>
    <t>R-AF-5</t>
  </si>
  <si>
    <t>R-AG-1</t>
  </si>
  <si>
    <t>R-AG-7</t>
  </si>
  <si>
    <t>R-AG-3</t>
  </si>
  <si>
    <t>R-AG-6</t>
  </si>
  <si>
    <t>R-AH-1</t>
  </si>
  <si>
    <t>R-AH-3</t>
  </si>
  <si>
    <t>R-AI-1</t>
  </si>
  <si>
    <t>R-AI-3</t>
  </si>
  <si>
    <t>R-AI-6</t>
  </si>
  <si>
    <t>R-AJ-1</t>
  </si>
  <si>
    <t>R-AJ-3</t>
  </si>
  <si>
    <t>R-AJ-5</t>
  </si>
  <si>
    <t>R-AJ-6</t>
  </si>
  <si>
    <t>R-AK-1</t>
  </si>
  <si>
    <t>R-AK-3</t>
  </si>
  <si>
    <t>R-AL-1</t>
  </si>
  <si>
    <t>R-AL-3</t>
  </si>
  <si>
    <t>R-AL-6</t>
  </si>
  <si>
    <t>R-AM-1</t>
  </si>
  <si>
    <t>R-AM-6</t>
  </si>
  <si>
    <t>R-AN-1</t>
  </si>
  <si>
    <t>R-AN-3</t>
  </si>
  <si>
    <t>R-AN-5</t>
  </si>
  <si>
    <t>R-AN-6</t>
  </si>
  <si>
    <t>R-AO-1</t>
  </si>
  <si>
    <t>R-AO-3</t>
  </si>
  <si>
    <t>R-AP-1</t>
  </si>
  <si>
    <t>R-AP-3</t>
  </si>
  <si>
    <t>R-AR-1</t>
  </si>
  <si>
    <t>R-AR-3</t>
  </si>
  <si>
    <t>R-AR-5</t>
  </si>
  <si>
    <t>R-AR-6</t>
  </si>
  <si>
    <t>R-AR-7</t>
  </si>
  <si>
    <t>R-AS-1</t>
  </si>
  <si>
    <t>R-AS-7</t>
  </si>
  <si>
    <t>R-AS-8</t>
  </si>
  <si>
    <t>R-AS-3</t>
  </si>
  <si>
    <t>R-AS-6</t>
  </si>
  <si>
    <t>R-AT-3</t>
  </si>
  <si>
    <t>R-AT-5</t>
  </si>
  <si>
    <t>R-AT-6</t>
  </si>
  <si>
    <t>R-AU-1</t>
  </si>
  <si>
    <t>R-AU-3</t>
  </si>
  <si>
    <t>R-AU-6</t>
  </si>
  <si>
    <t>R-AV-3</t>
  </si>
  <si>
    <t>R-AV-6</t>
  </si>
  <si>
    <t>R-AW-1</t>
  </si>
  <si>
    <t>R-AW-3</t>
  </si>
  <si>
    <t>R-AW-5</t>
  </si>
  <si>
    <t>R-AW-6</t>
  </si>
  <si>
    <t>R-AX-1</t>
  </si>
  <si>
    <t>R-AX-3</t>
  </si>
  <si>
    <t>R-AX-5</t>
  </si>
  <si>
    <t>R-AX-6</t>
  </si>
  <si>
    <t>R-AY-1</t>
  </si>
  <si>
    <t>R-AY-3</t>
  </si>
  <si>
    <t>R-AY-5</t>
  </si>
  <si>
    <t>R-AY-6</t>
  </si>
  <si>
    <t>R-AZ-1</t>
  </si>
  <si>
    <t>R-AZ-3</t>
  </si>
  <si>
    <t>R-AZ-6</t>
  </si>
  <si>
    <t>R-BA-1</t>
  </si>
  <si>
    <t>R-BA-3</t>
  </si>
  <si>
    <t>R-BA-4</t>
  </si>
  <si>
    <t>R-BA-6</t>
  </si>
  <si>
    <t>R-BB-3</t>
  </si>
  <si>
    <t>R-BC-1</t>
  </si>
  <si>
    <t>R-BC-6</t>
  </si>
  <si>
    <t>R-BC-7</t>
  </si>
  <si>
    <t>R-BD-1</t>
  </si>
  <si>
    <t>R-BD-6</t>
  </si>
  <si>
    <t>R-BE-6</t>
  </si>
  <si>
    <t>R-BF-1</t>
  </si>
  <si>
    <t>R-BF-3</t>
  </si>
  <si>
    <t>R-BF-5</t>
  </si>
  <si>
    <t>R-BF-6</t>
  </si>
  <si>
    <t>R-BG-1</t>
  </si>
  <si>
    <t>R-BG-3</t>
  </si>
  <si>
    <t>R-BG-4</t>
  </si>
  <si>
    <t>R-BG-5</t>
  </si>
  <si>
    <t>R-BG-6</t>
  </si>
  <si>
    <t>R-BH-1</t>
  </si>
  <si>
    <t>R-BH-3</t>
  </si>
  <si>
    <t>R-BH-6</t>
  </si>
  <si>
    <t>R-BI-1</t>
  </si>
  <si>
    <t>R-BI-3</t>
  </si>
  <si>
    <t>R-BI-6</t>
  </si>
  <si>
    <t>R-BI-7</t>
  </si>
  <si>
    <t>R-BI-8</t>
  </si>
  <si>
    <t>R-BJ-1</t>
  </si>
  <si>
    <t>R-BJ-3</t>
  </si>
  <si>
    <t>R-BJ-6</t>
  </si>
  <si>
    <t>R-BK-1</t>
  </si>
  <si>
    <t>R-BK-3</t>
  </si>
  <si>
    <t>R-BK-4</t>
  </si>
  <si>
    <t>R-BK-5</t>
  </si>
  <si>
    <t>R-BL-1</t>
  </si>
  <si>
    <t>R-BL-3</t>
  </si>
  <si>
    <t>R-BL-5</t>
  </si>
  <si>
    <t>R-BL-6</t>
  </si>
  <si>
    <t>R-BM-1</t>
  </si>
  <si>
    <t>R-BM-3</t>
  </si>
  <si>
    <t>R-BM-5</t>
  </si>
  <si>
    <t>R-BM-6</t>
  </si>
  <si>
    <t>R-BN-1</t>
  </si>
  <si>
    <t>R-BN-3</t>
  </si>
  <si>
    <t>R-BN-6</t>
  </si>
  <si>
    <t>R-BO-1</t>
  </si>
  <si>
    <t>R-BO-3</t>
  </si>
  <si>
    <t>R-BO-6</t>
  </si>
  <si>
    <t>R-BO-7</t>
  </si>
  <si>
    <t>R-BP-1</t>
  </si>
  <si>
    <t>R-BP-3</t>
  </si>
  <si>
    <t>R-BP-6</t>
  </si>
  <si>
    <t>R-BQ-1</t>
  </si>
  <si>
    <t>R-BQ-3</t>
  </si>
  <si>
    <t>R-BQ-5</t>
  </si>
  <si>
    <t>R-BQ-6</t>
  </si>
  <si>
    <t>R-BR-1</t>
  </si>
  <si>
    <t>R-BR-3</t>
  </si>
  <si>
    <t>R-BR-6</t>
  </si>
  <si>
    <t>R-BS-1</t>
  </si>
  <si>
    <t>R-BS-3</t>
  </si>
  <si>
    <t>R-BS-6</t>
  </si>
  <si>
    <t>R-BS-7</t>
  </si>
  <si>
    <t>R-BS-8</t>
  </si>
  <si>
    <t>R-BT-1</t>
  </si>
  <si>
    <t>R-BT-3</t>
  </si>
  <si>
    <t>R-BT-5</t>
  </si>
  <si>
    <t>R-BT-6</t>
  </si>
  <si>
    <t>R-BU-1</t>
  </si>
  <si>
    <t>R-BU-3</t>
  </si>
  <si>
    <t>R-BU-6</t>
  </si>
  <si>
    <t>R-BV-1</t>
  </si>
  <si>
    <t>R-BV-3</t>
  </si>
  <si>
    <t>R-BV-5</t>
  </si>
  <si>
    <t>R-BV-6</t>
  </si>
  <si>
    <t>R-BW-1</t>
  </si>
  <si>
    <t>R-BW-3</t>
  </si>
  <si>
    <t>R-BW-6</t>
  </si>
  <si>
    <t>R-BX-1</t>
  </si>
  <si>
    <t>R-BX-3</t>
  </si>
  <si>
    <t>R-BX-5</t>
  </si>
  <si>
    <t>R-BX-6</t>
  </si>
  <si>
    <t>R-BY-1</t>
  </si>
  <si>
    <t>R-BY-3</t>
  </si>
  <si>
    <t>R-BY-6</t>
  </si>
  <si>
    <t>R-BZ-1</t>
  </si>
  <si>
    <t>R-BZ-3</t>
  </si>
  <si>
    <t>R-BZ-5</t>
  </si>
  <si>
    <t>R-BZ-6</t>
  </si>
  <si>
    <t>R-BZ-7</t>
  </si>
  <si>
    <t>R-CA-1</t>
  </si>
  <si>
    <t>R-CA-3</t>
  </si>
  <si>
    <t>R-CA-5</t>
  </si>
  <si>
    <t>R-CA-6</t>
  </si>
  <si>
    <t>copiesBCoAT per gram dry feces</t>
  </si>
  <si>
    <t>Total</t>
  </si>
  <si>
    <t># detected</t>
  </si>
  <si>
    <t>GI-GVHD</t>
  </si>
  <si>
    <t>No GI-GVHD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</si>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</sst>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3"/>
      <name val="Arial"/>
      <family val="2"/>
    </font>
    <font>
      <b/>
      <sz val="11"/>
      <color rgb="FF000000"/>
      <name val="Calibri"/>
      <family val="2"/>
    </font>
    <font>
      <i/>
      <sz val="13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1"/>
  <sheetViews>
    <sheetView zoomScale="141" zoomScaleNormal="141" workbookViewId="0">
      <selection activeCell="O2" sqref="O2:O18"/>
    </sheetView>
  </sheetViews>
  <sheetFormatPr baseColWidth="10" defaultColWidth="10.6640625" defaultRowHeight="15" x14ac:dyDescent="0.2"/>
  <cols>
    <col min="2" max="12" width="0" hidden="1" customWidth="1"/>
    <col min="14" max="14" width="0" hidden="1" customWidth="1"/>
    <col min="1010" max="1010" width="11.5" customWidth="1"/>
  </cols>
  <sheetData>
    <row r="1" spans="1:1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300</v>
      </c>
      <c r="P1" s="3" t="s">
        <v>5</v>
      </c>
      <c r="Q1" s="3" t="s">
        <v>303</v>
      </c>
    </row>
    <row r="2" spans="1:17" x14ac:dyDescent="0.2">
      <c r="A2" t="s">
        <v>227</v>
      </c>
      <c r="B2" t="s">
        <v>29</v>
      </c>
      <c r="C2">
        <v>0</v>
      </c>
      <c r="D2" t="s">
        <v>124</v>
      </c>
      <c r="E2" t="s">
        <v>17</v>
      </c>
      <c r="F2" t="s">
        <v>19</v>
      </c>
      <c r="G2" t="s">
        <v>18</v>
      </c>
      <c r="H2" t="s">
        <v>30</v>
      </c>
      <c r="I2" t="s">
        <v>31</v>
      </c>
      <c r="J2">
        <v>18100000</v>
      </c>
      <c r="K2">
        <v>4720000</v>
      </c>
      <c r="L2" t="s">
        <v>18</v>
      </c>
      <c r="M2">
        <v>28</v>
      </c>
      <c r="N2">
        <v>0</v>
      </c>
      <c r="O2">
        <f>N2*50</f>
        <v>0</v>
      </c>
      <c r="P2">
        <v>1</v>
      </c>
      <c r="Q2">
        <v>0</v>
      </c>
    </row>
    <row r="3" spans="1:17" x14ac:dyDescent="0.2">
      <c r="A3" t="s">
        <v>231</v>
      </c>
      <c r="B3" t="s">
        <v>33</v>
      </c>
      <c r="C3">
        <v>1</v>
      </c>
      <c r="D3" t="s">
        <v>124</v>
      </c>
      <c r="E3" t="s">
        <v>17</v>
      </c>
      <c r="F3" t="s">
        <v>18</v>
      </c>
      <c r="G3" t="s">
        <v>19</v>
      </c>
      <c r="H3" t="s">
        <v>34</v>
      </c>
      <c r="I3" t="s">
        <v>35</v>
      </c>
      <c r="J3">
        <v>161000000</v>
      </c>
      <c r="K3">
        <v>161000</v>
      </c>
      <c r="L3" t="s">
        <v>19</v>
      </c>
      <c r="M3">
        <v>35</v>
      </c>
      <c r="N3">
        <v>0</v>
      </c>
      <c r="O3">
        <f>N3*50</f>
        <v>0</v>
      </c>
      <c r="Q3">
        <v>1</v>
      </c>
    </row>
    <row r="4" spans="1:17" x14ac:dyDescent="0.2">
      <c r="A4" t="s">
        <v>232</v>
      </c>
      <c r="B4" t="s">
        <v>33</v>
      </c>
      <c r="C4">
        <v>1</v>
      </c>
      <c r="D4" t="s">
        <v>124</v>
      </c>
      <c r="E4" t="s">
        <v>17</v>
      </c>
      <c r="F4" t="s">
        <v>18</v>
      </c>
      <c r="G4" t="s">
        <v>19</v>
      </c>
      <c r="H4" t="s">
        <v>34</v>
      </c>
      <c r="I4" t="s">
        <v>35</v>
      </c>
      <c r="J4">
        <v>129000000</v>
      </c>
      <c r="K4">
        <v>156000</v>
      </c>
      <c r="L4" t="s">
        <v>19</v>
      </c>
      <c r="M4">
        <v>35</v>
      </c>
      <c r="N4">
        <v>0</v>
      </c>
      <c r="O4">
        <f>N4*50</f>
        <v>0</v>
      </c>
      <c r="Q4">
        <v>1</v>
      </c>
    </row>
    <row r="5" spans="1:17" x14ac:dyDescent="0.2">
      <c r="A5" t="s">
        <v>239</v>
      </c>
      <c r="B5" t="s">
        <v>77</v>
      </c>
      <c r="C5">
        <v>2</v>
      </c>
      <c r="D5" t="s">
        <v>124</v>
      </c>
      <c r="E5" t="s">
        <v>17</v>
      </c>
      <c r="F5" t="s">
        <v>18</v>
      </c>
      <c r="G5" t="s">
        <v>19</v>
      </c>
      <c r="H5" t="s">
        <v>78</v>
      </c>
      <c r="I5" t="s">
        <v>79</v>
      </c>
      <c r="J5">
        <v>13000000</v>
      </c>
      <c r="K5">
        <v>7300</v>
      </c>
      <c r="L5" t="s">
        <v>19</v>
      </c>
      <c r="M5">
        <v>21</v>
      </c>
      <c r="N5">
        <v>3160</v>
      </c>
      <c r="O5">
        <f>N5*50</f>
        <v>158000</v>
      </c>
      <c r="Q5">
        <v>1</v>
      </c>
    </row>
    <row r="6" spans="1:17" x14ac:dyDescent="0.2">
      <c r="A6" t="s">
        <v>242</v>
      </c>
      <c r="B6" t="s">
        <v>77</v>
      </c>
      <c r="C6">
        <v>1</v>
      </c>
      <c r="D6" t="s">
        <v>124</v>
      </c>
      <c r="E6" t="s">
        <v>17</v>
      </c>
      <c r="F6" t="s">
        <v>18</v>
      </c>
      <c r="G6" t="s">
        <v>19</v>
      </c>
      <c r="H6" t="s">
        <v>78</v>
      </c>
      <c r="I6" t="s">
        <v>79</v>
      </c>
      <c r="J6">
        <v>19800000</v>
      </c>
      <c r="K6">
        <v>600000</v>
      </c>
      <c r="L6" t="s">
        <v>19</v>
      </c>
      <c r="M6">
        <v>21</v>
      </c>
      <c r="N6">
        <v>0</v>
      </c>
      <c r="O6">
        <f>N6*50</f>
        <v>0</v>
      </c>
      <c r="Q6">
        <v>1</v>
      </c>
    </row>
    <row r="7" spans="1:17" x14ac:dyDescent="0.2">
      <c r="A7" t="s">
        <v>243</v>
      </c>
      <c r="B7" t="s">
        <v>29</v>
      </c>
      <c r="C7">
        <v>1</v>
      </c>
      <c r="D7" t="s">
        <v>124</v>
      </c>
      <c r="E7" t="s">
        <v>17</v>
      </c>
      <c r="F7" t="s">
        <v>18</v>
      </c>
      <c r="G7" t="s">
        <v>19</v>
      </c>
      <c r="H7" t="s">
        <v>30</v>
      </c>
      <c r="I7" t="s">
        <v>31</v>
      </c>
      <c r="J7">
        <v>10100000</v>
      </c>
      <c r="K7">
        <v>8950</v>
      </c>
      <c r="L7" t="s">
        <v>19</v>
      </c>
      <c r="M7">
        <v>28</v>
      </c>
      <c r="N7">
        <v>0</v>
      </c>
      <c r="O7">
        <f>N7*50</f>
        <v>0</v>
      </c>
      <c r="Q7">
        <v>1</v>
      </c>
    </row>
    <row r="8" spans="1:17" x14ac:dyDescent="0.2">
      <c r="A8" t="s">
        <v>246</v>
      </c>
      <c r="B8" t="s">
        <v>77</v>
      </c>
      <c r="C8">
        <v>1</v>
      </c>
      <c r="D8" t="s">
        <v>124</v>
      </c>
      <c r="E8" t="s">
        <v>17</v>
      </c>
      <c r="F8" t="s">
        <v>18</v>
      </c>
      <c r="G8" t="s">
        <v>19</v>
      </c>
      <c r="H8" t="s">
        <v>78</v>
      </c>
      <c r="I8" t="s">
        <v>79</v>
      </c>
      <c r="J8">
        <v>3420000</v>
      </c>
      <c r="K8">
        <v>9.9</v>
      </c>
      <c r="L8" t="s">
        <v>19</v>
      </c>
      <c r="M8">
        <v>21</v>
      </c>
      <c r="N8">
        <v>0</v>
      </c>
      <c r="O8">
        <f>N8*50</f>
        <v>0</v>
      </c>
      <c r="Q8">
        <v>1</v>
      </c>
    </row>
    <row r="9" spans="1:17" x14ac:dyDescent="0.2">
      <c r="A9" t="s">
        <v>247</v>
      </c>
      <c r="B9" t="s">
        <v>29</v>
      </c>
      <c r="C9">
        <v>1</v>
      </c>
      <c r="D9" t="s">
        <v>124</v>
      </c>
      <c r="E9" t="s">
        <v>17</v>
      </c>
      <c r="F9" t="s">
        <v>18</v>
      </c>
      <c r="G9" t="s">
        <v>19</v>
      </c>
      <c r="H9" t="s">
        <v>30</v>
      </c>
      <c r="I9" t="s">
        <v>31</v>
      </c>
      <c r="J9">
        <v>14600000</v>
      </c>
      <c r="K9">
        <v>4140</v>
      </c>
      <c r="L9" t="s">
        <v>19</v>
      </c>
      <c r="M9">
        <v>28</v>
      </c>
      <c r="N9">
        <v>0</v>
      </c>
      <c r="O9">
        <f>N9*50</f>
        <v>0</v>
      </c>
      <c r="Q9">
        <v>1</v>
      </c>
    </row>
    <row r="10" spans="1:17" x14ac:dyDescent="0.2">
      <c r="A10" t="s">
        <v>260</v>
      </c>
      <c r="B10" t="s">
        <v>77</v>
      </c>
      <c r="C10">
        <v>1</v>
      </c>
      <c r="D10" t="s">
        <v>124</v>
      </c>
      <c r="E10" t="s">
        <v>17</v>
      </c>
      <c r="F10" t="s">
        <v>18</v>
      </c>
      <c r="G10" t="s">
        <v>19</v>
      </c>
      <c r="H10" t="s">
        <v>78</v>
      </c>
      <c r="I10" t="s">
        <v>79</v>
      </c>
      <c r="J10">
        <v>302000000</v>
      </c>
      <c r="K10">
        <v>45</v>
      </c>
      <c r="L10" t="s">
        <v>19</v>
      </c>
      <c r="M10">
        <v>21</v>
      </c>
      <c r="N10">
        <v>0</v>
      </c>
      <c r="O10">
        <f>N10*50</f>
        <v>0</v>
      </c>
      <c r="Q10">
        <v>1</v>
      </c>
    </row>
    <row r="11" spans="1:17" x14ac:dyDescent="0.2">
      <c r="A11" t="s">
        <v>261</v>
      </c>
      <c r="B11" t="s">
        <v>29</v>
      </c>
      <c r="C11">
        <v>1</v>
      </c>
      <c r="D11" t="s">
        <v>124</v>
      </c>
      <c r="E11" t="s">
        <v>17</v>
      </c>
      <c r="F11" t="s">
        <v>18</v>
      </c>
      <c r="G11" t="s">
        <v>19</v>
      </c>
      <c r="H11" t="s">
        <v>30</v>
      </c>
      <c r="I11" t="s">
        <v>31</v>
      </c>
      <c r="J11">
        <v>770000000</v>
      </c>
      <c r="K11">
        <v>1340</v>
      </c>
      <c r="L11" t="s">
        <v>19</v>
      </c>
      <c r="M11">
        <v>28</v>
      </c>
      <c r="N11">
        <v>0</v>
      </c>
      <c r="O11">
        <f>N11*50</f>
        <v>0</v>
      </c>
      <c r="Q11">
        <v>1</v>
      </c>
    </row>
    <row r="12" spans="1:17" x14ac:dyDescent="0.2">
      <c r="A12" t="s">
        <v>268</v>
      </c>
      <c r="B12" t="s">
        <v>33</v>
      </c>
      <c r="C12">
        <v>1</v>
      </c>
      <c r="D12" t="s">
        <v>124</v>
      </c>
      <c r="E12" t="s">
        <v>17</v>
      </c>
      <c r="F12" t="s">
        <v>18</v>
      </c>
      <c r="G12" t="s">
        <v>19</v>
      </c>
      <c r="H12" t="s">
        <v>34</v>
      </c>
      <c r="I12" t="s">
        <v>35</v>
      </c>
      <c r="J12">
        <v>345000000</v>
      </c>
      <c r="K12">
        <v>48700</v>
      </c>
      <c r="L12" t="s">
        <v>19</v>
      </c>
      <c r="M12">
        <v>35</v>
      </c>
      <c r="N12">
        <v>0</v>
      </c>
      <c r="O12">
        <f>N12*50</f>
        <v>0</v>
      </c>
      <c r="Q12">
        <v>1</v>
      </c>
    </row>
    <row r="13" spans="1:17" x14ac:dyDescent="0.2">
      <c r="A13" t="s">
        <v>272</v>
      </c>
      <c r="B13" t="s">
        <v>77</v>
      </c>
      <c r="C13">
        <v>1</v>
      </c>
      <c r="D13" t="s">
        <v>124</v>
      </c>
      <c r="E13" t="s">
        <v>17</v>
      </c>
      <c r="F13" t="s">
        <v>18</v>
      </c>
      <c r="G13" t="s">
        <v>19</v>
      </c>
      <c r="H13" t="s">
        <v>78</v>
      </c>
      <c r="I13" t="s">
        <v>79</v>
      </c>
      <c r="J13">
        <v>18700000</v>
      </c>
      <c r="K13">
        <v>34.1</v>
      </c>
      <c r="L13" t="s">
        <v>19</v>
      </c>
      <c r="M13">
        <v>21</v>
      </c>
      <c r="N13">
        <v>0</v>
      </c>
      <c r="O13">
        <f>N13*50</f>
        <v>0</v>
      </c>
      <c r="Q13">
        <v>1</v>
      </c>
    </row>
    <row r="14" spans="1:17" x14ac:dyDescent="0.2">
      <c r="A14" t="s">
        <v>273</v>
      </c>
      <c r="B14" t="s">
        <v>29</v>
      </c>
      <c r="C14">
        <v>1</v>
      </c>
      <c r="D14" t="s">
        <v>124</v>
      </c>
      <c r="E14" t="s">
        <v>17</v>
      </c>
      <c r="F14" t="s">
        <v>18</v>
      </c>
      <c r="G14" t="s">
        <v>19</v>
      </c>
      <c r="H14" t="s">
        <v>30</v>
      </c>
      <c r="I14" t="s">
        <v>31</v>
      </c>
      <c r="J14">
        <v>21300000</v>
      </c>
      <c r="K14">
        <v>35800</v>
      </c>
      <c r="L14" t="s">
        <v>19</v>
      </c>
      <c r="M14">
        <v>28</v>
      </c>
      <c r="N14">
        <v>1920000</v>
      </c>
      <c r="O14">
        <f>N14*50</f>
        <v>96000000</v>
      </c>
      <c r="Q14">
        <v>1</v>
      </c>
    </row>
    <row r="15" spans="1:17" x14ac:dyDescent="0.2">
      <c r="A15" t="s">
        <v>286</v>
      </c>
      <c r="B15" t="s">
        <v>77</v>
      </c>
      <c r="C15">
        <v>1</v>
      </c>
      <c r="D15" t="s">
        <v>124</v>
      </c>
      <c r="E15" t="s">
        <v>17</v>
      </c>
      <c r="F15" t="s">
        <v>18</v>
      </c>
      <c r="G15" t="s">
        <v>19</v>
      </c>
      <c r="H15" t="s">
        <v>78</v>
      </c>
      <c r="I15" t="s">
        <v>79</v>
      </c>
      <c r="J15">
        <v>65500000</v>
      </c>
      <c r="K15">
        <v>1310</v>
      </c>
      <c r="L15" t="s">
        <v>19</v>
      </c>
      <c r="M15">
        <v>21</v>
      </c>
      <c r="N15">
        <v>765000</v>
      </c>
      <c r="O15">
        <f>N15*50</f>
        <v>38250000</v>
      </c>
      <c r="Q15">
        <v>1</v>
      </c>
    </row>
    <row r="16" spans="1:17" x14ac:dyDescent="0.2">
      <c r="A16" t="s">
        <v>287</v>
      </c>
      <c r="B16" t="s">
        <v>29</v>
      </c>
      <c r="C16">
        <v>1</v>
      </c>
      <c r="D16" t="s">
        <v>124</v>
      </c>
      <c r="E16" t="s">
        <v>17</v>
      </c>
      <c r="F16" t="s">
        <v>18</v>
      </c>
      <c r="G16" t="s">
        <v>19</v>
      </c>
      <c r="H16" t="s">
        <v>30</v>
      </c>
      <c r="I16" t="s">
        <v>31</v>
      </c>
      <c r="J16">
        <v>84500000</v>
      </c>
      <c r="K16">
        <v>2430</v>
      </c>
      <c r="L16" t="s">
        <v>19</v>
      </c>
      <c r="M16">
        <v>28</v>
      </c>
      <c r="N16">
        <v>286000</v>
      </c>
      <c r="O16">
        <f>N16*50</f>
        <v>14300000</v>
      </c>
      <c r="Q16">
        <v>1</v>
      </c>
    </row>
    <row r="17" spans="1:17" x14ac:dyDescent="0.2">
      <c r="A17" t="s">
        <v>294</v>
      </c>
      <c r="B17" t="s">
        <v>33</v>
      </c>
      <c r="C17">
        <v>2</v>
      </c>
      <c r="D17" t="s">
        <v>124</v>
      </c>
      <c r="E17" t="s">
        <v>17</v>
      </c>
      <c r="F17" t="s">
        <v>18</v>
      </c>
      <c r="G17" t="s">
        <v>19</v>
      </c>
      <c r="H17" t="s">
        <v>34</v>
      </c>
      <c r="I17" t="s">
        <v>35</v>
      </c>
      <c r="J17">
        <v>235000000</v>
      </c>
      <c r="K17">
        <v>21800</v>
      </c>
      <c r="L17" t="s">
        <v>19</v>
      </c>
      <c r="M17">
        <v>35</v>
      </c>
      <c r="N17">
        <v>0</v>
      </c>
      <c r="O17">
        <f>N17*50</f>
        <v>0</v>
      </c>
      <c r="Q17">
        <v>1</v>
      </c>
    </row>
    <row r="18" spans="1:17" x14ac:dyDescent="0.2">
      <c r="A18" t="s">
        <v>295</v>
      </c>
      <c r="B18" t="s">
        <v>33</v>
      </c>
      <c r="C18">
        <v>2</v>
      </c>
      <c r="D18" t="s">
        <v>124</v>
      </c>
      <c r="E18" t="s">
        <v>17</v>
      </c>
      <c r="F18" t="s">
        <v>18</v>
      </c>
      <c r="G18" t="s">
        <v>19</v>
      </c>
      <c r="H18" t="s">
        <v>34</v>
      </c>
      <c r="I18" t="s">
        <v>35</v>
      </c>
      <c r="J18">
        <v>143000000</v>
      </c>
      <c r="K18">
        <v>1920000</v>
      </c>
      <c r="L18" t="s">
        <v>19</v>
      </c>
      <c r="M18">
        <v>35</v>
      </c>
      <c r="N18">
        <v>0</v>
      </c>
      <c r="O18">
        <f>N18*50</f>
        <v>0</v>
      </c>
      <c r="Q18">
        <v>1</v>
      </c>
    </row>
    <row r="19" spans="1:17" x14ac:dyDescent="0.2">
      <c r="A19" t="s">
        <v>105</v>
      </c>
      <c r="B19" t="s">
        <v>39</v>
      </c>
      <c r="C19">
        <v>0</v>
      </c>
      <c r="D19" t="s">
        <v>16</v>
      </c>
      <c r="E19" t="s">
        <v>23</v>
      </c>
      <c r="F19" t="s">
        <v>18</v>
      </c>
      <c r="G19" t="s">
        <v>18</v>
      </c>
      <c r="H19" t="s">
        <v>40</v>
      </c>
      <c r="I19" t="s">
        <v>41</v>
      </c>
      <c r="J19">
        <v>3120000000</v>
      </c>
      <c r="K19">
        <v>6200000</v>
      </c>
      <c r="L19" t="s">
        <v>18</v>
      </c>
      <c r="M19">
        <v>-7</v>
      </c>
      <c r="N19">
        <v>0</v>
      </c>
      <c r="O19">
        <f>N19*50</f>
        <v>0</v>
      </c>
    </row>
    <row r="20" spans="1:17" x14ac:dyDescent="0.2">
      <c r="A20" t="s">
        <v>42</v>
      </c>
      <c r="B20" t="s">
        <v>26</v>
      </c>
      <c r="C20">
        <v>0</v>
      </c>
      <c r="D20" t="s">
        <v>16</v>
      </c>
      <c r="E20" t="s">
        <v>23</v>
      </c>
      <c r="F20" t="s">
        <v>18</v>
      </c>
      <c r="G20" t="s">
        <v>18</v>
      </c>
      <c r="H20" t="s">
        <v>19</v>
      </c>
      <c r="I20" t="s">
        <v>27</v>
      </c>
      <c r="J20">
        <v>1125000000</v>
      </c>
      <c r="K20">
        <v>10350000</v>
      </c>
      <c r="L20" t="s">
        <v>18</v>
      </c>
      <c r="M20">
        <v>7</v>
      </c>
      <c r="N20">
        <v>1010000</v>
      </c>
      <c r="O20">
        <f>N20*50</f>
        <v>50500000</v>
      </c>
    </row>
    <row r="21" spans="1:17" x14ac:dyDescent="0.2">
      <c r="A21" t="s">
        <v>44</v>
      </c>
      <c r="B21" t="s">
        <v>15</v>
      </c>
      <c r="C21">
        <v>0</v>
      </c>
      <c r="D21" t="s">
        <v>16</v>
      </c>
      <c r="E21" t="s">
        <v>17</v>
      </c>
      <c r="F21" t="s">
        <v>18</v>
      </c>
      <c r="G21" t="s">
        <v>18</v>
      </c>
      <c r="H21" t="s">
        <v>20</v>
      </c>
      <c r="I21" t="s">
        <v>21</v>
      </c>
      <c r="J21">
        <v>90500000</v>
      </c>
      <c r="K21">
        <v>458500</v>
      </c>
      <c r="L21" t="s">
        <v>18</v>
      </c>
      <c r="M21">
        <v>14</v>
      </c>
      <c r="N21">
        <v>395500</v>
      </c>
      <c r="O21">
        <f>N21*50</f>
        <v>19775000</v>
      </c>
    </row>
    <row r="22" spans="1:17" x14ac:dyDescent="0.2">
      <c r="A22" t="s">
        <v>85</v>
      </c>
      <c r="B22" t="s">
        <v>29</v>
      </c>
      <c r="C22">
        <v>0</v>
      </c>
      <c r="D22" t="s">
        <v>16</v>
      </c>
      <c r="E22" t="s">
        <v>17</v>
      </c>
      <c r="F22" t="s">
        <v>19</v>
      </c>
      <c r="G22" t="s">
        <v>18</v>
      </c>
      <c r="H22" t="s">
        <v>30</v>
      </c>
      <c r="I22" t="s">
        <v>31</v>
      </c>
      <c r="J22">
        <v>259500000</v>
      </c>
      <c r="K22">
        <v>1250000</v>
      </c>
      <c r="L22" t="s">
        <v>18</v>
      </c>
      <c r="M22">
        <v>28</v>
      </c>
      <c r="N22">
        <v>1730</v>
      </c>
      <c r="O22">
        <f>N22*50</f>
        <v>86500</v>
      </c>
    </row>
    <row r="23" spans="1:17" x14ac:dyDescent="0.2">
      <c r="A23" t="s">
        <v>49</v>
      </c>
      <c r="B23" t="s">
        <v>39</v>
      </c>
      <c r="C23">
        <v>0</v>
      </c>
      <c r="D23" t="s">
        <v>16</v>
      </c>
      <c r="E23" t="s">
        <v>23</v>
      </c>
      <c r="F23" t="s">
        <v>18</v>
      </c>
      <c r="G23" t="s">
        <v>18</v>
      </c>
      <c r="H23" t="s">
        <v>40</v>
      </c>
      <c r="I23" t="s">
        <v>41</v>
      </c>
      <c r="J23">
        <v>5600000000</v>
      </c>
      <c r="K23">
        <v>2235000</v>
      </c>
      <c r="L23" t="s">
        <v>18</v>
      </c>
      <c r="M23">
        <v>-7</v>
      </c>
      <c r="N23">
        <v>193000</v>
      </c>
      <c r="O23">
        <f>N23*50</f>
        <v>9650000</v>
      </c>
    </row>
    <row r="24" spans="1:17" x14ac:dyDescent="0.2">
      <c r="A24" t="s">
        <v>97</v>
      </c>
      <c r="B24" t="s">
        <v>18</v>
      </c>
      <c r="C24">
        <v>0</v>
      </c>
      <c r="D24" t="s">
        <v>16</v>
      </c>
      <c r="E24" t="s">
        <v>23</v>
      </c>
      <c r="F24" t="s">
        <v>18</v>
      </c>
      <c r="G24" t="s">
        <v>18</v>
      </c>
      <c r="H24" t="s">
        <v>18</v>
      </c>
      <c r="I24" t="s">
        <v>24</v>
      </c>
      <c r="J24">
        <v>2665000000</v>
      </c>
      <c r="K24">
        <v>570000</v>
      </c>
      <c r="L24" t="s">
        <v>18</v>
      </c>
      <c r="M24">
        <v>0</v>
      </c>
      <c r="N24">
        <v>4710</v>
      </c>
      <c r="O24">
        <f>N24*50</f>
        <v>235500</v>
      </c>
    </row>
    <row r="25" spans="1:17" x14ac:dyDescent="0.2">
      <c r="A25" t="s">
        <v>118</v>
      </c>
      <c r="B25" t="s">
        <v>26</v>
      </c>
      <c r="C25">
        <v>0</v>
      </c>
      <c r="D25" t="s">
        <v>16</v>
      </c>
      <c r="E25" t="s">
        <v>17</v>
      </c>
      <c r="F25" t="s">
        <v>18</v>
      </c>
      <c r="G25" t="s">
        <v>18</v>
      </c>
      <c r="H25" t="s">
        <v>19</v>
      </c>
      <c r="I25" t="s">
        <v>27</v>
      </c>
      <c r="J25">
        <v>406500000</v>
      </c>
      <c r="K25">
        <v>445000</v>
      </c>
      <c r="L25" t="s">
        <v>18</v>
      </c>
      <c r="M25">
        <v>7</v>
      </c>
      <c r="N25">
        <v>0</v>
      </c>
      <c r="O25">
        <f>N25*50</f>
        <v>0</v>
      </c>
    </row>
    <row r="26" spans="1:17" x14ac:dyDescent="0.2">
      <c r="A26" t="s">
        <v>36</v>
      </c>
      <c r="B26" t="s">
        <v>29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30</v>
      </c>
      <c r="I26" t="s">
        <v>31</v>
      </c>
      <c r="J26">
        <v>441000000</v>
      </c>
      <c r="K26">
        <v>85500</v>
      </c>
      <c r="L26" t="s">
        <v>19</v>
      </c>
      <c r="M26">
        <v>28</v>
      </c>
      <c r="N26">
        <v>56500000</v>
      </c>
      <c r="O26">
        <f>N26*50</f>
        <v>2825000000</v>
      </c>
    </row>
    <row r="27" spans="1:17" x14ac:dyDescent="0.2">
      <c r="A27" t="s">
        <v>93</v>
      </c>
      <c r="B27" t="s">
        <v>39</v>
      </c>
      <c r="C27">
        <v>0</v>
      </c>
      <c r="D27" t="s">
        <v>16</v>
      </c>
      <c r="E27" t="s">
        <v>23</v>
      </c>
      <c r="F27" t="s">
        <v>18</v>
      </c>
      <c r="G27" t="s">
        <v>18</v>
      </c>
      <c r="H27" t="s">
        <v>40</v>
      </c>
      <c r="I27" t="s">
        <v>41</v>
      </c>
      <c r="J27">
        <v>960000000</v>
      </c>
      <c r="K27">
        <v>1520000</v>
      </c>
      <c r="L27" t="s">
        <v>18</v>
      </c>
      <c r="M27">
        <v>-7</v>
      </c>
      <c r="N27">
        <v>5300</v>
      </c>
      <c r="O27">
        <f>N27*50</f>
        <v>265000</v>
      </c>
    </row>
    <row r="28" spans="1:17" x14ac:dyDescent="0.2">
      <c r="A28" t="s">
        <v>80</v>
      </c>
      <c r="B28" t="s">
        <v>18</v>
      </c>
      <c r="C28">
        <v>0</v>
      </c>
      <c r="D28" t="s">
        <v>16</v>
      </c>
      <c r="E28" t="s">
        <v>17</v>
      </c>
      <c r="F28" t="s">
        <v>18</v>
      </c>
      <c r="G28" t="s">
        <v>18</v>
      </c>
      <c r="H28" t="s">
        <v>18</v>
      </c>
      <c r="I28" t="s">
        <v>24</v>
      </c>
      <c r="J28">
        <v>30750000</v>
      </c>
      <c r="K28">
        <v>5550</v>
      </c>
      <c r="L28" t="s">
        <v>18</v>
      </c>
      <c r="M28">
        <v>0</v>
      </c>
      <c r="N28">
        <v>1730</v>
      </c>
      <c r="O28">
        <f>N28*50</f>
        <v>86500</v>
      </c>
    </row>
    <row r="29" spans="1:17" x14ac:dyDescent="0.2">
      <c r="A29" t="s">
        <v>54</v>
      </c>
      <c r="B29" t="s">
        <v>15</v>
      </c>
      <c r="C29">
        <v>0</v>
      </c>
      <c r="D29" t="s">
        <v>16</v>
      </c>
      <c r="E29" t="s">
        <v>17</v>
      </c>
      <c r="F29" t="s">
        <v>18</v>
      </c>
      <c r="G29" t="s">
        <v>18</v>
      </c>
      <c r="H29" t="s">
        <v>20</v>
      </c>
      <c r="I29" t="s">
        <v>21</v>
      </c>
      <c r="J29">
        <v>196000000</v>
      </c>
      <c r="K29">
        <v>1245</v>
      </c>
      <c r="L29" t="s">
        <v>18</v>
      </c>
      <c r="M29">
        <v>14</v>
      </c>
      <c r="N29">
        <v>1730</v>
      </c>
      <c r="O29">
        <f>N29*50</f>
        <v>86500</v>
      </c>
    </row>
    <row r="30" spans="1:17" x14ac:dyDescent="0.2">
      <c r="A30" t="s">
        <v>111</v>
      </c>
      <c r="B30" t="s">
        <v>39</v>
      </c>
      <c r="C30">
        <v>0</v>
      </c>
      <c r="D30" t="s">
        <v>16</v>
      </c>
      <c r="E30" t="s">
        <v>23</v>
      </c>
      <c r="F30" t="s">
        <v>18</v>
      </c>
      <c r="G30" t="s">
        <v>18</v>
      </c>
      <c r="H30" t="s">
        <v>40</v>
      </c>
      <c r="I30" t="s">
        <v>41</v>
      </c>
      <c r="J30">
        <v>800000000</v>
      </c>
      <c r="K30">
        <v>27250000</v>
      </c>
      <c r="L30" t="s">
        <v>18</v>
      </c>
      <c r="M30">
        <v>-7</v>
      </c>
      <c r="N30">
        <v>1730</v>
      </c>
      <c r="O30">
        <f>N30*50</f>
        <v>86500</v>
      </c>
    </row>
    <row r="31" spans="1:17" x14ac:dyDescent="0.2">
      <c r="A31" t="s">
        <v>92</v>
      </c>
      <c r="B31" t="s">
        <v>18</v>
      </c>
      <c r="C31">
        <v>0</v>
      </c>
      <c r="D31" t="s">
        <v>16</v>
      </c>
      <c r="E31" t="s">
        <v>23</v>
      </c>
      <c r="F31" t="s">
        <v>18</v>
      </c>
      <c r="G31" t="s">
        <v>18</v>
      </c>
      <c r="H31" t="s">
        <v>18</v>
      </c>
      <c r="I31" t="s">
        <v>24</v>
      </c>
      <c r="J31">
        <v>216500000</v>
      </c>
      <c r="K31">
        <v>925000</v>
      </c>
      <c r="L31" t="s">
        <v>18</v>
      </c>
      <c r="M31">
        <v>0</v>
      </c>
      <c r="N31">
        <v>1730</v>
      </c>
      <c r="O31">
        <f>N31*50</f>
        <v>86500</v>
      </c>
    </row>
    <row r="32" spans="1:17" x14ac:dyDescent="0.2">
      <c r="A32" t="s">
        <v>116</v>
      </c>
      <c r="B32" t="s">
        <v>26</v>
      </c>
      <c r="C32">
        <v>0</v>
      </c>
      <c r="D32" t="s">
        <v>16</v>
      </c>
      <c r="E32" t="s">
        <v>17</v>
      </c>
      <c r="F32" t="s">
        <v>18</v>
      </c>
      <c r="G32" t="s">
        <v>18</v>
      </c>
      <c r="H32" t="s">
        <v>19</v>
      </c>
      <c r="I32" t="s">
        <v>27</v>
      </c>
      <c r="J32">
        <v>830000000</v>
      </c>
      <c r="K32">
        <v>3800000</v>
      </c>
      <c r="L32" t="s">
        <v>18</v>
      </c>
      <c r="M32">
        <v>7</v>
      </c>
      <c r="N32">
        <v>1730</v>
      </c>
      <c r="O32">
        <f>N32*50</f>
        <v>86500</v>
      </c>
    </row>
    <row r="33" spans="1:15" x14ac:dyDescent="0.2">
      <c r="A33" t="s">
        <v>69</v>
      </c>
      <c r="B33" t="s">
        <v>15</v>
      </c>
      <c r="C33">
        <v>0</v>
      </c>
      <c r="D33" t="s">
        <v>16</v>
      </c>
      <c r="E33" t="s">
        <v>17</v>
      </c>
      <c r="F33" t="s">
        <v>18</v>
      </c>
      <c r="G33" t="s">
        <v>18</v>
      </c>
      <c r="H33" t="s">
        <v>20</v>
      </c>
      <c r="I33" t="s">
        <v>21</v>
      </c>
      <c r="J33">
        <v>373000000</v>
      </c>
      <c r="K33">
        <v>15600000</v>
      </c>
      <c r="L33" t="s">
        <v>18</v>
      </c>
      <c r="M33">
        <v>14</v>
      </c>
      <c r="N33">
        <v>0</v>
      </c>
      <c r="O33">
        <f>N33*50</f>
        <v>0</v>
      </c>
    </row>
    <row r="34" spans="1:15" x14ac:dyDescent="0.2">
      <c r="A34" t="s">
        <v>121</v>
      </c>
      <c r="B34" t="s">
        <v>39</v>
      </c>
      <c r="C34">
        <v>0</v>
      </c>
      <c r="D34" t="s">
        <v>16</v>
      </c>
      <c r="E34" t="s">
        <v>23</v>
      </c>
      <c r="F34" t="s">
        <v>18</v>
      </c>
      <c r="G34" t="s">
        <v>18</v>
      </c>
      <c r="H34" t="s">
        <v>40</v>
      </c>
      <c r="I34" t="s">
        <v>41</v>
      </c>
      <c r="J34">
        <v>1650000000</v>
      </c>
      <c r="K34">
        <v>11100000</v>
      </c>
      <c r="L34" t="s">
        <v>18</v>
      </c>
      <c r="M34">
        <v>-7</v>
      </c>
      <c r="N34">
        <v>1730</v>
      </c>
      <c r="O34">
        <f>N34*50</f>
        <v>86500</v>
      </c>
    </row>
    <row r="35" spans="1:15" x14ac:dyDescent="0.2">
      <c r="A35" t="s">
        <v>47</v>
      </c>
      <c r="B35" t="s">
        <v>18</v>
      </c>
      <c r="C35">
        <v>0</v>
      </c>
      <c r="D35" t="s">
        <v>16</v>
      </c>
      <c r="E35" t="s">
        <v>23</v>
      </c>
      <c r="F35" t="s">
        <v>18</v>
      </c>
      <c r="G35" t="s">
        <v>18</v>
      </c>
      <c r="H35" t="s">
        <v>18</v>
      </c>
      <c r="I35" t="s">
        <v>24</v>
      </c>
      <c r="J35">
        <v>1180000000</v>
      </c>
      <c r="K35">
        <v>11350000</v>
      </c>
      <c r="L35" t="s">
        <v>18</v>
      </c>
      <c r="M35">
        <v>0</v>
      </c>
      <c r="N35">
        <v>1730</v>
      </c>
      <c r="O35">
        <f>N35*50</f>
        <v>86500</v>
      </c>
    </row>
    <row r="36" spans="1:15" x14ac:dyDescent="0.2">
      <c r="A36" t="s">
        <v>43</v>
      </c>
      <c r="B36" t="s">
        <v>26</v>
      </c>
      <c r="C36">
        <v>0</v>
      </c>
      <c r="D36" t="s">
        <v>16</v>
      </c>
      <c r="E36" t="s">
        <v>17</v>
      </c>
      <c r="F36" t="s">
        <v>18</v>
      </c>
      <c r="G36" t="s">
        <v>18</v>
      </c>
      <c r="H36" t="s">
        <v>19</v>
      </c>
      <c r="I36" t="s">
        <v>27</v>
      </c>
      <c r="J36">
        <v>1320000000</v>
      </c>
      <c r="K36">
        <v>18550000</v>
      </c>
      <c r="L36" t="s">
        <v>18</v>
      </c>
      <c r="M36">
        <v>7</v>
      </c>
      <c r="N36">
        <v>0</v>
      </c>
      <c r="O36">
        <f>N36*50</f>
        <v>0</v>
      </c>
    </row>
    <row r="37" spans="1:15" x14ac:dyDescent="0.2">
      <c r="A37" t="s">
        <v>59</v>
      </c>
      <c r="B37" t="s">
        <v>15</v>
      </c>
      <c r="C37">
        <v>0</v>
      </c>
      <c r="D37" t="s">
        <v>16</v>
      </c>
      <c r="E37" t="s">
        <v>17</v>
      </c>
      <c r="F37" t="s">
        <v>18</v>
      </c>
      <c r="G37" t="s">
        <v>18</v>
      </c>
      <c r="H37" t="s">
        <v>20</v>
      </c>
      <c r="I37" t="s">
        <v>21</v>
      </c>
      <c r="J37">
        <v>1065000000</v>
      </c>
      <c r="K37">
        <v>875000000</v>
      </c>
      <c r="L37" t="s">
        <v>18</v>
      </c>
      <c r="M37">
        <v>14</v>
      </c>
      <c r="N37">
        <v>1730</v>
      </c>
      <c r="O37">
        <f>N37*50</f>
        <v>86500</v>
      </c>
    </row>
    <row r="38" spans="1:15" x14ac:dyDescent="0.2">
      <c r="A38" t="s">
        <v>52</v>
      </c>
      <c r="B38" t="s">
        <v>39</v>
      </c>
      <c r="C38">
        <v>0</v>
      </c>
      <c r="D38" t="s">
        <v>16</v>
      </c>
      <c r="E38" t="s">
        <v>23</v>
      </c>
      <c r="F38" t="s">
        <v>18</v>
      </c>
      <c r="G38" t="s">
        <v>18</v>
      </c>
      <c r="H38" t="s">
        <v>40</v>
      </c>
      <c r="I38" t="s">
        <v>41</v>
      </c>
      <c r="J38">
        <v>970000000</v>
      </c>
      <c r="K38">
        <v>9200000</v>
      </c>
      <c r="L38" t="s">
        <v>18</v>
      </c>
      <c r="M38">
        <v>-7</v>
      </c>
      <c r="N38">
        <v>320000</v>
      </c>
      <c r="O38">
        <f>N38*50</f>
        <v>16000000</v>
      </c>
    </row>
    <row r="39" spans="1:15" x14ac:dyDescent="0.2">
      <c r="A39" t="s">
        <v>100</v>
      </c>
      <c r="B39" t="s">
        <v>18</v>
      </c>
      <c r="C39">
        <v>0</v>
      </c>
      <c r="D39" t="s">
        <v>16</v>
      </c>
      <c r="E39" t="s">
        <v>17</v>
      </c>
      <c r="F39" t="s">
        <v>18</v>
      </c>
      <c r="G39" t="s">
        <v>18</v>
      </c>
      <c r="H39" t="s">
        <v>18</v>
      </c>
      <c r="I39" t="s">
        <v>24</v>
      </c>
      <c r="J39">
        <v>159500000</v>
      </c>
      <c r="K39">
        <v>1170000</v>
      </c>
      <c r="L39" t="s">
        <v>18</v>
      </c>
      <c r="M39">
        <v>0</v>
      </c>
      <c r="N39">
        <v>1730</v>
      </c>
      <c r="O39">
        <f>N39*50</f>
        <v>86500</v>
      </c>
    </row>
    <row r="40" spans="1:15" x14ac:dyDescent="0.2">
      <c r="A40" t="s">
        <v>112</v>
      </c>
      <c r="B40" t="s">
        <v>15</v>
      </c>
      <c r="C40">
        <v>0</v>
      </c>
      <c r="D40" t="s">
        <v>16</v>
      </c>
      <c r="E40" t="s">
        <v>17</v>
      </c>
      <c r="F40" t="s">
        <v>18</v>
      </c>
      <c r="G40" t="s">
        <v>18</v>
      </c>
      <c r="H40" t="s">
        <v>20</v>
      </c>
      <c r="I40" t="s">
        <v>21</v>
      </c>
      <c r="J40">
        <v>48150000</v>
      </c>
      <c r="K40">
        <v>645000</v>
      </c>
      <c r="L40" t="s">
        <v>18</v>
      </c>
      <c r="M40">
        <v>14</v>
      </c>
      <c r="N40">
        <v>1730</v>
      </c>
      <c r="O40">
        <f>N40*50</f>
        <v>86500</v>
      </c>
    </row>
    <row r="41" spans="1:15" x14ac:dyDescent="0.2">
      <c r="A41" t="s">
        <v>86</v>
      </c>
      <c r="B41" t="s">
        <v>18</v>
      </c>
      <c r="C41">
        <v>0</v>
      </c>
      <c r="D41" t="s">
        <v>16</v>
      </c>
      <c r="E41" t="s">
        <v>17</v>
      </c>
      <c r="F41" t="s">
        <v>18</v>
      </c>
      <c r="G41" t="s">
        <v>18</v>
      </c>
      <c r="H41" t="s">
        <v>18</v>
      </c>
      <c r="I41" t="s">
        <v>24</v>
      </c>
      <c r="J41">
        <v>51000000</v>
      </c>
      <c r="K41">
        <v>66000</v>
      </c>
      <c r="L41" t="s">
        <v>18</v>
      </c>
      <c r="M41">
        <v>0</v>
      </c>
      <c r="N41">
        <v>1730</v>
      </c>
      <c r="O41">
        <f>N41*50</f>
        <v>86500</v>
      </c>
    </row>
    <row r="42" spans="1:15" x14ac:dyDescent="0.2">
      <c r="A42" t="s">
        <v>102</v>
      </c>
      <c r="B42" t="s">
        <v>26</v>
      </c>
      <c r="C42">
        <v>0</v>
      </c>
      <c r="D42" t="s">
        <v>16</v>
      </c>
      <c r="E42" t="s">
        <v>17</v>
      </c>
      <c r="F42" t="s">
        <v>18</v>
      </c>
      <c r="G42" t="s">
        <v>18</v>
      </c>
      <c r="H42" t="s">
        <v>19</v>
      </c>
      <c r="I42" t="s">
        <v>27</v>
      </c>
      <c r="J42">
        <v>122500000</v>
      </c>
      <c r="K42">
        <v>9050</v>
      </c>
      <c r="L42" t="s">
        <v>18</v>
      </c>
      <c r="M42">
        <v>7</v>
      </c>
      <c r="N42">
        <v>1730</v>
      </c>
      <c r="O42">
        <f>N42*50</f>
        <v>86500</v>
      </c>
    </row>
    <row r="43" spans="1:15" x14ac:dyDescent="0.2">
      <c r="A43" t="s">
        <v>83</v>
      </c>
      <c r="B43" t="s">
        <v>15</v>
      </c>
      <c r="C43">
        <v>0</v>
      </c>
      <c r="D43" t="s">
        <v>16</v>
      </c>
      <c r="E43" t="s">
        <v>17</v>
      </c>
      <c r="F43" t="s">
        <v>18</v>
      </c>
      <c r="G43" t="s">
        <v>18</v>
      </c>
      <c r="H43" t="s">
        <v>20</v>
      </c>
      <c r="I43" t="s">
        <v>21</v>
      </c>
      <c r="J43">
        <v>95000000</v>
      </c>
      <c r="K43">
        <v>1395</v>
      </c>
      <c r="L43" t="s">
        <v>18</v>
      </c>
      <c r="M43">
        <v>14</v>
      </c>
      <c r="N43">
        <v>0</v>
      </c>
      <c r="O43">
        <f>N43*50</f>
        <v>0</v>
      </c>
    </row>
    <row r="44" spans="1:15" x14ac:dyDescent="0.2">
      <c r="A44" t="s">
        <v>57</v>
      </c>
      <c r="B44" t="s">
        <v>39</v>
      </c>
      <c r="C44">
        <v>0</v>
      </c>
      <c r="D44" t="s">
        <v>16</v>
      </c>
      <c r="E44" t="s">
        <v>23</v>
      </c>
      <c r="F44" t="s">
        <v>18</v>
      </c>
      <c r="G44" t="s">
        <v>18</v>
      </c>
      <c r="H44" t="s">
        <v>40</v>
      </c>
      <c r="I44" t="s">
        <v>41</v>
      </c>
      <c r="J44">
        <v>477500000</v>
      </c>
      <c r="K44">
        <v>11450000</v>
      </c>
      <c r="L44" t="s">
        <v>18</v>
      </c>
      <c r="M44">
        <v>-7</v>
      </c>
      <c r="N44">
        <v>0</v>
      </c>
      <c r="O44">
        <f>N44*50</f>
        <v>0</v>
      </c>
    </row>
    <row r="45" spans="1:15" x14ac:dyDescent="0.2">
      <c r="A45" t="s">
        <v>56</v>
      </c>
      <c r="B45" t="s">
        <v>26</v>
      </c>
      <c r="C45">
        <v>0</v>
      </c>
      <c r="D45" t="s">
        <v>16</v>
      </c>
      <c r="E45" t="s">
        <v>17</v>
      </c>
      <c r="F45" t="s">
        <v>18</v>
      </c>
      <c r="G45" t="s">
        <v>18</v>
      </c>
      <c r="H45" t="s">
        <v>19</v>
      </c>
      <c r="I45" t="s">
        <v>27</v>
      </c>
      <c r="J45">
        <v>24900000</v>
      </c>
      <c r="K45">
        <v>23350000</v>
      </c>
      <c r="L45" t="s">
        <v>18</v>
      </c>
      <c r="M45">
        <v>7</v>
      </c>
      <c r="N45">
        <v>0</v>
      </c>
      <c r="O45">
        <f>N45*50</f>
        <v>0</v>
      </c>
    </row>
    <row r="46" spans="1:15" x14ac:dyDescent="0.2">
      <c r="A46" t="s">
        <v>37</v>
      </c>
      <c r="B46" t="s">
        <v>15</v>
      </c>
      <c r="C46">
        <v>0</v>
      </c>
      <c r="D46" t="s">
        <v>16</v>
      </c>
      <c r="E46" t="s">
        <v>17</v>
      </c>
      <c r="F46" t="s">
        <v>18</v>
      </c>
      <c r="G46" t="s">
        <v>18</v>
      </c>
      <c r="H46" t="s">
        <v>20</v>
      </c>
      <c r="I46" t="s">
        <v>21</v>
      </c>
      <c r="J46">
        <v>50500000</v>
      </c>
      <c r="K46">
        <v>4190000</v>
      </c>
      <c r="L46" t="s">
        <v>18</v>
      </c>
      <c r="M46">
        <v>14</v>
      </c>
      <c r="N46">
        <v>1730</v>
      </c>
      <c r="O46">
        <f>N46*50</f>
        <v>86500</v>
      </c>
    </row>
    <row r="47" spans="1:15" x14ac:dyDescent="0.2">
      <c r="A47" t="s">
        <v>96</v>
      </c>
      <c r="B47" t="s">
        <v>77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78</v>
      </c>
      <c r="I47" t="s">
        <v>79</v>
      </c>
      <c r="J47">
        <v>24950000</v>
      </c>
      <c r="K47">
        <v>690000</v>
      </c>
      <c r="L47" t="s">
        <v>19</v>
      </c>
      <c r="M47">
        <v>21</v>
      </c>
      <c r="N47">
        <v>1730</v>
      </c>
      <c r="O47">
        <f>N47*50</f>
        <v>86500</v>
      </c>
    </row>
    <row r="48" spans="1:15" x14ac:dyDescent="0.2">
      <c r="A48" t="s">
        <v>95</v>
      </c>
      <c r="B48" t="s">
        <v>29</v>
      </c>
      <c r="C48">
        <v>0</v>
      </c>
      <c r="D48" t="s">
        <v>16</v>
      </c>
      <c r="E48" t="s">
        <v>17</v>
      </c>
      <c r="F48" t="s">
        <v>18</v>
      </c>
      <c r="G48" t="s">
        <v>18</v>
      </c>
      <c r="H48" t="s">
        <v>30</v>
      </c>
      <c r="I48" t="s">
        <v>31</v>
      </c>
      <c r="J48">
        <v>32050000</v>
      </c>
      <c r="K48">
        <v>234500</v>
      </c>
      <c r="L48" t="s">
        <v>18</v>
      </c>
      <c r="M48">
        <v>28</v>
      </c>
      <c r="N48">
        <v>1730</v>
      </c>
      <c r="O48">
        <f>N48*50</f>
        <v>86500</v>
      </c>
    </row>
    <row r="49" spans="1:15" x14ac:dyDescent="0.2">
      <c r="A49" t="s">
        <v>82</v>
      </c>
      <c r="B49" t="s">
        <v>33</v>
      </c>
      <c r="C49">
        <v>2</v>
      </c>
      <c r="D49" t="s">
        <v>16</v>
      </c>
      <c r="E49" t="s">
        <v>23</v>
      </c>
      <c r="F49" t="s">
        <v>18</v>
      </c>
      <c r="G49" t="s">
        <v>19</v>
      </c>
      <c r="H49" t="s">
        <v>34</v>
      </c>
      <c r="I49" t="s">
        <v>35</v>
      </c>
      <c r="J49">
        <v>2255000000</v>
      </c>
      <c r="K49">
        <v>35750000</v>
      </c>
      <c r="L49" t="s">
        <v>19</v>
      </c>
      <c r="M49">
        <v>35</v>
      </c>
      <c r="N49">
        <v>253500</v>
      </c>
      <c r="O49">
        <f>N49*50</f>
        <v>12675000</v>
      </c>
    </row>
    <row r="50" spans="1:15" x14ac:dyDescent="0.2">
      <c r="A50" t="s">
        <v>70</v>
      </c>
      <c r="B50" t="s">
        <v>71</v>
      </c>
      <c r="C50">
        <v>0</v>
      </c>
      <c r="D50" t="s">
        <v>16</v>
      </c>
      <c r="E50" t="s">
        <v>23</v>
      </c>
      <c r="F50" t="s">
        <v>18</v>
      </c>
      <c r="G50" t="s">
        <v>18</v>
      </c>
      <c r="H50" t="s">
        <v>72</v>
      </c>
      <c r="I50" t="s">
        <v>71</v>
      </c>
      <c r="J50">
        <v>58500000</v>
      </c>
      <c r="K50">
        <v>91</v>
      </c>
      <c r="L50" t="s">
        <v>18</v>
      </c>
      <c r="M50">
        <v>-25</v>
      </c>
      <c r="N50">
        <v>1730</v>
      </c>
      <c r="O50">
        <f>N50*50</f>
        <v>86500</v>
      </c>
    </row>
    <row r="51" spans="1:15" x14ac:dyDescent="0.2">
      <c r="A51" t="s">
        <v>81</v>
      </c>
      <c r="B51" t="s">
        <v>39</v>
      </c>
      <c r="C51">
        <v>0</v>
      </c>
      <c r="D51" t="s">
        <v>16</v>
      </c>
      <c r="E51" t="s">
        <v>23</v>
      </c>
      <c r="F51" t="s">
        <v>18</v>
      </c>
      <c r="G51" t="s">
        <v>18</v>
      </c>
      <c r="H51" t="s">
        <v>40</v>
      </c>
      <c r="I51" t="s">
        <v>41</v>
      </c>
      <c r="J51">
        <v>399000000</v>
      </c>
      <c r="K51">
        <v>0</v>
      </c>
      <c r="L51" t="s">
        <v>18</v>
      </c>
      <c r="M51">
        <v>-7</v>
      </c>
      <c r="N51">
        <v>0</v>
      </c>
      <c r="O51">
        <f>N51*50</f>
        <v>0</v>
      </c>
    </row>
    <row r="52" spans="1:15" x14ac:dyDescent="0.2">
      <c r="A52" t="s">
        <v>115</v>
      </c>
      <c r="B52" t="s">
        <v>18</v>
      </c>
      <c r="C52">
        <v>0</v>
      </c>
      <c r="D52" t="s">
        <v>16</v>
      </c>
      <c r="E52" t="s">
        <v>17</v>
      </c>
      <c r="F52" t="s">
        <v>18</v>
      </c>
      <c r="G52" t="s">
        <v>18</v>
      </c>
      <c r="H52" t="s">
        <v>18</v>
      </c>
      <c r="I52" t="s">
        <v>24</v>
      </c>
      <c r="J52">
        <v>275500000</v>
      </c>
      <c r="K52">
        <v>49850000</v>
      </c>
      <c r="L52" t="s">
        <v>18</v>
      </c>
      <c r="M52">
        <v>0</v>
      </c>
      <c r="N52">
        <v>1730</v>
      </c>
      <c r="O52">
        <f>N52*50</f>
        <v>86500</v>
      </c>
    </row>
    <row r="53" spans="1:15" x14ac:dyDescent="0.2">
      <c r="A53" t="s">
        <v>108</v>
      </c>
      <c r="B53" t="s">
        <v>15</v>
      </c>
      <c r="C53">
        <v>0</v>
      </c>
      <c r="D53" t="s">
        <v>16</v>
      </c>
      <c r="E53" t="s">
        <v>17</v>
      </c>
      <c r="F53" t="s">
        <v>18</v>
      </c>
      <c r="G53" t="s">
        <v>18</v>
      </c>
      <c r="H53" t="s">
        <v>20</v>
      </c>
      <c r="I53" t="s">
        <v>21</v>
      </c>
      <c r="J53">
        <v>146500000</v>
      </c>
      <c r="K53">
        <v>23950000</v>
      </c>
      <c r="L53" t="s">
        <v>18</v>
      </c>
      <c r="M53">
        <v>14</v>
      </c>
      <c r="N53">
        <v>0</v>
      </c>
      <c r="O53">
        <f>N53*50</f>
        <v>0</v>
      </c>
    </row>
    <row r="54" spans="1:15" x14ac:dyDescent="0.2">
      <c r="A54" t="s">
        <v>28</v>
      </c>
      <c r="B54" t="s">
        <v>29</v>
      </c>
      <c r="C54">
        <v>0</v>
      </c>
      <c r="D54" t="s">
        <v>16</v>
      </c>
      <c r="E54" t="s">
        <v>17</v>
      </c>
      <c r="F54" t="s">
        <v>18</v>
      </c>
      <c r="G54" t="s">
        <v>18</v>
      </c>
      <c r="H54" t="s">
        <v>30</v>
      </c>
      <c r="I54" t="s">
        <v>31</v>
      </c>
      <c r="J54">
        <v>860000000</v>
      </c>
      <c r="K54">
        <v>28700000</v>
      </c>
      <c r="L54" t="s">
        <v>18</v>
      </c>
      <c r="M54">
        <v>28</v>
      </c>
      <c r="N54">
        <v>0</v>
      </c>
      <c r="O54">
        <f>N54*50</f>
        <v>0</v>
      </c>
    </row>
    <row r="55" spans="1:15" x14ac:dyDescent="0.2">
      <c r="A55" t="s">
        <v>75</v>
      </c>
      <c r="B55" t="s">
        <v>33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34</v>
      </c>
      <c r="I55" t="s">
        <v>35</v>
      </c>
      <c r="J55">
        <v>550000000</v>
      </c>
      <c r="K55">
        <v>40200000</v>
      </c>
      <c r="L55" t="s">
        <v>19</v>
      </c>
      <c r="M55">
        <v>35</v>
      </c>
      <c r="N55">
        <v>1730</v>
      </c>
      <c r="O55">
        <f>N55*50</f>
        <v>86500</v>
      </c>
    </row>
    <row r="56" spans="1:15" x14ac:dyDescent="0.2">
      <c r="A56" t="s">
        <v>119</v>
      </c>
      <c r="B56" t="s">
        <v>33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34</v>
      </c>
      <c r="I56" t="s">
        <v>35</v>
      </c>
      <c r="J56">
        <v>1285000000</v>
      </c>
      <c r="K56">
        <v>1015000</v>
      </c>
      <c r="L56" t="s">
        <v>19</v>
      </c>
      <c r="M56">
        <v>35</v>
      </c>
      <c r="N56">
        <v>1730</v>
      </c>
      <c r="O56">
        <f>N56*50</f>
        <v>86500</v>
      </c>
    </row>
    <row r="57" spans="1:15" x14ac:dyDescent="0.2">
      <c r="A57" t="s">
        <v>110</v>
      </c>
      <c r="B57" t="s">
        <v>39</v>
      </c>
      <c r="C57">
        <v>0</v>
      </c>
      <c r="D57" t="s">
        <v>16</v>
      </c>
      <c r="E57" t="s">
        <v>23</v>
      </c>
      <c r="F57" t="s">
        <v>18</v>
      </c>
      <c r="G57" t="s">
        <v>18</v>
      </c>
      <c r="H57" t="s">
        <v>40</v>
      </c>
      <c r="I57" t="s">
        <v>41</v>
      </c>
      <c r="J57">
        <v>960000000</v>
      </c>
      <c r="K57">
        <v>14050000</v>
      </c>
      <c r="L57" t="s">
        <v>18</v>
      </c>
      <c r="M57">
        <v>-7</v>
      </c>
      <c r="N57">
        <v>0</v>
      </c>
      <c r="O57">
        <f>N57*50</f>
        <v>0</v>
      </c>
    </row>
    <row r="58" spans="1:15" x14ac:dyDescent="0.2">
      <c r="A58" t="s">
        <v>62</v>
      </c>
      <c r="B58" t="s">
        <v>18</v>
      </c>
      <c r="C58">
        <v>0</v>
      </c>
      <c r="D58" t="s">
        <v>16</v>
      </c>
      <c r="E58" t="s">
        <v>23</v>
      </c>
      <c r="F58" t="s">
        <v>18</v>
      </c>
      <c r="G58" t="s">
        <v>18</v>
      </c>
      <c r="H58" t="s">
        <v>18</v>
      </c>
      <c r="I58" t="s">
        <v>24</v>
      </c>
      <c r="J58">
        <v>356000000</v>
      </c>
      <c r="K58">
        <v>2495000</v>
      </c>
      <c r="L58" t="s">
        <v>18</v>
      </c>
      <c r="M58">
        <v>0</v>
      </c>
      <c r="N58">
        <v>1730</v>
      </c>
      <c r="O58">
        <f>N58*50</f>
        <v>86500</v>
      </c>
    </row>
    <row r="59" spans="1:15" x14ac:dyDescent="0.2">
      <c r="A59" t="s">
        <v>74</v>
      </c>
      <c r="B59" t="s">
        <v>26</v>
      </c>
      <c r="C59">
        <v>0</v>
      </c>
      <c r="D59" t="s">
        <v>16</v>
      </c>
      <c r="E59" t="s">
        <v>17</v>
      </c>
      <c r="F59" t="s">
        <v>18</v>
      </c>
      <c r="G59" t="s">
        <v>18</v>
      </c>
      <c r="H59" t="s">
        <v>19</v>
      </c>
      <c r="I59" t="s">
        <v>27</v>
      </c>
      <c r="J59">
        <v>98000000</v>
      </c>
      <c r="K59">
        <v>780000</v>
      </c>
      <c r="L59" t="s">
        <v>18</v>
      </c>
      <c r="M59">
        <v>7</v>
      </c>
      <c r="N59">
        <v>1730</v>
      </c>
      <c r="O59">
        <f>N59*50</f>
        <v>86500</v>
      </c>
    </row>
    <row r="60" spans="1:15" x14ac:dyDescent="0.2">
      <c r="A60" t="s">
        <v>14</v>
      </c>
      <c r="B60" t="s">
        <v>15</v>
      </c>
      <c r="C60">
        <v>0</v>
      </c>
      <c r="D60" t="s">
        <v>16</v>
      </c>
      <c r="E60" t="s">
        <v>17</v>
      </c>
      <c r="F60" t="s">
        <v>18</v>
      </c>
      <c r="G60" t="s">
        <v>18</v>
      </c>
      <c r="H60" t="s">
        <v>20</v>
      </c>
      <c r="I60" t="s">
        <v>21</v>
      </c>
      <c r="J60">
        <v>228500000</v>
      </c>
      <c r="K60">
        <v>9200000</v>
      </c>
      <c r="L60" t="s">
        <v>18</v>
      </c>
      <c r="M60">
        <v>14</v>
      </c>
      <c r="N60">
        <v>1730</v>
      </c>
      <c r="O60">
        <f>N60*50</f>
        <v>86500</v>
      </c>
    </row>
    <row r="61" spans="1:15" x14ac:dyDescent="0.2">
      <c r="A61" t="s">
        <v>117</v>
      </c>
      <c r="B61" t="s">
        <v>39</v>
      </c>
      <c r="C61">
        <v>0</v>
      </c>
      <c r="D61" t="s">
        <v>16</v>
      </c>
      <c r="E61" t="s">
        <v>23</v>
      </c>
      <c r="F61" t="s">
        <v>18</v>
      </c>
      <c r="G61" t="s">
        <v>18</v>
      </c>
      <c r="H61" t="s">
        <v>40</v>
      </c>
      <c r="I61" t="s">
        <v>41</v>
      </c>
      <c r="J61">
        <v>29900000</v>
      </c>
      <c r="K61">
        <v>1575000</v>
      </c>
      <c r="L61" t="s">
        <v>18</v>
      </c>
      <c r="M61">
        <v>-7</v>
      </c>
      <c r="N61">
        <v>1730</v>
      </c>
      <c r="O61">
        <f>N61*50</f>
        <v>86500</v>
      </c>
    </row>
    <row r="62" spans="1:15" x14ac:dyDescent="0.2">
      <c r="A62" t="s">
        <v>90</v>
      </c>
      <c r="B62" t="s">
        <v>18</v>
      </c>
      <c r="C62">
        <v>0</v>
      </c>
      <c r="D62" t="s">
        <v>16</v>
      </c>
      <c r="E62" t="s">
        <v>17</v>
      </c>
      <c r="F62" t="s">
        <v>18</v>
      </c>
      <c r="G62" t="s">
        <v>18</v>
      </c>
      <c r="H62" t="s">
        <v>18</v>
      </c>
      <c r="I62" t="s">
        <v>24</v>
      </c>
      <c r="J62">
        <v>50500000</v>
      </c>
      <c r="K62">
        <v>13250000</v>
      </c>
      <c r="L62" t="s">
        <v>18</v>
      </c>
      <c r="M62">
        <v>0</v>
      </c>
      <c r="N62">
        <v>1730</v>
      </c>
      <c r="O62">
        <f>N62*50</f>
        <v>86500</v>
      </c>
    </row>
    <row r="63" spans="1:15" x14ac:dyDescent="0.2">
      <c r="A63" t="s">
        <v>25</v>
      </c>
      <c r="B63" t="s">
        <v>26</v>
      </c>
      <c r="C63">
        <v>0</v>
      </c>
      <c r="D63" t="s">
        <v>16</v>
      </c>
      <c r="E63" t="s">
        <v>17</v>
      </c>
      <c r="F63" t="s">
        <v>18</v>
      </c>
      <c r="G63" t="s">
        <v>18</v>
      </c>
      <c r="H63" t="s">
        <v>19</v>
      </c>
      <c r="I63" t="s">
        <v>27</v>
      </c>
      <c r="J63">
        <v>86000000</v>
      </c>
      <c r="K63">
        <v>36250</v>
      </c>
      <c r="L63" t="s">
        <v>18</v>
      </c>
      <c r="M63">
        <v>7</v>
      </c>
      <c r="N63">
        <v>0</v>
      </c>
      <c r="O63">
        <f>N63*50</f>
        <v>0</v>
      </c>
    </row>
    <row r="64" spans="1:15" x14ac:dyDescent="0.2">
      <c r="A64" t="s">
        <v>53</v>
      </c>
      <c r="B64" t="s">
        <v>15</v>
      </c>
      <c r="C64">
        <v>0</v>
      </c>
      <c r="D64" t="s">
        <v>16</v>
      </c>
      <c r="E64" t="s">
        <v>17</v>
      </c>
      <c r="F64" t="s">
        <v>18</v>
      </c>
      <c r="G64" t="s">
        <v>18</v>
      </c>
      <c r="H64" t="s">
        <v>20</v>
      </c>
      <c r="I64" t="s">
        <v>21</v>
      </c>
      <c r="J64">
        <v>48100000</v>
      </c>
      <c r="K64">
        <v>18650000</v>
      </c>
      <c r="L64" t="s">
        <v>18</v>
      </c>
      <c r="M64">
        <v>14</v>
      </c>
      <c r="N64">
        <v>0</v>
      </c>
      <c r="O64">
        <f>N64*50</f>
        <v>0</v>
      </c>
    </row>
    <row r="65" spans="1:15" x14ac:dyDescent="0.2">
      <c r="A65" t="s">
        <v>99</v>
      </c>
      <c r="B65" t="s">
        <v>33</v>
      </c>
      <c r="C65">
        <v>2</v>
      </c>
      <c r="D65" t="s">
        <v>16</v>
      </c>
      <c r="E65" t="s">
        <v>23</v>
      </c>
      <c r="F65" t="s">
        <v>18</v>
      </c>
      <c r="G65" t="s">
        <v>19</v>
      </c>
      <c r="H65" t="s">
        <v>34</v>
      </c>
      <c r="I65" t="s">
        <v>35</v>
      </c>
      <c r="J65">
        <v>1365000000</v>
      </c>
      <c r="K65">
        <v>4255000</v>
      </c>
      <c r="L65" t="s">
        <v>19</v>
      </c>
      <c r="M65">
        <v>35</v>
      </c>
      <c r="N65">
        <v>0</v>
      </c>
      <c r="O65">
        <f>N65*50</f>
        <v>0</v>
      </c>
    </row>
    <row r="66" spans="1:15" x14ac:dyDescent="0.2">
      <c r="A66" t="s">
        <v>114</v>
      </c>
      <c r="B66" t="s">
        <v>39</v>
      </c>
      <c r="C66">
        <v>0</v>
      </c>
      <c r="D66" t="s">
        <v>16</v>
      </c>
      <c r="E66" t="s">
        <v>17</v>
      </c>
      <c r="F66" t="s">
        <v>18</v>
      </c>
      <c r="G66" t="s">
        <v>18</v>
      </c>
      <c r="H66" t="s">
        <v>40</v>
      </c>
      <c r="I66" t="s">
        <v>41</v>
      </c>
      <c r="J66">
        <v>343500000</v>
      </c>
      <c r="K66">
        <v>3150000</v>
      </c>
      <c r="L66" t="s">
        <v>18</v>
      </c>
      <c r="M66">
        <v>-7</v>
      </c>
      <c r="N66">
        <v>1730</v>
      </c>
      <c r="O66">
        <f>N66*50</f>
        <v>86500</v>
      </c>
    </row>
    <row r="67" spans="1:15" x14ac:dyDescent="0.2">
      <c r="A67" t="s">
        <v>58</v>
      </c>
      <c r="B67" t="s">
        <v>18</v>
      </c>
      <c r="C67">
        <v>0</v>
      </c>
      <c r="D67" t="s">
        <v>16</v>
      </c>
      <c r="E67" t="s">
        <v>17</v>
      </c>
      <c r="F67" t="s">
        <v>18</v>
      </c>
      <c r="G67" t="s">
        <v>18</v>
      </c>
      <c r="H67" t="s">
        <v>18</v>
      </c>
      <c r="I67" t="s">
        <v>24</v>
      </c>
      <c r="J67">
        <v>660000000</v>
      </c>
      <c r="K67">
        <v>482000</v>
      </c>
      <c r="L67" t="s">
        <v>18</v>
      </c>
      <c r="M67">
        <v>0</v>
      </c>
      <c r="N67">
        <v>0</v>
      </c>
      <c r="O67">
        <f>N67*50</f>
        <v>0</v>
      </c>
    </row>
    <row r="68" spans="1:15" x14ac:dyDescent="0.2">
      <c r="A68" t="s">
        <v>67</v>
      </c>
      <c r="B68" t="s">
        <v>26</v>
      </c>
      <c r="C68">
        <v>0</v>
      </c>
      <c r="D68" t="s">
        <v>16</v>
      </c>
      <c r="E68" t="s">
        <v>17</v>
      </c>
      <c r="F68" t="s">
        <v>18</v>
      </c>
      <c r="G68" t="s">
        <v>18</v>
      </c>
      <c r="H68" t="s">
        <v>19</v>
      </c>
      <c r="I68" t="s">
        <v>27</v>
      </c>
      <c r="J68">
        <v>83000000</v>
      </c>
      <c r="K68">
        <v>133500</v>
      </c>
      <c r="L68" t="s">
        <v>18</v>
      </c>
      <c r="M68">
        <v>7</v>
      </c>
      <c r="N68">
        <v>1730</v>
      </c>
      <c r="O68">
        <f>N68*50</f>
        <v>86500</v>
      </c>
    </row>
    <row r="69" spans="1:15" x14ac:dyDescent="0.2">
      <c r="A69" t="s">
        <v>65</v>
      </c>
      <c r="B69" t="s">
        <v>15</v>
      </c>
      <c r="C69">
        <v>0</v>
      </c>
      <c r="D69" t="s">
        <v>16</v>
      </c>
      <c r="E69" t="s">
        <v>17</v>
      </c>
      <c r="F69" t="s">
        <v>18</v>
      </c>
      <c r="G69" t="s">
        <v>18</v>
      </c>
      <c r="H69" t="s">
        <v>20</v>
      </c>
      <c r="I69" t="s">
        <v>21</v>
      </c>
      <c r="J69">
        <v>189500000</v>
      </c>
      <c r="K69">
        <v>11800000</v>
      </c>
      <c r="L69" t="s">
        <v>18</v>
      </c>
      <c r="M69">
        <v>14</v>
      </c>
      <c r="N69">
        <v>0</v>
      </c>
      <c r="O69">
        <f>N69*50</f>
        <v>0</v>
      </c>
    </row>
    <row r="70" spans="1:15" x14ac:dyDescent="0.2">
      <c r="A70" t="s">
        <v>101</v>
      </c>
      <c r="B70" t="s">
        <v>39</v>
      </c>
      <c r="C70">
        <v>0</v>
      </c>
      <c r="D70" t="s">
        <v>16</v>
      </c>
      <c r="E70" t="s">
        <v>23</v>
      </c>
      <c r="F70" t="s">
        <v>18</v>
      </c>
      <c r="G70" t="s">
        <v>18</v>
      </c>
      <c r="H70" t="s">
        <v>40</v>
      </c>
      <c r="I70" t="s">
        <v>41</v>
      </c>
      <c r="J70">
        <v>1195000000</v>
      </c>
      <c r="K70">
        <v>6600000</v>
      </c>
      <c r="L70" t="s">
        <v>18</v>
      </c>
      <c r="M70">
        <v>-7</v>
      </c>
      <c r="N70">
        <v>0</v>
      </c>
      <c r="O70">
        <f>N70*50</f>
        <v>0</v>
      </c>
    </row>
    <row r="71" spans="1:15" x14ac:dyDescent="0.2">
      <c r="A71" t="s">
        <v>22</v>
      </c>
      <c r="B71" t="s">
        <v>18</v>
      </c>
      <c r="C71">
        <v>0</v>
      </c>
      <c r="D71" t="s">
        <v>16</v>
      </c>
      <c r="E71" t="s">
        <v>23</v>
      </c>
      <c r="F71" t="s">
        <v>18</v>
      </c>
      <c r="G71" t="s">
        <v>18</v>
      </c>
      <c r="H71" t="s">
        <v>18</v>
      </c>
      <c r="I71" t="s">
        <v>24</v>
      </c>
      <c r="J71">
        <v>950000000</v>
      </c>
      <c r="K71">
        <v>865000</v>
      </c>
      <c r="L71" t="s">
        <v>18</v>
      </c>
      <c r="M71">
        <v>0</v>
      </c>
      <c r="N71">
        <v>42200</v>
      </c>
      <c r="O71">
        <f>N71*50</f>
        <v>2110000</v>
      </c>
    </row>
    <row r="72" spans="1:15" x14ac:dyDescent="0.2">
      <c r="A72" t="s">
        <v>91</v>
      </c>
      <c r="B72" t="s">
        <v>26</v>
      </c>
      <c r="C72">
        <v>0</v>
      </c>
      <c r="D72" t="s">
        <v>16</v>
      </c>
      <c r="E72" t="s">
        <v>17</v>
      </c>
      <c r="F72" t="s">
        <v>18</v>
      </c>
      <c r="G72" t="s">
        <v>18</v>
      </c>
      <c r="H72" t="s">
        <v>19</v>
      </c>
      <c r="I72" t="s">
        <v>27</v>
      </c>
      <c r="J72">
        <v>48500000</v>
      </c>
      <c r="K72">
        <v>16800000</v>
      </c>
      <c r="L72" t="s">
        <v>18</v>
      </c>
      <c r="M72">
        <v>7</v>
      </c>
      <c r="N72">
        <v>1730</v>
      </c>
      <c r="O72">
        <f>N72*50</f>
        <v>86500</v>
      </c>
    </row>
    <row r="73" spans="1:15" x14ac:dyDescent="0.2">
      <c r="A73" t="s">
        <v>106</v>
      </c>
      <c r="B73" t="s">
        <v>15</v>
      </c>
      <c r="C73">
        <v>0</v>
      </c>
      <c r="D73" t="s">
        <v>16</v>
      </c>
      <c r="E73" t="s">
        <v>17</v>
      </c>
      <c r="F73" t="s">
        <v>18</v>
      </c>
      <c r="G73" t="s">
        <v>18</v>
      </c>
      <c r="H73" t="s">
        <v>20</v>
      </c>
      <c r="I73" t="s">
        <v>21</v>
      </c>
      <c r="J73">
        <v>184000000</v>
      </c>
      <c r="K73">
        <v>14550</v>
      </c>
      <c r="L73" t="s">
        <v>18</v>
      </c>
      <c r="M73">
        <v>14</v>
      </c>
      <c r="N73">
        <v>6550</v>
      </c>
      <c r="O73">
        <f>N73*50</f>
        <v>327500</v>
      </c>
    </row>
    <row r="74" spans="1:15" x14ac:dyDescent="0.2">
      <c r="A74" t="s">
        <v>84</v>
      </c>
      <c r="B74" t="s">
        <v>39</v>
      </c>
      <c r="C74">
        <v>0</v>
      </c>
      <c r="D74" t="s">
        <v>16</v>
      </c>
      <c r="E74" t="s">
        <v>23</v>
      </c>
      <c r="F74" t="s">
        <v>18</v>
      </c>
      <c r="G74" t="s">
        <v>18</v>
      </c>
      <c r="H74" t="s">
        <v>40</v>
      </c>
      <c r="I74" t="s">
        <v>41</v>
      </c>
      <c r="J74">
        <v>363500000</v>
      </c>
      <c r="K74">
        <v>980000</v>
      </c>
      <c r="L74" t="s">
        <v>18</v>
      </c>
      <c r="M74">
        <v>-7</v>
      </c>
      <c r="N74">
        <v>1730</v>
      </c>
      <c r="O74">
        <f>N74*50</f>
        <v>86500</v>
      </c>
    </row>
    <row r="75" spans="1:15" x14ac:dyDescent="0.2">
      <c r="A75" t="s">
        <v>104</v>
      </c>
      <c r="B75" t="s">
        <v>18</v>
      </c>
      <c r="C75">
        <v>0</v>
      </c>
      <c r="D75" t="s">
        <v>16</v>
      </c>
      <c r="E75" t="s">
        <v>17</v>
      </c>
      <c r="F75" t="s">
        <v>18</v>
      </c>
      <c r="G75" t="s">
        <v>18</v>
      </c>
      <c r="H75" t="s">
        <v>18</v>
      </c>
      <c r="I75" t="s">
        <v>24</v>
      </c>
      <c r="J75">
        <v>253500000</v>
      </c>
      <c r="K75">
        <v>690000</v>
      </c>
      <c r="L75" t="s">
        <v>18</v>
      </c>
      <c r="M75">
        <v>0</v>
      </c>
      <c r="N75">
        <v>1730</v>
      </c>
      <c r="O75">
        <f>N75*50</f>
        <v>86500</v>
      </c>
    </row>
    <row r="76" spans="1:15" x14ac:dyDescent="0.2">
      <c r="A76" t="s">
        <v>113</v>
      </c>
      <c r="B76" t="s">
        <v>26</v>
      </c>
      <c r="C76">
        <v>0</v>
      </c>
      <c r="D76" t="s">
        <v>16</v>
      </c>
      <c r="E76" t="s">
        <v>17</v>
      </c>
      <c r="F76" t="s">
        <v>18</v>
      </c>
      <c r="G76" t="s">
        <v>18</v>
      </c>
      <c r="H76" t="s">
        <v>19</v>
      </c>
      <c r="I76" t="s">
        <v>27</v>
      </c>
      <c r="J76">
        <v>38250000</v>
      </c>
      <c r="K76">
        <v>475500</v>
      </c>
      <c r="L76" t="s">
        <v>18</v>
      </c>
      <c r="M76">
        <v>7</v>
      </c>
      <c r="N76">
        <v>1730</v>
      </c>
      <c r="O76">
        <f>N76*50</f>
        <v>86500</v>
      </c>
    </row>
    <row r="77" spans="1:15" x14ac:dyDescent="0.2">
      <c r="A77" t="s">
        <v>63</v>
      </c>
      <c r="B77" t="s">
        <v>15</v>
      </c>
      <c r="C77">
        <v>0</v>
      </c>
      <c r="D77" t="s">
        <v>16</v>
      </c>
      <c r="E77" t="s">
        <v>17</v>
      </c>
      <c r="F77" t="s">
        <v>18</v>
      </c>
      <c r="G77" t="s">
        <v>18</v>
      </c>
      <c r="H77" t="s">
        <v>20</v>
      </c>
      <c r="I77" t="s">
        <v>21</v>
      </c>
      <c r="J77">
        <v>44850000</v>
      </c>
      <c r="K77">
        <v>1890</v>
      </c>
      <c r="L77" t="s">
        <v>18</v>
      </c>
      <c r="M77">
        <v>14</v>
      </c>
      <c r="N77">
        <v>0</v>
      </c>
      <c r="O77">
        <f>N77*50</f>
        <v>0</v>
      </c>
    </row>
    <row r="78" spans="1:15" x14ac:dyDescent="0.2">
      <c r="A78" t="s">
        <v>76</v>
      </c>
      <c r="B78" t="s">
        <v>77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78</v>
      </c>
      <c r="I78" t="s">
        <v>79</v>
      </c>
      <c r="J78">
        <v>214500000</v>
      </c>
      <c r="K78">
        <v>34450000</v>
      </c>
      <c r="L78" t="s">
        <v>19</v>
      </c>
      <c r="M78">
        <v>21</v>
      </c>
      <c r="N78">
        <v>0</v>
      </c>
      <c r="O78">
        <f>N78*50</f>
        <v>0</v>
      </c>
    </row>
    <row r="79" spans="1:15" x14ac:dyDescent="0.2">
      <c r="A79" t="s">
        <v>38</v>
      </c>
      <c r="B79" t="s">
        <v>39</v>
      </c>
      <c r="C79">
        <v>0</v>
      </c>
      <c r="D79" t="s">
        <v>16</v>
      </c>
      <c r="E79" t="s">
        <v>17</v>
      </c>
      <c r="F79" t="s">
        <v>18</v>
      </c>
      <c r="G79" t="s">
        <v>18</v>
      </c>
      <c r="H79" t="s">
        <v>40</v>
      </c>
      <c r="I79" t="s">
        <v>41</v>
      </c>
      <c r="J79">
        <v>655000000</v>
      </c>
      <c r="K79">
        <v>2300000</v>
      </c>
      <c r="L79" t="s">
        <v>18</v>
      </c>
      <c r="M79">
        <v>-7</v>
      </c>
      <c r="N79">
        <v>20000</v>
      </c>
      <c r="O79">
        <f>N79*50</f>
        <v>1000000</v>
      </c>
    </row>
    <row r="80" spans="1:15" x14ac:dyDescent="0.2">
      <c r="A80" t="s">
        <v>55</v>
      </c>
      <c r="B80" t="s">
        <v>15</v>
      </c>
      <c r="C80">
        <v>0</v>
      </c>
      <c r="D80" t="s">
        <v>16</v>
      </c>
      <c r="E80" t="s">
        <v>17</v>
      </c>
      <c r="F80" t="s">
        <v>18</v>
      </c>
      <c r="G80" t="s">
        <v>18</v>
      </c>
      <c r="H80" t="s">
        <v>20</v>
      </c>
      <c r="I80" t="s">
        <v>21</v>
      </c>
      <c r="J80">
        <v>103500000</v>
      </c>
      <c r="K80">
        <v>23200000</v>
      </c>
      <c r="L80" t="s">
        <v>18</v>
      </c>
      <c r="M80">
        <v>14</v>
      </c>
      <c r="N80">
        <v>1730</v>
      </c>
      <c r="O80">
        <f>N80*50</f>
        <v>86500</v>
      </c>
    </row>
    <row r="81" spans="1:15" x14ac:dyDescent="0.2">
      <c r="A81" t="s">
        <v>87</v>
      </c>
      <c r="B81" t="s">
        <v>33</v>
      </c>
      <c r="C81">
        <v>2</v>
      </c>
      <c r="D81" t="s">
        <v>16</v>
      </c>
      <c r="E81" t="s">
        <v>23</v>
      </c>
      <c r="F81" t="s">
        <v>18</v>
      </c>
      <c r="G81" t="s">
        <v>19</v>
      </c>
      <c r="H81" t="s">
        <v>34</v>
      </c>
      <c r="I81" t="s">
        <v>35</v>
      </c>
      <c r="J81">
        <v>77500000</v>
      </c>
      <c r="K81">
        <v>640000</v>
      </c>
      <c r="L81" t="s">
        <v>19</v>
      </c>
      <c r="M81">
        <v>35</v>
      </c>
      <c r="N81">
        <v>1730</v>
      </c>
      <c r="O81">
        <f>N81*50</f>
        <v>86500</v>
      </c>
    </row>
    <row r="82" spans="1:15" x14ac:dyDescent="0.2">
      <c r="A82" t="s">
        <v>88</v>
      </c>
      <c r="B82" t="s">
        <v>33</v>
      </c>
      <c r="C82">
        <v>0</v>
      </c>
      <c r="D82" t="s">
        <v>16</v>
      </c>
      <c r="E82" t="s">
        <v>23</v>
      </c>
      <c r="F82" t="s">
        <v>18</v>
      </c>
      <c r="G82" t="s">
        <v>18</v>
      </c>
      <c r="H82" t="s">
        <v>34</v>
      </c>
      <c r="I82" t="s">
        <v>35</v>
      </c>
      <c r="J82">
        <v>1970000000</v>
      </c>
      <c r="K82">
        <v>91</v>
      </c>
      <c r="L82" t="s">
        <v>18</v>
      </c>
      <c r="M82">
        <v>35</v>
      </c>
      <c r="N82">
        <v>1730</v>
      </c>
      <c r="O82">
        <f>N82*50</f>
        <v>86500</v>
      </c>
    </row>
    <row r="83" spans="1:15" x14ac:dyDescent="0.2">
      <c r="A83" t="s">
        <v>50</v>
      </c>
      <c r="B83" t="s">
        <v>39</v>
      </c>
      <c r="C83">
        <v>0</v>
      </c>
      <c r="D83" t="s">
        <v>16</v>
      </c>
      <c r="E83" t="s">
        <v>23</v>
      </c>
      <c r="F83" t="s">
        <v>18</v>
      </c>
      <c r="G83" t="s">
        <v>18</v>
      </c>
      <c r="H83" t="s">
        <v>40</v>
      </c>
      <c r="I83" t="s">
        <v>41</v>
      </c>
      <c r="J83">
        <v>3685000000</v>
      </c>
      <c r="K83">
        <v>26550000</v>
      </c>
      <c r="L83" t="s">
        <v>18</v>
      </c>
      <c r="M83">
        <v>-7</v>
      </c>
      <c r="N83">
        <v>0</v>
      </c>
      <c r="O83">
        <f>N83*50</f>
        <v>0</v>
      </c>
    </row>
    <row r="84" spans="1:15" x14ac:dyDescent="0.2">
      <c r="A84" t="s">
        <v>61</v>
      </c>
      <c r="B84" t="s">
        <v>18</v>
      </c>
      <c r="C84">
        <v>0</v>
      </c>
      <c r="D84" t="s">
        <v>16</v>
      </c>
      <c r="E84" t="s">
        <v>23</v>
      </c>
      <c r="F84" t="s">
        <v>18</v>
      </c>
      <c r="G84" t="s">
        <v>18</v>
      </c>
      <c r="H84" t="s">
        <v>18</v>
      </c>
      <c r="I84" t="s">
        <v>24</v>
      </c>
      <c r="J84">
        <v>2675000000</v>
      </c>
      <c r="K84">
        <v>3305000</v>
      </c>
      <c r="L84" t="s">
        <v>18</v>
      </c>
      <c r="M84">
        <v>0</v>
      </c>
      <c r="N84">
        <v>0</v>
      </c>
      <c r="O84">
        <f>N84*50</f>
        <v>0</v>
      </c>
    </row>
    <row r="85" spans="1:15" x14ac:dyDescent="0.2">
      <c r="A85" t="s">
        <v>66</v>
      </c>
      <c r="B85" t="s">
        <v>26</v>
      </c>
      <c r="C85">
        <v>0</v>
      </c>
      <c r="D85" t="s">
        <v>16</v>
      </c>
      <c r="E85" t="s">
        <v>23</v>
      </c>
      <c r="F85" t="s">
        <v>18</v>
      </c>
      <c r="G85" t="s">
        <v>18</v>
      </c>
      <c r="H85" t="s">
        <v>19</v>
      </c>
      <c r="I85" t="s">
        <v>27</v>
      </c>
      <c r="J85">
        <v>304000000</v>
      </c>
      <c r="K85">
        <v>2520000</v>
      </c>
      <c r="L85" t="s">
        <v>18</v>
      </c>
      <c r="M85">
        <v>7</v>
      </c>
      <c r="N85">
        <v>0</v>
      </c>
      <c r="O85">
        <f>N85*50</f>
        <v>0</v>
      </c>
    </row>
    <row r="86" spans="1:15" x14ac:dyDescent="0.2">
      <c r="A86" t="s">
        <v>107</v>
      </c>
      <c r="B86" t="s">
        <v>33</v>
      </c>
      <c r="C86">
        <v>2</v>
      </c>
      <c r="D86" t="s">
        <v>16</v>
      </c>
      <c r="E86" t="s">
        <v>23</v>
      </c>
      <c r="F86" t="s">
        <v>18</v>
      </c>
      <c r="G86" t="s">
        <v>19</v>
      </c>
      <c r="H86" t="s">
        <v>34</v>
      </c>
      <c r="I86" t="s">
        <v>35</v>
      </c>
      <c r="J86">
        <v>79500000</v>
      </c>
      <c r="K86">
        <v>18850</v>
      </c>
      <c r="L86" t="s">
        <v>19</v>
      </c>
      <c r="M86">
        <v>35</v>
      </c>
      <c r="N86">
        <v>1730</v>
      </c>
      <c r="O86">
        <f>N86*50</f>
        <v>86500</v>
      </c>
    </row>
    <row r="87" spans="1:15" x14ac:dyDescent="0.2">
      <c r="A87" t="s">
        <v>122</v>
      </c>
      <c r="B87" t="s">
        <v>33</v>
      </c>
      <c r="C87">
        <v>2</v>
      </c>
      <c r="D87" t="s">
        <v>16</v>
      </c>
      <c r="E87" t="s">
        <v>23</v>
      </c>
      <c r="F87" t="s">
        <v>18</v>
      </c>
      <c r="G87" t="s">
        <v>19</v>
      </c>
      <c r="H87" t="s">
        <v>34</v>
      </c>
      <c r="I87" t="s">
        <v>35</v>
      </c>
      <c r="J87">
        <v>51000000</v>
      </c>
      <c r="K87">
        <v>29900000</v>
      </c>
      <c r="L87" t="s">
        <v>19</v>
      </c>
      <c r="M87">
        <v>35</v>
      </c>
      <c r="N87">
        <v>1730</v>
      </c>
      <c r="O87">
        <f>N87*50</f>
        <v>86500</v>
      </c>
    </row>
    <row r="88" spans="1:15" x14ac:dyDescent="0.2">
      <c r="A88" t="s">
        <v>51</v>
      </c>
      <c r="B88" t="s">
        <v>33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34</v>
      </c>
      <c r="I88" t="s">
        <v>35</v>
      </c>
      <c r="J88">
        <v>37200000</v>
      </c>
      <c r="K88">
        <v>15200000</v>
      </c>
      <c r="L88" t="s">
        <v>19</v>
      </c>
      <c r="M88">
        <v>35</v>
      </c>
      <c r="N88">
        <v>1730</v>
      </c>
      <c r="O88">
        <f>N88*50</f>
        <v>86500</v>
      </c>
    </row>
    <row r="89" spans="1:15" x14ac:dyDescent="0.2">
      <c r="A89" t="s">
        <v>68</v>
      </c>
      <c r="B89" t="s">
        <v>39</v>
      </c>
      <c r="C89">
        <v>0</v>
      </c>
      <c r="D89" t="s">
        <v>16</v>
      </c>
      <c r="E89" t="s">
        <v>17</v>
      </c>
      <c r="F89" t="s">
        <v>18</v>
      </c>
      <c r="G89" t="s">
        <v>18</v>
      </c>
      <c r="H89" t="s">
        <v>40</v>
      </c>
      <c r="I89" t="s">
        <v>41</v>
      </c>
      <c r="J89">
        <v>38750000</v>
      </c>
      <c r="K89">
        <v>71000000</v>
      </c>
      <c r="L89" t="s">
        <v>18</v>
      </c>
      <c r="M89">
        <v>-7</v>
      </c>
      <c r="N89">
        <v>0</v>
      </c>
      <c r="O89">
        <f>N89*50</f>
        <v>0</v>
      </c>
    </row>
    <row r="90" spans="1:15" x14ac:dyDescent="0.2">
      <c r="A90" t="s">
        <v>60</v>
      </c>
      <c r="B90" t="s">
        <v>26</v>
      </c>
      <c r="C90">
        <v>0</v>
      </c>
      <c r="D90" t="s">
        <v>16</v>
      </c>
      <c r="E90" t="s">
        <v>17</v>
      </c>
      <c r="F90" t="s">
        <v>18</v>
      </c>
      <c r="G90" t="s">
        <v>18</v>
      </c>
      <c r="H90" t="s">
        <v>19</v>
      </c>
      <c r="I90" t="s">
        <v>27</v>
      </c>
      <c r="J90">
        <v>39850000</v>
      </c>
      <c r="K90">
        <v>20550000</v>
      </c>
      <c r="L90" t="s">
        <v>18</v>
      </c>
      <c r="M90">
        <v>7</v>
      </c>
      <c r="N90">
        <v>0</v>
      </c>
      <c r="O90">
        <f>N90*50</f>
        <v>0</v>
      </c>
    </row>
    <row r="91" spans="1:15" x14ac:dyDescent="0.2">
      <c r="A91" t="s">
        <v>64</v>
      </c>
      <c r="B91" t="s">
        <v>15</v>
      </c>
      <c r="C91">
        <v>0</v>
      </c>
      <c r="D91" t="s">
        <v>16</v>
      </c>
      <c r="E91" t="s">
        <v>17</v>
      </c>
      <c r="F91" t="s">
        <v>18</v>
      </c>
      <c r="G91" t="s">
        <v>18</v>
      </c>
      <c r="H91" t="s">
        <v>20</v>
      </c>
      <c r="I91" t="s">
        <v>21</v>
      </c>
      <c r="J91">
        <v>59000000</v>
      </c>
      <c r="K91">
        <v>30900000</v>
      </c>
      <c r="L91" t="s">
        <v>18</v>
      </c>
      <c r="M91">
        <v>14</v>
      </c>
      <c r="N91">
        <v>0</v>
      </c>
      <c r="O91">
        <f>N91*50</f>
        <v>0</v>
      </c>
    </row>
    <row r="92" spans="1:15" x14ac:dyDescent="0.2">
      <c r="A92" t="s">
        <v>98</v>
      </c>
      <c r="B92" t="s">
        <v>29</v>
      </c>
      <c r="C92">
        <v>0</v>
      </c>
      <c r="D92" t="s">
        <v>16</v>
      </c>
      <c r="E92" t="s">
        <v>17</v>
      </c>
      <c r="F92" t="s">
        <v>19</v>
      </c>
      <c r="G92" t="s">
        <v>18</v>
      </c>
      <c r="H92" t="s">
        <v>30</v>
      </c>
      <c r="I92" t="s">
        <v>31</v>
      </c>
      <c r="J92">
        <v>565000000</v>
      </c>
      <c r="K92">
        <v>35100000</v>
      </c>
      <c r="L92" t="s">
        <v>18</v>
      </c>
      <c r="M92">
        <v>28</v>
      </c>
      <c r="N92">
        <v>0</v>
      </c>
      <c r="O92">
        <f>N92*50</f>
        <v>0</v>
      </c>
    </row>
    <row r="93" spans="1:15" x14ac:dyDescent="0.2">
      <c r="A93" t="s">
        <v>45</v>
      </c>
      <c r="B93" t="s">
        <v>39</v>
      </c>
      <c r="C93">
        <v>0</v>
      </c>
      <c r="D93" t="s">
        <v>16</v>
      </c>
      <c r="E93" t="s">
        <v>23</v>
      </c>
      <c r="F93" t="s">
        <v>18</v>
      </c>
      <c r="G93" t="s">
        <v>18</v>
      </c>
      <c r="H93" t="s">
        <v>40</v>
      </c>
      <c r="I93" t="s">
        <v>41</v>
      </c>
      <c r="J93">
        <v>580000000</v>
      </c>
      <c r="K93">
        <v>2365000</v>
      </c>
      <c r="L93" t="s">
        <v>18</v>
      </c>
      <c r="M93">
        <v>-7</v>
      </c>
      <c r="N93">
        <v>0</v>
      </c>
      <c r="O93">
        <f>N93*50</f>
        <v>0</v>
      </c>
    </row>
    <row r="94" spans="1:15" x14ac:dyDescent="0.2">
      <c r="A94" t="s">
        <v>73</v>
      </c>
      <c r="B94" t="s">
        <v>18</v>
      </c>
      <c r="C94">
        <v>0</v>
      </c>
      <c r="D94" t="s">
        <v>16</v>
      </c>
      <c r="E94" t="s">
        <v>17</v>
      </c>
      <c r="F94" t="s">
        <v>18</v>
      </c>
      <c r="G94" t="s">
        <v>18</v>
      </c>
      <c r="H94" t="s">
        <v>18</v>
      </c>
      <c r="I94" t="s">
        <v>24</v>
      </c>
      <c r="J94">
        <v>5450000000</v>
      </c>
      <c r="K94">
        <v>630000</v>
      </c>
      <c r="L94" t="s">
        <v>18</v>
      </c>
      <c r="M94">
        <v>0</v>
      </c>
      <c r="N94">
        <v>1730</v>
      </c>
      <c r="O94">
        <f>N94*50</f>
        <v>86500</v>
      </c>
    </row>
    <row r="95" spans="1:15" x14ac:dyDescent="0.2">
      <c r="A95" t="s">
        <v>89</v>
      </c>
      <c r="B95" t="s">
        <v>26</v>
      </c>
      <c r="C95">
        <v>0</v>
      </c>
      <c r="D95" t="s">
        <v>16</v>
      </c>
      <c r="E95" t="s">
        <v>17</v>
      </c>
      <c r="F95" t="s">
        <v>18</v>
      </c>
      <c r="G95" t="s">
        <v>18</v>
      </c>
      <c r="H95" t="s">
        <v>19</v>
      </c>
      <c r="I95" t="s">
        <v>27</v>
      </c>
      <c r="J95">
        <v>35550000</v>
      </c>
      <c r="K95">
        <v>3180</v>
      </c>
      <c r="L95" t="s">
        <v>18</v>
      </c>
      <c r="M95">
        <v>7</v>
      </c>
      <c r="N95">
        <v>0</v>
      </c>
      <c r="O95">
        <f>N95*50</f>
        <v>0</v>
      </c>
    </row>
    <row r="96" spans="1:15" x14ac:dyDescent="0.2">
      <c r="A96" t="s">
        <v>94</v>
      </c>
      <c r="B96" t="s">
        <v>39</v>
      </c>
      <c r="C96">
        <v>0</v>
      </c>
      <c r="D96" t="s">
        <v>16</v>
      </c>
      <c r="E96" t="s">
        <v>23</v>
      </c>
      <c r="F96" t="s">
        <v>18</v>
      </c>
      <c r="G96" t="s">
        <v>18</v>
      </c>
      <c r="H96" t="s">
        <v>40</v>
      </c>
      <c r="I96" t="s">
        <v>41</v>
      </c>
      <c r="J96">
        <v>5500000000</v>
      </c>
      <c r="K96">
        <v>32950000</v>
      </c>
      <c r="L96" t="s">
        <v>18</v>
      </c>
      <c r="M96">
        <v>-7</v>
      </c>
      <c r="N96">
        <v>28050</v>
      </c>
      <c r="O96">
        <f>N96*50</f>
        <v>1402500</v>
      </c>
    </row>
    <row r="97" spans="1:15" x14ac:dyDescent="0.2">
      <c r="A97" t="s">
        <v>48</v>
      </c>
      <c r="B97" t="s">
        <v>18</v>
      </c>
      <c r="C97">
        <v>0</v>
      </c>
      <c r="D97" t="s">
        <v>16</v>
      </c>
      <c r="E97" t="s">
        <v>17</v>
      </c>
      <c r="F97" t="s">
        <v>18</v>
      </c>
      <c r="G97" t="s">
        <v>18</v>
      </c>
      <c r="H97" t="s">
        <v>18</v>
      </c>
      <c r="I97" t="s">
        <v>24</v>
      </c>
      <c r="J97">
        <v>2150000000</v>
      </c>
      <c r="K97">
        <v>23250000</v>
      </c>
      <c r="L97" t="s">
        <v>18</v>
      </c>
      <c r="M97">
        <v>0</v>
      </c>
      <c r="N97">
        <v>58500</v>
      </c>
      <c r="O97">
        <f>N97*50</f>
        <v>2925000</v>
      </c>
    </row>
    <row r="98" spans="1:15" x14ac:dyDescent="0.2">
      <c r="A98" t="s">
        <v>46</v>
      </c>
      <c r="B98" t="s">
        <v>26</v>
      </c>
      <c r="C98">
        <v>0</v>
      </c>
      <c r="D98" t="s">
        <v>16</v>
      </c>
      <c r="E98" t="s">
        <v>17</v>
      </c>
      <c r="F98" t="s">
        <v>18</v>
      </c>
      <c r="G98" t="s">
        <v>18</v>
      </c>
      <c r="H98" t="s">
        <v>19</v>
      </c>
      <c r="I98" t="s">
        <v>27</v>
      </c>
      <c r="J98">
        <v>2195000000</v>
      </c>
      <c r="K98">
        <v>1110000</v>
      </c>
      <c r="L98" t="s">
        <v>18</v>
      </c>
      <c r="M98">
        <v>7</v>
      </c>
      <c r="N98">
        <v>17750</v>
      </c>
      <c r="O98">
        <f>N98*50</f>
        <v>887500</v>
      </c>
    </row>
    <row r="99" spans="1:15" x14ac:dyDescent="0.2">
      <c r="A99" t="s">
        <v>109</v>
      </c>
      <c r="B99" t="s">
        <v>15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>
        <v>580000000</v>
      </c>
      <c r="K99">
        <v>715000</v>
      </c>
      <c r="L99" t="s">
        <v>19</v>
      </c>
      <c r="M99">
        <v>14</v>
      </c>
      <c r="N99">
        <v>0</v>
      </c>
      <c r="O99">
        <f>N99*50</f>
        <v>0</v>
      </c>
    </row>
    <row r="100" spans="1:15" x14ac:dyDescent="0.2">
      <c r="A100" t="s">
        <v>120</v>
      </c>
      <c r="B100" t="s">
        <v>26</v>
      </c>
      <c r="C100">
        <v>0</v>
      </c>
      <c r="D100" t="s">
        <v>16</v>
      </c>
      <c r="E100" t="s">
        <v>17</v>
      </c>
      <c r="F100" t="s">
        <v>18</v>
      </c>
      <c r="G100" t="s">
        <v>18</v>
      </c>
      <c r="H100" t="s">
        <v>19</v>
      </c>
      <c r="I100" t="s">
        <v>27</v>
      </c>
      <c r="J100">
        <v>660000000</v>
      </c>
      <c r="K100">
        <v>1485000</v>
      </c>
      <c r="L100" t="s">
        <v>18</v>
      </c>
      <c r="M100">
        <v>7</v>
      </c>
      <c r="N100">
        <v>1730</v>
      </c>
      <c r="O100">
        <f>N100*50</f>
        <v>86500</v>
      </c>
    </row>
    <row r="101" spans="1:15" x14ac:dyDescent="0.2">
      <c r="A101" t="s">
        <v>103</v>
      </c>
      <c r="B101" t="s">
        <v>15</v>
      </c>
      <c r="C101">
        <v>0</v>
      </c>
      <c r="D101" t="s">
        <v>16</v>
      </c>
      <c r="E101" t="s">
        <v>17</v>
      </c>
      <c r="F101" t="s">
        <v>18</v>
      </c>
      <c r="G101" t="s">
        <v>18</v>
      </c>
      <c r="H101" t="s">
        <v>20</v>
      </c>
      <c r="I101" t="s">
        <v>21</v>
      </c>
      <c r="J101">
        <v>820000000</v>
      </c>
      <c r="K101">
        <v>24400</v>
      </c>
      <c r="L101" t="s">
        <v>18</v>
      </c>
      <c r="M101">
        <v>14</v>
      </c>
      <c r="N101">
        <v>1730</v>
      </c>
      <c r="O101">
        <f>N101*50</f>
        <v>86500</v>
      </c>
    </row>
    <row r="102" spans="1:15" x14ac:dyDescent="0.2">
      <c r="A102" t="s">
        <v>32</v>
      </c>
      <c r="B102" t="s">
        <v>33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34</v>
      </c>
      <c r="I102" t="s">
        <v>35</v>
      </c>
      <c r="J102">
        <v>66000000</v>
      </c>
      <c r="K102">
        <v>765000</v>
      </c>
      <c r="L102" t="s">
        <v>19</v>
      </c>
      <c r="M102">
        <v>35</v>
      </c>
      <c r="N102">
        <v>0</v>
      </c>
      <c r="O102">
        <f>N102*50</f>
        <v>0</v>
      </c>
    </row>
    <row r="103" spans="1:15" x14ac:dyDescent="0.2">
      <c r="A103" t="s">
        <v>123</v>
      </c>
      <c r="B103" t="s">
        <v>26</v>
      </c>
      <c r="C103">
        <v>0</v>
      </c>
      <c r="D103" t="s">
        <v>124</v>
      </c>
      <c r="E103" t="s">
        <v>17</v>
      </c>
      <c r="F103" t="s">
        <v>18</v>
      </c>
      <c r="G103" t="s">
        <v>18</v>
      </c>
      <c r="H103" t="s">
        <v>19</v>
      </c>
      <c r="I103" t="s">
        <v>27</v>
      </c>
      <c r="J103">
        <v>419500000</v>
      </c>
      <c r="K103">
        <v>51500000</v>
      </c>
      <c r="L103" t="s">
        <v>18</v>
      </c>
      <c r="M103">
        <v>7</v>
      </c>
      <c r="N103">
        <v>0</v>
      </c>
      <c r="O103">
        <f>N103*50</f>
        <v>0</v>
      </c>
    </row>
    <row r="104" spans="1:15" x14ac:dyDescent="0.2">
      <c r="A104" t="s">
        <v>125</v>
      </c>
      <c r="B104" t="s">
        <v>77</v>
      </c>
      <c r="C104">
        <v>1</v>
      </c>
      <c r="D104" t="s">
        <v>124</v>
      </c>
      <c r="E104" t="s">
        <v>17</v>
      </c>
      <c r="F104" t="s">
        <v>18</v>
      </c>
      <c r="G104" t="s">
        <v>19</v>
      </c>
      <c r="H104" t="s">
        <v>78</v>
      </c>
      <c r="I104" t="s">
        <v>79</v>
      </c>
      <c r="J104">
        <v>262500000</v>
      </c>
      <c r="K104">
        <v>64500000</v>
      </c>
      <c r="L104" t="s">
        <v>19</v>
      </c>
      <c r="M104">
        <v>21</v>
      </c>
      <c r="N104">
        <v>0</v>
      </c>
      <c r="O104">
        <f>N104*50</f>
        <v>0</v>
      </c>
    </row>
    <row r="105" spans="1:15" x14ac:dyDescent="0.2">
      <c r="A105" t="s">
        <v>126</v>
      </c>
      <c r="B105" t="s">
        <v>29</v>
      </c>
      <c r="C105">
        <v>1</v>
      </c>
      <c r="D105" t="s">
        <v>124</v>
      </c>
      <c r="E105" t="s">
        <v>17</v>
      </c>
      <c r="F105" t="s">
        <v>18</v>
      </c>
      <c r="G105" t="s">
        <v>19</v>
      </c>
      <c r="H105" t="s">
        <v>30</v>
      </c>
      <c r="I105" t="s">
        <v>31</v>
      </c>
      <c r="J105">
        <v>328000000</v>
      </c>
      <c r="K105">
        <v>35350000</v>
      </c>
      <c r="L105" t="s">
        <v>19</v>
      </c>
      <c r="M105">
        <v>28</v>
      </c>
      <c r="N105">
        <v>1030000</v>
      </c>
      <c r="O105">
        <f>N105*50</f>
        <v>51500000</v>
      </c>
    </row>
    <row r="106" spans="1:15" x14ac:dyDescent="0.2">
      <c r="A106" t="s">
        <v>127</v>
      </c>
      <c r="B106" t="s">
        <v>26</v>
      </c>
      <c r="C106">
        <v>0</v>
      </c>
      <c r="D106" t="s">
        <v>124</v>
      </c>
      <c r="E106" t="s">
        <v>17</v>
      </c>
      <c r="F106" t="s">
        <v>18</v>
      </c>
      <c r="G106" t="s">
        <v>18</v>
      </c>
      <c r="H106" t="s">
        <v>19</v>
      </c>
      <c r="I106" t="s">
        <v>27</v>
      </c>
      <c r="J106">
        <v>243500000</v>
      </c>
      <c r="K106">
        <v>54500000</v>
      </c>
      <c r="L106" t="s">
        <v>18</v>
      </c>
      <c r="M106">
        <v>7</v>
      </c>
      <c r="N106">
        <v>0</v>
      </c>
      <c r="O106">
        <f>N106*50</f>
        <v>0</v>
      </c>
    </row>
    <row r="107" spans="1:15" x14ac:dyDescent="0.2">
      <c r="A107" t="s">
        <v>128</v>
      </c>
      <c r="B107" t="s">
        <v>29</v>
      </c>
      <c r="C107">
        <v>0</v>
      </c>
      <c r="D107" t="s">
        <v>124</v>
      </c>
      <c r="E107" t="s">
        <v>17</v>
      </c>
      <c r="F107" t="s">
        <v>19</v>
      </c>
      <c r="G107" t="s">
        <v>18</v>
      </c>
      <c r="H107" t="s">
        <v>30</v>
      </c>
      <c r="I107" t="s">
        <v>31</v>
      </c>
      <c r="J107">
        <v>455500000</v>
      </c>
      <c r="K107">
        <v>64000000</v>
      </c>
      <c r="L107" t="s">
        <v>18</v>
      </c>
      <c r="M107">
        <v>28</v>
      </c>
      <c r="N107">
        <v>0</v>
      </c>
      <c r="O107">
        <f>N107*50</f>
        <v>0</v>
      </c>
    </row>
    <row r="108" spans="1:15" x14ac:dyDescent="0.2">
      <c r="A108" t="s">
        <v>129</v>
      </c>
      <c r="B108" t="s">
        <v>39</v>
      </c>
      <c r="C108">
        <v>0</v>
      </c>
      <c r="D108" t="s">
        <v>124</v>
      </c>
      <c r="E108" t="s">
        <v>23</v>
      </c>
      <c r="F108" t="s">
        <v>18</v>
      </c>
      <c r="G108" t="s">
        <v>18</v>
      </c>
      <c r="H108" t="s">
        <v>40</v>
      </c>
      <c r="I108" t="s">
        <v>41</v>
      </c>
      <c r="J108">
        <v>2855000000</v>
      </c>
      <c r="K108">
        <v>35050000</v>
      </c>
      <c r="L108" t="s">
        <v>18</v>
      </c>
      <c r="M108">
        <v>-7</v>
      </c>
      <c r="N108">
        <v>1210000</v>
      </c>
      <c r="O108">
        <f>N108*50</f>
        <v>60500000</v>
      </c>
    </row>
    <row r="109" spans="1:15" x14ac:dyDescent="0.2">
      <c r="A109" t="s">
        <v>130</v>
      </c>
      <c r="B109" t="s">
        <v>26</v>
      </c>
      <c r="C109">
        <v>0</v>
      </c>
      <c r="D109" t="s">
        <v>124</v>
      </c>
      <c r="E109" t="s">
        <v>17</v>
      </c>
      <c r="F109" t="s">
        <v>18</v>
      </c>
      <c r="G109" t="s">
        <v>18</v>
      </c>
      <c r="H109" t="s">
        <v>19</v>
      </c>
      <c r="I109" t="s">
        <v>27</v>
      </c>
      <c r="J109">
        <v>1310000000</v>
      </c>
      <c r="K109">
        <v>52000000</v>
      </c>
      <c r="L109" t="s">
        <v>18</v>
      </c>
      <c r="M109">
        <v>7</v>
      </c>
      <c r="N109">
        <v>0</v>
      </c>
      <c r="O109">
        <f>N109*50</f>
        <v>0</v>
      </c>
    </row>
    <row r="110" spans="1:15" x14ac:dyDescent="0.2">
      <c r="A110" t="s">
        <v>131</v>
      </c>
      <c r="B110" t="s">
        <v>29</v>
      </c>
      <c r="C110">
        <v>1</v>
      </c>
      <c r="D110" t="s">
        <v>124</v>
      </c>
      <c r="E110" t="s">
        <v>17</v>
      </c>
      <c r="F110" t="s">
        <v>18</v>
      </c>
      <c r="G110" t="s">
        <v>19</v>
      </c>
      <c r="H110" t="s">
        <v>30</v>
      </c>
      <c r="I110" t="s">
        <v>31</v>
      </c>
      <c r="J110">
        <v>2095000000</v>
      </c>
      <c r="K110">
        <v>48100000</v>
      </c>
      <c r="L110" t="s">
        <v>19</v>
      </c>
      <c r="M110">
        <v>28</v>
      </c>
      <c r="N110">
        <v>500000</v>
      </c>
      <c r="O110">
        <f>N110*50</f>
        <v>25000000</v>
      </c>
    </row>
    <row r="111" spans="1:15" x14ac:dyDescent="0.2">
      <c r="A111" t="s">
        <v>132</v>
      </c>
      <c r="B111" t="s">
        <v>39</v>
      </c>
      <c r="C111">
        <v>0</v>
      </c>
      <c r="D111" t="s">
        <v>124</v>
      </c>
      <c r="E111" t="s">
        <v>23</v>
      </c>
      <c r="F111" t="s">
        <v>18</v>
      </c>
      <c r="G111" t="s">
        <v>18</v>
      </c>
      <c r="H111" t="s">
        <v>40</v>
      </c>
      <c r="I111" t="s">
        <v>41</v>
      </c>
      <c r="J111">
        <v>720000000</v>
      </c>
      <c r="K111">
        <v>22300000</v>
      </c>
      <c r="L111" t="s">
        <v>18</v>
      </c>
      <c r="M111">
        <v>-7</v>
      </c>
      <c r="N111">
        <v>3780000</v>
      </c>
      <c r="O111">
        <f>N111*50</f>
        <v>189000000</v>
      </c>
    </row>
    <row r="112" spans="1:15" x14ac:dyDescent="0.2">
      <c r="A112" t="s">
        <v>133</v>
      </c>
      <c r="B112" t="s">
        <v>26</v>
      </c>
      <c r="C112">
        <v>0</v>
      </c>
      <c r="D112" t="s">
        <v>124</v>
      </c>
      <c r="E112" t="s">
        <v>23</v>
      </c>
      <c r="F112" t="s">
        <v>18</v>
      </c>
      <c r="G112" t="s">
        <v>18</v>
      </c>
      <c r="H112" t="s">
        <v>19</v>
      </c>
      <c r="I112" t="s">
        <v>27</v>
      </c>
      <c r="J112">
        <v>1825000000</v>
      </c>
      <c r="K112">
        <v>53000000</v>
      </c>
      <c r="L112" t="s">
        <v>18</v>
      </c>
      <c r="M112">
        <v>7</v>
      </c>
      <c r="N112">
        <v>20100000</v>
      </c>
      <c r="O112">
        <f>N112*50</f>
        <v>1005000000</v>
      </c>
    </row>
    <row r="113" spans="1:15" x14ac:dyDescent="0.2">
      <c r="A113" t="s">
        <v>134</v>
      </c>
      <c r="B113" t="s">
        <v>77</v>
      </c>
      <c r="C113">
        <v>1</v>
      </c>
      <c r="D113" t="s">
        <v>124</v>
      </c>
      <c r="E113" t="s">
        <v>23</v>
      </c>
      <c r="F113" t="s">
        <v>18</v>
      </c>
      <c r="G113" t="s">
        <v>19</v>
      </c>
      <c r="H113" t="s">
        <v>78</v>
      </c>
      <c r="I113" t="s">
        <v>79</v>
      </c>
      <c r="J113">
        <v>820000000</v>
      </c>
      <c r="K113">
        <v>52000000</v>
      </c>
      <c r="L113" t="s">
        <v>19</v>
      </c>
      <c r="M113">
        <v>21</v>
      </c>
      <c r="N113">
        <v>500000</v>
      </c>
      <c r="O113">
        <f>N113*50</f>
        <v>25000000</v>
      </c>
    </row>
    <row r="114" spans="1:15" x14ac:dyDescent="0.2">
      <c r="A114" t="s">
        <v>135</v>
      </c>
      <c r="B114" t="s">
        <v>29</v>
      </c>
      <c r="C114">
        <v>1</v>
      </c>
      <c r="D114" t="s">
        <v>124</v>
      </c>
      <c r="E114" t="s">
        <v>23</v>
      </c>
      <c r="F114" t="s">
        <v>18</v>
      </c>
      <c r="G114" t="s">
        <v>19</v>
      </c>
      <c r="H114" t="s">
        <v>30</v>
      </c>
      <c r="I114" t="s">
        <v>31</v>
      </c>
      <c r="J114">
        <v>570000000</v>
      </c>
      <c r="K114">
        <v>45100000</v>
      </c>
      <c r="L114" t="s">
        <v>19</v>
      </c>
      <c r="M114">
        <v>28</v>
      </c>
      <c r="N114">
        <v>500000</v>
      </c>
      <c r="O114">
        <f>N114*50</f>
        <v>25000000</v>
      </c>
    </row>
    <row r="115" spans="1:15" x14ac:dyDescent="0.2">
      <c r="A115" t="s">
        <v>136</v>
      </c>
      <c r="B115" t="s">
        <v>39</v>
      </c>
      <c r="C115">
        <v>0</v>
      </c>
      <c r="D115" t="s">
        <v>124</v>
      </c>
      <c r="E115" t="s">
        <v>23</v>
      </c>
      <c r="F115" t="s">
        <v>18</v>
      </c>
      <c r="G115" t="s">
        <v>18</v>
      </c>
      <c r="H115" t="s">
        <v>40</v>
      </c>
      <c r="I115" t="s">
        <v>41</v>
      </c>
      <c r="J115">
        <v>6100000000</v>
      </c>
      <c r="K115">
        <v>43800000</v>
      </c>
      <c r="L115" t="s">
        <v>18</v>
      </c>
      <c r="M115">
        <v>-7</v>
      </c>
      <c r="N115">
        <v>10750000</v>
      </c>
      <c r="O115">
        <f>N115*50</f>
        <v>537500000</v>
      </c>
    </row>
    <row r="116" spans="1:15" x14ac:dyDescent="0.2">
      <c r="A116" t="s">
        <v>137</v>
      </c>
      <c r="B116" t="s">
        <v>26</v>
      </c>
      <c r="C116">
        <v>0</v>
      </c>
      <c r="D116" t="s">
        <v>124</v>
      </c>
      <c r="E116" t="s">
        <v>23</v>
      </c>
      <c r="F116" t="s">
        <v>18</v>
      </c>
      <c r="G116" t="s">
        <v>18</v>
      </c>
      <c r="H116" t="s">
        <v>19</v>
      </c>
      <c r="I116" t="s">
        <v>27</v>
      </c>
      <c r="J116">
        <v>760000000</v>
      </c>
      <c r="K116">
        <v>55500000</v>
      </c>
      <c r="L116" t="s">
        <v>18</v>
      </c>
      <c r="M116">
        <v>7</v>
      </c>
      <c r="N116">
        <v>13800000</v>
      </c>
      <c r="O116">
        <f>N116*50</f>
        <v>690000000</v>
      </c>
    </row>
    <row r="117" spans="1:15" x14ac:dyDescent="0.2">
      <c r="A117" t="s">
        <v>138</v>
      </c>
      <c r="B117" t="s">
        <v>29</v>
      </c>
      <c r="C117">
        <v>0</v>
      </c>
      <c r="D117" t="s">
        <v>124</v>
      </c>
      <c r="E117" t="s">
        <v>17</v>
      </c>
      <c r="F117" t="s">
        <v>19</v>
      </c>
      <c r="G117" t="s">
        <v>18</v>
      </c>
      <c r="H117" t="s">
        <v>30</v>
      </c>
      <c r="I117" t="s">
        <v>31</v>
      </c>
      <c r="J117">
        <v>4930000000</v>
      </c>
      <c r="K117">
        <v>10900000</v>
      </c>
      <c r="L117" t="s">
        <v>18</v>
      </c>
      <c r="M117">
        <v>28</v>
      </c>
      <c r="N117">
        <v>0</v>
      </c>
      <c r="O117">
        <f>N117*50</f>
        <v>0</v>
      </c>
    </row>
    <row r="118" spans="1:15" x14ac:dyDescent="0.2">
      <c r="A118" t="s">
        <v>139</v>
      </c>
      <c r="B118" t="s">
        <v>33</v>
      </c>
      <c r="C118">
        <v>0</v>
      </c>
      <c r="D118" t="s">
        <v>124</v>
      </c>
      <c r="E118" t="s">
        <v>17</v>
      </c>
      <c r="F118" t="s">
        <v>19</v>
      </c>
      <c r="G118" t="s">
        <v>18</v>
      </c>
      <c r="H118" t="s">
        <v>34</v>
      </c>
      <c r="I118" t="s">
        <v>35</v>
      </c>
      <c r="J118">
        <v>2055000000</v>
      </c>
      <c r="K118">
        <v>30850000</v>
      </c>
      <c r="L118" t="s">
        <v>18</v>
      </c>
      <c r="M118">
        <v>35</v>
      </c>
      <c r="N118">
        <v>0</v>
      </c>
      <c r="O118">
        <f>N118*50</f>
        <v>0</v>
      </c>
    </row>
    <row r="119" spans="1:15" x14ac:dyDescent="0.2">
      <c r="A119" t="s">
        <v>140</v>
      </c>
      <c r="B119" t="s">
        <v>39</v>
      </c>
      <c r="C119">
        <v>0</v>
      </c>
      <c r="D119" t="s">
        <v>124</v>
      </c>
      <c r="E119" t="s">
        <v>23</v>
      </c>
      <c r="F119" t="s">
        <v>18</v>
      </c>
      <c r="G119" t="s">
        <v>18</v>
      </c>
      <c r="H119" t="s">
        <v>40</v>
      </c>
      <c r="I119" t="s">
        <v>41</v>
      </c>
      <c r="J119">
        <v>2115000000</v>
      </c>
      <c r="K119">
        <v>52000000</v>
      </c>
      <c r="L119" t="s">
        <v>18</v>
      </c>
      <c r="M119">
        <v>-7</v>
      </c>
      <c r="N119">
        <v>500000</v>
      </c>
      <c r="O119">
        <f>N119*50</f>
        <v>25000000</v>
      </c>
    </row>
    <row r="120" spans="1:15" x14ac:dyDescent="0.2">
      <c r="A120" t="s">
        <v>141</v>
      </c>
      <c r="B120" t="s">
        <v>26</v>
      </c>
      <c r="C120">
        <v>0</v>
      </c>
      <c r="D120" t="s">
        <v>124</v>
      </c>
      <c r="E120" t="s">
        <v>23</v>
      </c>
      <c r="F120" t="s">
        <v>18</v>
      </c>
      <c r="G120" t="s">
        <v>18</v>
      </c>
      <c r="H120" t="s">
        <v>19</v>
      </c>
      <c r="I120" t="s">
        <v>27</v>
      </c>
      <c r="J120">
        <v>1085000000</v>
      </c>
      <c r="K120">
        <v>37050000</v>
      </c>
      <c r="L120" t="s">
        <v>18</v>
      </c>
      <c r="M120">
        <v>7</v>
      </c>
      <c r="N120">
        <v>500000</v>
      </c>
      <c r="O120">
        <f>N120*50</f>
        <v>25000000</v>
      </c>
    </row>
    <row r="121" spans="1:15" x14ac:dyDescent="0.2">
      <c r="A121" t="s">
        <v>142</v>
      </c>
      <c r="B121" t="s">
        <v>77</v>
      </c>
      <c r="C121">
        <v>1</v>
      </c>
      <c r="D121" t="s">
        <v>124</v>
      </c>
      <c r="E121" t="s">
        <v>17</v>
      </c>
      <c r="F121" t="s">
        <v>18</v>
      </c>
      <c r="G121" t="s">
        <v>19</v>
      </c>
      <c r="H121" t="s">
        <v>78</v>
      </c>
      <c r="I121" t="s">
        <v>79</v>
      </c>
      <c r="J121">
        <v>3125000000</v>
      </c>
      <c r="K121">
        <v>102500</v>
      </c>
      <c r="L121" t="s">
        <v>19</v>
      </c>
      <c r="M121">
        <v>21</v>
      </c>
      <c r="N121">
        <v>0</v>
      </c>
      <c r="O121">
        <f>N121*50</f>
        <v>0</v>
      </c>
    </row>
    <row r="122" spans="1:15" x14ac:dyDescent="0.2">
      <c r="A122" t="s">
        <v>143</v>
      </c>
      <c r="B122" t="s">
        <v>29</v>
      </c>
      <c r="C122">
        <v>1</v>
      </c>
      <c r="D122" t="s">
        <v>124</v>
      </c>
      <c r="E122" t="s">
        <v>17</v>
      </c>
      <c r="F122" t="s">
        <v>18</v>
      </c>
      <c r="G122" t="s">
        <v>19</v>
      </c>
      <c r="H122" t="s">
        <v>30</v>
      </c>
      <c r="I122" t="s">
        <v>31</v>
      </c>
      <c r="J122">
        <v>1685000000</v>
      </c>
      <c r="K122">
        <v>10300000</v>
      </c>
      <c r="L122" t="s">
        <v>19</v>
      </c>
      <c r="M122">
        <v>28</v>
      </c>
      <c r="N122">
        <v>0</v>
      </c>
      <c r="O122">
        <f>N122*50</f>
        <v>0</v>
      </c>
    </row>
    <row r="123" spans="1:15" x14ac:dyDescent="0.2">
      <c r="A123" t="s">
        <v>144</v>
      </c>
      <c r="B123" t="s">
        <v>39</v>
      </c>
      <c r="C123">
        <v>0</v>
      </c>
      <c r="D123" t="s">
        <v>124</v>
      </c>
      <c r="E123" t="s">
        <v>23</v>
      </c>
      <c r="F123" t="s">
        <v>18</v>
      </c>
      <c r="G123" t="s">
        <v>18</v>
      </c>
      <c r="H123" t="s">
        <v>40</v>
      </c>
      <c r="I123" t="s">
        <v>41</v>
      </c>
      <c r="J123">
        <v>675000000</v>
      </c>
      <c r="K123">
        <v>46300000</v>
      </c>
      <c r="L123" t="s">
        <v>18</v>
      </c>
      <c r="M123">
        <v>-7</v>
      </c>
      <c r="N123">
        <v>8400000</v>
      </c>
      <c r="O123">
        <f>N123*50</f>
        <v>420000000</v>
      </c>
    </row>
    <row r="124" spans="1:15" x14ac:dyDescent="0.2">
      <c r="A124" t="s">
        <v>146</v>
      </c>
      <c r="B124" t="s">
        <v>26</v>
      </c>
      <c r="C124">
        <v>0</v>
      </c>
      <c r="D124" t="s">
        <v>124</v>
      </c>
      <c r="E124" t="s">
        <v>23</v>
      </c>
      <c r="F124" t="s">
        <v>18</v>
      </c>
      <c r="G124" t="s">
        <v>18</v>
      </c>
      <c r="H124" t="s">
        <v>19</v>
      </c>
      <c r="I124" t="s">
        <v>27</v>
      </c>
      <c r="J124">
        <v>840000000</v>
      </c>
      <c r="K124">
        <v>45250000</v>
      </c>
      <c r="L124" t="s">
        <v>18</v>
      </c>
      <c r="M124">
        <v>7</v>
      </c>
      <c r="N124">
        <v>500000</v>
      </c>
      <c r="O124">
        <f>N124*50</f>
        <v>25000000</v>
      </c>
    </row>
    <row r="125" spans="1:15" x14ac:dyDescent="0.2">
      <c r="A125" t="s">
        <v>147</v>
      </c>
      <c r="B125" t="s">
        <v>29</v>
      </c>
      <c r="C125">
        <v>1</v>
      </c>
      <c r="D125" t="s">
        <v>124</v>
      </c>
      <c r="E125" t="s">
        <v>17</v>
      </c>
      <c r="F125" t="s">
        <v>18</v>
      </c>
      <c r="G125" t="s">
        <v>19</v>
      </c>
      <c r="H125" t="s">
        <v>30</v>
      </c>
      <c r="I125" t="s">
        <v>31</v>
      </c>
      <c r="J125">
        <v>3120000000</v>
      </c>
      <c r="K125">
        <v>6600000</v>
      </c>
      <c r="L125" t="s">
        <v>19</v>
      </c>
      <c r="M125">
        <v>28</v>
      </c>
      <c r="N125">
        <v>0</v>
      </c>
      <c r="O125">
        <f>N125*50</f>
        <v>0</v>
      </c>
    </row>
    <row r="126" spans="1:15" x14ac:dyDescent="0.2">
      <c r="A126" t="s">
        <v>145</v>
      </c>
      <c r="B126" t="s">
        <v>33</v>
      </c>
      <c r="C126">
        <v>1</v>
      </c>
      <c r="D126" t="s">
        <v>124</v>
      </c>
      <c r="E126" t="s">
        <v>17</v>
      </c>
      <c r="F126" t="s">
        <v>18</v>
      </c>
      <c r="G126" t="s">
        <v>19</v>
      </c>
      <c r="H126" t="s">
        <v>34</v>
      </c>
      <c r="I126" t="s">
        <v>35</v>
      </c>
      <c r="J126">
        <v>3920000000</v>
      </c>
      <c r="K126">
        <v>16400000</v>
      </c>
      <c r="L126" t="s">
        <v>19</v>
      </c>
      <c r="M126">
        <v>35</v>
      </c>
      <c r="N126">
        <v>0</v>
      </c>
      <c r="O126">
        <f>N126*50</f>
        <v>0</v>
      </c>
    </row>
    <row r="127" spans="1:15" x14ac:dyDescent="0.2">
      <c r="A127" t="s">
        <v>148</v>
      </c>
      <c r="B127" t="s">
        <v>39</v>
      </c>
      <c r="C127">
        <v>0</v>
      </c>
      <c r="D127" t="s">
        <v>124</v>
      </c>
      <c r="E127" t="s">
        <v>23</v>
      </c>
      <c r="F127" t="s">
        <v>18</v>
      </c>
      <c r="G127" t="s">
        <v>18</v>
      </c>
      <c r="H127" t="s">
        <v>40</v>
      </c>
      <c r="I127" t="s">
        <v>41</v>
      </c>
      <c r="J127">
        <v>268000000</v>
      </c>
      <c r="K127">
        <v>74500000</v>
      </c>
      <c r="L127" t="s">
        <v>18</v>
      </c>
      <c r="M127">
        <v>-7</v>
      </c>
      <c r="N127">
        <v>59000</v>
      </c>
      <c r="O127">
        <f>N127*50</f>
        <v>2950000</v>
      </c>
    </row>
    <row r="128" spans="1:15" x14ac:dyDescent="0.2">
      <c r="A128" t="s">
        <v>149</v>
      </c>
      <c r="B128" t="s">
        <v>26</v>
      </c>
      <c r="C128">
        <v>0</v>
      </c>
      <c r="D128" t="s">
        <v>124</v>
      </c>
      <c r="E128" t="s">
        <v>17</v>
      </c>
      <c r="F128" t="s">
        <v>18</v>
      </c>
      <c r="G128" t="s">
        <v>18</v>
      </c>
      <c r="H128" t="s">
        <v>19</v>
      </c>
      <c r="I128" t="s">
        <v>27</v>
      </c>
      <c r="J128">
        <v>1995000000</v>
      </c>
      <c r="K128">
        <v>34900</v>
      </c>
      <c r="L128" t="s">
        <v>18</v>
      </c>
      <c r="M128">
        <v>7</v>
      </c>
      <c r="N128">
        <v>0</v>
      </c>
      <c r="O128">
        <f>N128*50</f>
        <v>0</v>
      </c>
    </row>
    <row r="129" spans="1:15" x14ac:dyDescent="0.2">
      <c r="A129" t="s">
        <v>150</v>
      </c>
      <c r="B129" t="s">
        <v>39</v>
      </c>
      <c r="C129">
        <v>0</v>
      </c>
      <c r="D129" t="s">
        <v>124</v>
      </c>
      <c r="E129" t="s">
        <v>23</v>
      </c>
      <c r="F129" t="s">
        <v>18</v>
      </c>
      <c r="G129" t="s">
        <v>18</v>
      </c>
      <c r="H129" t="s">
        <v>40</v>
      </c>
      <c r="I129" t="s">
        <v>41</v>
      </c>
      <c r="J129">
        <v>1975000000</v>
      </c>
      <c r="K129">
        <v>6750000</v>
      </c>
      <c r="L129" t="s">
        <v>18</v>
      </c>
      <c r="M129">
        <v>-7</v>
      </c>
      <c r="N129">
        <v>7050</v>
      </c>
      <c r="O129">
        <f>N129*50</f>
        <v>352500</v>
      </c>
    </row>
    <row r="130" spans="1:15" x14ac:dyDescent="0.2">
      <c r="A130" t="s">
        <v>151</v>
      </c>
      <c r="B130" t="s">
        <v>26</v>
      </c>
      <c r="C130">
        <v>0</v>
      </c>
      <c r="D130" t="s">
        <v>124</v>
      </c>
      <c r="E130" t="s">
        <v>17</v>
      </c>
      <c r="F130" t="s">
        <v>18</v>
      </c>
      <c r="G130" t="s">
        <v>18</v>
      </c>
      <c r="H130" t="s">
        <v>19</v>
      </c>
      <c r="I130" t="s">
        <v>27</v>
      </c>
      <c r="J130">
        <v>560000000</v>
      </c>
      <c r="K130">
        <v>2795000</v>
      </c>
      <c r="L130" t="s">
        <v>18</v>
      </c>
      <c r="M130">
        <v>7</v>
      </c>
      <c r="N130">
        <v>0</v>
      </c>
      <c r="O130">
        <f>N130*50</f>
        <v>0</v>
      </c>
    </row>
    <row r="131" spans="1:15" x14ac:dyDescent="0.2">
      <c r="A131" t="s">
        <v>152</v>
      </c>
      <c r="B131" t="s">
        <v>29</v>
      </c>
      <c r="C131">
        <v>2</v>
      </c>
      <c r="D131" t="s">
        <v>124</v>
      </c>
      <c r="E131" t="s">
        <v>17</v>
      </c>
      <c r="F131" t="s">
        <v>18</v>
      </c>
      <c r="G131" t="s">
        <v>19</v>
      </c>
      <c r="H131" t="s">
        <v>30</v>
      </c>
      <c r="I131" t="s">
        <v>31</v>
      </c>
      <c r="J131">
        <v>8250000000</v>
      </c>
      <c r="K131">
        <v>1955000</v>
      </c>
      <c r="L131" t="s">
        <v>19</v>
      </c>
      <c r="M131">
        <v>28</v>
      </c>
      <c r="N131">
        <v>0</v>
      </c>
      <c r="O131">
        <f>N131*50</f>
        <v>0</v>
      </c>
    </row>
    <row r="132" spans="1:15" x14ac:dyDescent="0.2">
      <c r="A132" t="s">
        <v>153</v>
      </c>
      <c r="B132" t="s">
        <v>39</v>
      </c>
      <c r="C132">
        <v>0</v>
      </c>
      <c r="D132" t="s">
        <v>124</v>
      </c>
      <c r="E132" t="s">
        <v>23</v>
      </c>
      <c r="F132" t="s">
        <v>18</v>
      </c>
      <c r="G132" t="s">
        <v>18</v>
      </c>
      <c r="H132" t="s">
        <v>40</v>
      </c>
      <c r="I132" t="s">
        <v>41</v>
      </c>
      <c r="J132">
        <v>7250000000</v>
      </c>
      <c r="K132">
        <v>4390000</v>
      </c>
      <c r="L132" t="s">
        <v>18</v>
      </c>
      <c r="M132">
        <v>-7</v>
      </c>
      <c r="N132">
        <v>143500</v>
      </c>
      <c r="O132">
        <f>N132*50</f>
        <v>7175000</v>
      </c>
    </row>
    <row r="133" spans="1:15" x14ac:dyDescent="0.2">
      <c r="A133" t="s">
        <v>154</v>
      </c>
      <c r="B133" t="s">
        <v>26</v>
      </c>
      <c r="C133">
        <v>0</v>
      </c>
      <c r="D133" t="s">
        <v>124</v>
      </c>
      <c r="E133" t="s">
        <v>17</v>
      </c>
      <c r="F133" t="s">
        <v>18</v>
      </c>
      <c r="G133" t="s">
        <v>18</v>
      </c>
      <c r="H133" t="s">
        <v>19</v>
      </c>
      <c r="I133" t="s">
        <v>27</v>
      </c>
      <c r="J133">
        <v>272000000</v>
      </c>
      <c r="K133">
        <v>3165000</v>
      </c>
      <c r="L133" t="s">
        <v>18</v>
      </c>
      <c r="M133">
        <v>7</v>
      </c>
      <c r="N133">
        <v>0</v>
      </c>
      <c r="O133">
        <f>N133*50</f>
        <v>0</v>
      </c>
    </row>
    <row r="134" spans="1:15" x14ac:dyDescent="0.2">
      <c r="A134" t="s">
        <v>155</v>
      </c>
      <c r="B134" t="s">
        <v>77</v>
      </c>
      <c r="C134">
        <v>2</v>
      </c>
      <c r="D134" t="s">
        <v>124</v>
      </c>
      <c r="E134" t="s">
        <v>17</v>
      </c>
      <c r="F134" t="s">
        <v>18</v>
      </c>
      <c r="G134" t="s">
        <v>19</v>
      </c>
      <c r="H134" t="s">
        <v>78</v>
      </c>
      <c r="I134" t="s">
        <v>79</v>
      </c>
      <c r="J134">
        <v>870000000</v>
      </c>
      <c r="K134">
        <v>18700000</v>
      </c>
      <c r="L134" t="s">
        <v>19</v>
      </c>
      <c r="M134">
        <v>21</v>
      </c>
      <c r="N134">
        <v>0</v>
      </c>
      <c r="O134">
        <f>N134*50</f>
        <v>0</v>
      </c>
    </row>
    <row r="135" spans="1:15" x14ac:dyDescent="0.2">
      <c r="A135" t="s">
        <v>156</v>
      </c>
      <c r="B135" t="s">
        <v>29</v>
      </c>
      <c r="C135">
        <v>2</v>
      </c>
      <c r="D135" t="s">
        <v>124</v>
      </c>
      <c r="E135" t="s">
        <v>17</v>
      </c>
      <c r="F135" t="s">
        <v>18</v>
      </c>
      <c r="G135" t="s">
        <v>19</v>
      </c>
      <c r="H135" t="s">
        <v>30</v>
      </c>
      <c r="I135" t="s">
        <v>31</v>
      </c>
      <c r="J135">
        <v>1865000000</v>
      </c>
      <c r="K135">
        <v>106000000</v>
      </c>
      <c r="L135" t="s">
        <v>19</v>
      </c>
      <c r="M135">
        <v>28</v>
      </c>
      <c r="N135">
        <v>0</v>
      </c>
      <c r="O135">
        <f>N135*50</f>
        <v>0</v>
      </c>
    </row>
    <row r="136" spans="1:15" x14ac:dyDescent="0.2">
      <c r="A136" t="s">
        <v>157</v>
      </c>
      <c r="B136" t="s">
        <v>39</v>
      </c>
      <c r="C136">
        <v>0</v>
      </c>
      <c r="D136" t="s">
        <v>124</v>
      </c>
      <c r="E136" t="s">
        <v>23</v>
      </c>
      <c r="F136" t="s">
        <v>18</v>
      </c>
      <c r="G136" t="s">
        <v>18</v>
      </c>
      <c r="H136" t="s">
        <v>40</v>
      </c>
      <c r="I136" t="s">
        <v>41</v>
      </c>
      <c r="J136">
        <v>104500000</v>
      </c>
      <c r="K136">
        <v>312500</v>
      </c>
      <c r="L136" t="s">
        <v>18</v>
      </c>
      <c r="M136">
        <v>-7</v>
      </c>
      <c r="N136">
        <v>0</v>
      </c>
      <c r="O136">
        <f>N136*50</f>
        <v>0</v>
      </c>
    </row>
    <row r="137" spans="1:15" x14ac:dyDescent="0.2">
      <c r="A137" t="s">
        <v>158</v>
      </c>
      <c r="B137" t="s">
        <v>15</v>
      </c>
      <c r="C137">
        <v>0</v>
      </c>
      <c r="D137" t="s">
        <v>124</v>
      </c>
      <c r="E137" t="s">
        <v>17</v>
      </c>
      <c r="F137" t="s">
        <v>18</v>
      </c>
      <c r="G137" t="s">
        <v>18</v>
      </c>
      <c r="H137" t="s">
        <v>20</v>
      </c>
      <c r="I137" t="s">
        <v>21</v>
      </c>
      <c r="J137">
        <v>15850000000</v>
      </c>
      <c r="K137">
        <v>1645000</v>
      </c>
      <c r="L137" t="s">
        <v>18</v>
      </c>
      <c r="M137">
        <v>14</v>
      </c>
      <c r="N137">
        <v>0</v>
      </c>
      <c r="O137">
        <f>N137*50</f>
        <v>0</v>
      </c>
    </row>
    <row r="138" spans="1:15" x14ac:dyDescent="0.2">
      <c r="A138" t="s">
        <v>159</v>
      </c>
      <c r="B138" t="s">
        <v>39</v>
      </c>
      <c r="C138">
        <v>0</v>
      </c>
      <c r="D138" t="s">
        <v>124</v>
      </c>
      <c r="E138" t="s">
        <v>23</v>
      </c>
      <c r="F138" t="s">
        <v>18</v>
      </c>
      <c r="G138" t="s">
        <v>18</v>
      </c>
      <c r="H138" t="s">
        <v>40</v>
      </c>
      <c r="I138" t="s">
        <v>41</v>
      </c>
      <c r="J138">
        <v>7500000000</v>
      </c>
      <c r="K138">
        <v>2270000</v>
      </c>
      <c r="L138" t="s">
        <v>18</v>
      </c>
      <c r="M138">
        <v>-7</v>
      </c>
      <c r="N138">
        <v>51000</v>
      </c>
      <c r="O138">
        <f>N138*50</f>
        <v>2550000</v>
      </c>
    </row>
    <row r="139" spans="1:15" x14ac:dyDescent="0.2">
      <c r="A139" t="s">
        <v>160</v>
      </c>
      <c r="B139" t="s">
        <v>26</v>
      </c>
      <c r="C139">
        <v>0</v>
      </c>
      <c r="D139" t="s">
        <v>124</v>
      </c>
      <c r="E139" t="s">
        <v>17</v>
      </c>
      <c r="F139" t="s">
        <v>18</v>
      </c>
      <c r="G139" t="s">
        <v>18</v>
      </c>
      <c r="H139" t="s">
        <v>19</v>
      </c>
      <c r="I139" t="s">
        <v>27</v>
      </c>
      <c r="J139">
        <v>2485000000</v>
      </c>
      <c r="K139">
        <v>171000</v>
      </c>
      <c r="L139" t="s">
        <v>18</v>
      </c>
      <c r="M139">
        <v>7</v>
      </c>
      <c r="N139">
        <v>0</v>
      </c>
      <c r="O139">
        <f>N139*50</f>
        <v>0</v>
      </c>
    </row>
    <row r="140" spans="1:15" x14ac:dyDescent="0.2">
      <c r="A140" t="s">
        <v>161</v>
      </c>
      <c r="B140" t="s">
        <v>29</v>
      </c>
      <c r="C140">
        <v>0</v>
      </c>
      <c r="D140" t="s">
        <v>124</v>
      </c>
      <c r="E140" t="s">
        <v>17</v>
      </c>
      <c r="F140" t="s">
        <v>19</v>
      </c>
      <c r="G140" t="s">
        <v>18</v>
      </c>
      <c r="H140" t="s">
        <v>30</v>
      </c>
      <c r="I140" t="s">
        <v>31</v>
      </c>
      <c r="J140">
        <v>550000000</v>
      </c>
      <c r="K140">
        <v>5100000</v>
      </c>
      <c r="L140" t="s">
        <v>18</v>
      </c>
      <c r="M140">
        <v>28</v>
      </c>
      <c r="N140">
        <v>0</v>
      </c>
      <c r="O140">
        <f>N140*50</f>
        <v>0</v>
      </c>
    </row>
    <row r="141" spans="1:15" x14ac:dyDescent="0.2">
      <c r="A141" t="s">
        <v>162</v>
      </c>
      <c r="B141" t="s">
        <v>39</v>
      </c>
      <c r="C141">
        <v>0</v>
      </c>
      <c r="D141" t="s">
        <v>124</v>
      </c>
      <c r="E141" t="s">
        <v>23</v>
      </c>
      <c r="F141" t="s">
        <v>18</v>
      </c>
      <c r="G141" t="s">
        <v>18</v>
      </c>
      <c r="H141" t="s">
        <v>40</v>
      </c>
      <c r="I141" t="s">
        <v>41</v>
      </c>
      <c r="J141">
        <v>1635000000</v>
      </c>
      <c r="K141">
        <v>39800000</v>
      </c>
      <c r="L141" t="s">
        <v>18</v>
      </c>
      <c r="M141">
        <v>-7</v>
      </c>
      <c r="N141">
        <v>0</v>
      </c>
      <c r="O141">
        <f>N141*50</f>
        <v>0</v>
      </c>
    </row>
    <row r="142" spans="1:15" x14ac:dyDescent="0.2">
      <c r="A142" t="s">
        <v>163</v>
      </c>
      <c r="B142" t="s">
        <v>29</v>
      </c>
      <c r="C142">
        <v>1</v>
      </c>
      <c r="D142" t="s">
        <v>124</v>
      </c>
      <c r="E142" t="s">
        <v>17</v>
      </c>
      <c r="F142" t="s">
        <v>18</v>
      </c>
      <c r="G142" t="s">
        <v>19</v>
      </c>
      <c r="H142" t="s">
        <v>30</v>
      </c>
      <c r="I142" t="s">
        <v>31</v>
      </c>
      <c r="J142">
        <v>1465000000</v>
      </c>
      <c r="K142">
        <v>6800000</v>
      </c>
      <c r="L142" t="s">
        <v>19</v>
      </c>
      <c r="M142">
        <v>28</v>
      </c>
      <c r="N142">
        <v>0</v>
      </c>
      <c r="O142">
        <f>N142*50</f>
        <v>0</v>
      </c>
    </row>
    <row r="143" spans="1:15" x14ac:dyDescent="0.2">
      <c r="A143" t="s">
        <v>164</v>
      </c>
      <c r="B143" t="s">
        <v>39</v>
      </c>
      <c r="C143">
        <v>0</v>
      </c>
      <c r="D143" t="s">
        <v>124</v>
      </c>
      <c r="E143" t="s">
        <v>23</v>
      </c>
      <c r="F143" t="s">
        <v>18</v>
      </c>
      <c r="G143" t="s">
        <v>18</v>
      </c>
      <c r="H143" t="s">
        <v>40</v>
      </c>
      <c r="I143" t="s">
        <v>41</v>
      </c>
      <c r="J143">
        <v>2700000000</v>
      </c>
      <c r="K143">
        <v>11200000</v>
      </c>
      <c r="L143" t="s">
        <v>18</v>
      </c>
      <c r="M143">
        <v>-7</v>
      </c>
      <c r="N143">
        <v>3640</v>
      </c>
      <c r="O143">
        <f>N143*50</f>
        <v>182000</v>
      </c>
    </row>
    <row r="144" spans="1:15" x14ac:dyDescent="0.2">
      <c r="A144" t="s">
        <v>165</v>
      </c>
      <c r="B144" t="s">
        <v>26</v>
      </c>
      <c r="C144">
        <v>0</v>
      </c>
      <c r="D144" t="s">
        <v>124</v>
      </c>
      <c r="E144" t="s">
        <v>17</v>
      </c>
      <c r="F144" t="s">
        <v>18</v>
      </c>
      <c r="G144" t="s">
        <v>18</v>
      </c>
      <c r="H144" t="s">
        <v>19</v>
      </c>
      <c r="I144" t="s">
        <v>27</v>
      </c>
      <c r="J144">
        <v>3115000000</v>
      </c>
      <c r="K144">
        <v>5250000</v>
      </c>
      <c r="L144" t="s">
        <v>18</v>
      </c>
      <c r="M144">
        <v>7</v>
      </c>
      <c r="N144">
        <v>0</v>
      </c>
      <c r="O144">
        <f>N144*50</f>
        <v>0</v>
      </c>
    </row>
    <row r="145" spans="1:15" x14ac:dyDescent="0.2">
      <c r="A145" t="s">
        <v>166</v>
      </c>
      <c r="B145" t="s">
        <v>77</v>
      </c>
      <c r="C145">
        <v>2</v>
      </c>
      <c r="D145" t="s">
        <v>124</v>
      </c>
      <c r="E145" t="s">
        <v>17</v>
      </c>
      <c r="F145" t="s">
        <v>18</v>
      </c>
      <c r="G145" t="s">
        <v>19</v>
      </c>
      <c r="H145" t="s">
        <v>78</v>
      </c>
      <c r="I145" t="s">
        <v>79</v>
      </c>
      <c r="J145">
        <v>225500000</v>
      </c>
      <c r="K145">
        <v>72000000</v>
      </c>
      <c r="L145" t="s">
        <v>19</v>
      </c>
      <c r="M145">
        <v>21</v>
      </c>
      <c r="N145">
        <v>0</v>
      </c>
      <c r="O145">
        <f>N145*50</f>
        <v>0</v>
      </c>
    </row>
    <row r="146" spans="1:15" x14ac:dyDescent="0.2">
      <c r="A146" t="s">
        <v>167</v>
      </c>
      <c r="B146" t="s">
        <v>29</v>
      </c>
      <c r="C146">
        <v>2</v>
      </c>
      <c r="D146" t="s">
        <v>124</v>
      </c>
      <c r="E146" t="s">
        <v>17</v>
      </c>
      <c r="F146" t="s">
        <v>18</v>
      </c>
      <c r="G146" t="s">
        <v>19</v>
      </c>
      <c r="H146" t="s">
        <v>30</v>
      </c>
      <c r="I146" t="s">
        <v>31</v>
      </c>
      <c r="J146">
        <v>2405000000</v>
      </c>
      <c r="K146">
        <v>44050000</v>
      </c>
      <c r="L146" t="s">
        <v>19</v>
      </c>
      <c r="M146">
        <v>28</v>
      </c>
      <c r="N146">
        <v>0</v>
      </c>
      <c r="O146">
        <f>N146*50</f>
        <v>0</v>
      </c>
    </row>
    <row r="147" spans="1:15" x14ac:dyDescent="0.2">
      <c r="A147" t="s">
        <v>168</v>
      </c>
      <c r="B147" t="s">
        <v>39</v>
      </c>
      <c r="C147">
        <v>0</v>
      </c>
      <c r="D147" t="s">
        <v>124</v>
      </c>
      <c r="E147" t="s">
        <v>23</v>
      </c>
      <c r="F147" t="s">
        <v>18</v>
      </c>
      <c r="G147" t="s">
        <v>18</v>
      </c>
      <c r="H147" t="s">
        <v>40</v>
      </c>
      <c r="I147" t="s">
        <v>41</v>
      </c>
      <c r="J147">
        <v>4550000000</v>
      </c>
      <c r="K147">
        <v>2665000</v>
      </c>
      <c r="L147" t="s">
        <v>18</v>
      </c>
      <c r="M147">
        <v>-7</v>
      </c>
      <c r="N147">
        <v>10350</v>
      </c>
      <c r="O147">
        <f>N147*50</f>
        <v>517500</v>
      </c>
    </row>
    <row r="148" spans="1:15" x14ac:dyDescent="0.2">
      <c r="A148" t="s">
        <v>169</v>
      </c>
      <c r="B148" t="s">
        <v>26</v>
      </c>
      <c r="C148">
        <v>0</v>
      </c>
      <c r="D148" t="s">
        <v>124</v>
      </c>
      <c r="E148" t="s">
        <v>23</v>
      </c>
      <c r="F148" t="s">
        <v>18</v>
      </c>
      <c r="G148" t="s">
        <v>18</v>
      </c>
      <c r="H148" t="s">
        <v>19</v>
      </c>
      <c r="I148" t="s">
        <v>27</v>
      </c>
      <c r="J148">
        <v>7600000000</v>
      </c>
      <c r="K148">
        <v>122000000</v>
      </c>
      <c r="L148" t="s">
        <v>18</v>
      </c>
      <c r="M148">
        <v>7</v>
      </c>
      <c r="N148">
        <v>0</v>
      </c>
      <c r="O148">
        <f>N148*50</f>
        <v>0</v>
      </c>
    </row>
    <row r="149" spans="1:15" x14ac:dyDescent="0.2">
      <c r="A149" t="s">
        <v>170</v>
      </c>
      <c r="B149" t="s">
        <v>39</v>
      </c>
      <c r="C149">
        <v>0</v>
      </c>
      <c r="D149" t="s">
        <v>124</v>
      </c>
      <c r="E149" t="s">
        <v>23</v>
      </c>
      <c r="F149" t="s">
        <v>18</v>
      </c>
      <c r="G149" t="s">
        <v>18</v>
      </c>
      <c r="H149" t="s">
        <v>40</v>
      </c>
      <c r="I149" t="s">
        <v>41</v>
      </c>
      <c r="J149">
        <v>2845000000</v>
      </c>
      <c r="K149">
        <v>1025000</v>
      </c>
      <c r="L149" t="s">
        <v>18</v>
      </c>
      <c r="M149">
        <v>-7</v>
      </c>
      <c r="N149">
        <v>710</v>
      </c>
      <c r="O149">
        <f>N149*50</f>
        <v>35500</v>
      </c>
    </row>
    <row r="150" spans="1:15" x14ac:dyDescent="0.2">
      <c r="A150" t="s">
        <v>171</v>
      </c>
      <c r="B150" t="s">
        <v>26</v>
      </c>
      <c r="C150">
        <v>0</v>
      </c>
      <c r="D150" t="s">
        <v>124</v>
      </c>
      <c r="E150" t="s">
        <v>23</v>
      </c>
      <c r="F150" t="s">
        <v>18</v>
      </c>
      <c r="G150" t="s">
        <v>18</v>
      </c>
      <c r="H150" t="s">
        <v>19</v>
      </c>
      <c r="I150" t="s">
        <v>27</v>
      </c>
      <c r="J150">
        <v>2300000000</v>
      </c>
      <c r="K150">
        <v>477000</v>
      </c>
      <c r="L150" t="s">
        <v>18</v>
      </c>
      <c r="M150">
        <v>7</v>
      </c>
      <c r="N150">
        <v>3145</v>
      </c>
      <c r="O150">
        <f>N150*50</f>
        <v>157250</v>
      </c>
    </row>
    <row r="151" spans="1:15" x14ac:dyDescent="0.2">
      <c r="A151" t="s">
        <v>172</v>
      </c>
      <c r="B151" t="s">
        <v>39</v>
      </c>
      <c r="C151">
        <v>0</v>
      </c>
      <c r="D151" t="s">
        <v>124</v>
      </c>
      <c r="E151" t="s">
        <v>23</v>
      </c>
      <c r="F151" t="s">
        <v>18</v>
      </c>
      <c r="G151" t="s">
        <v>18</v>
      </c>
      <c r="H151" t="s">
        <v>40</v>
      </c>
      <c r="I151" t="s">
        <v>41</v>
      </c>
      <c r="J151">
        <v>1515000000</v>
      </c>
      <c r="K151">
        <v>17700000</v>
      </c>
      <c r="L151" t="s">
        <v>18</v>
      </c>
      <c r="M151">
        <v>-7</v>
      </c>
      <c r="N151">
        <v>0</v>
      </c>
      <c r="O151">
        <f>N151*50</f>
        <v>0</v>
      </c>
    </row>
    <row r="152" spans="1:15" x14ac:dyDescent="0.2">
      <c r="A152" t="s">
        <v>173</v>
      </c>
      <c r="B152" t="s">
        <v>26</v>
      </c>
      <c r="C152">
        <v>0</v>
      </c>
      <c r="D152" t="s">
        <v>124</v>
      </c>
      <c r="E152" t="s">
        <v>23</v>
      </c>
      <c r="F152" t="s">
        <v>18</v>
      </c>
      <c r="G152" t="s">
        <v>18</v>
      </c>
      <c r="H152" t="s">
        <v>19</v>
      </c>
      <c r="I152" t="s">
        <v>27</v>
      </c>
      <c r="J152">
        <v>4150000000</v>
      </c>
      <c r="K152">
        <v>19800000</v>
      </c>
      <c r="L152" t="s">
        <v>18</v>
      </c>
      <c r="M152">
        <v>7</v>
      </c>
      <c r="N152">
        <v>0</v>
      </c>
      <c r="O152">
        <f>N152*50</f>
        <v>0</v>
      </c>
    </row>
    <row r="153" spans="1:15" x14ac:dyDescent="0.2">
      <c r="A153" t="s">
        <v>174</v>
      </c>
      <c r="B153" t="s">
        <v>77</v>
      </c>
      <c r="C153">
        <v>1</v>
      </c>
      <c r="D153" t="s">
        <v>124</v>
      </c>
      <c r="E153" t="s">
        <v>17</v>
      </c>
      <c r="F153" t="s">
        <v>18</v>
      </c>
      <c r="G153" t="s">
        <v>19</v>
      </c>
      <c r="H153" t="s">
        <v>78</v>
      </c>
      <c r="I153" t="s">
        <v>79</v>
      </c>
      <c r="J153">
        <v>640000000</v>
      </c>
      <c r="K153">
        <v>5550000</v>
      </c>
      <c r="L153" t="s">
        <v>19</v>
      </c>
      <c r="M153">
        <v>21</v>
      </c>
      <c r="N153">
        <v>0</v>
      </c>
      <c r="O153">
        <f>N153*50</f>
        <v>0</v>
      </c>
    </row>
    <row r="154" spans="1:15" x14ac:dyDescent="0.2">
      <c r="A154" t="s">
        <v>175</v>
      </c>
      <c r="B154" t="s">
        <v>29</v>
      </c>
      <c r="C154">
        <v>1</v>
      </c>
      <c r="D154" t="s">
        <v>124</v>
      </c>
      <c r="E154" t="s">
        <v>17</v>
      </c>
      <c r="F154" t="s">
        <v>18</v>
      </c>
      <c r="G154" t="s">
        <v>19</v>
      </c>
      <c r="H154" t="s">
        <v>30</v>
      </c>
      <c r="I154" t="s">
        <v>31</v>
      </c>
      <c r="J154">
        <v>1375000000</v>
      </c>
      <c r="K154">
        <v>2490000</v>
      </c>
      <c r="L154" t="s">
        <v>19</v>
      </c>
      <c r="M154">
        <v>28</v>
      </c>
      <c r="N154">
        <v>0</v>
      </c>
      <c r="O154">
        <f>N154*50</f>
        <v>0</v>
      </c>
    </row>
    <row r="155" spans="1:15" x14ac:dyDescent="0.2">
      <c r="A155" t="s">
        <v>176</v>
      </c>
      <c r="B155" t="s">
        <v>33</v>
      </c>
      <c r="C155">
        <v>1</v>
      </c>
      <c r="D155" t="s">
        <v>124</v>
      </c>
      <c r="E155" t="s">
        <v>17</v>
      </c>
      <c r="F155" t="s">
        <v>18</v>
      </c>
      <c r="G155" t="s">
        <v>19</v>
      </c>
      <c r="H155" t="s">
        <v>34</v>
      </c>
      <c r="I155" t="s">
        <v>35</v>
      </c>
      <c r="J155">
        <v>815000000</v>
      </c>
      <c r="K155">
        <v>10100000</v>
      </c>
      <c r="L155" t="s">
        <v>19</v>
      </c>
      <c r="M155">
        <v>35</v>
      </c>
      <c r="N155">
        <v>0</v>
      </c>
      <c r="O155">
        <f>N155*50</f>
        <v>0</v>
      </c>
    </row>
    <row r="156" spans="1:15" x14ac:dyDescent="0.2">
      <c r="A156" t="s">
        <v>177</v>
      </c>
      <c r="B156" t="s">
        <v>39</v>
      </c>
      <c r="C156">
        <v>0</v>
      </c>
      <c r="D156" t="s">
        <v>124</v>
      </c>
      <c r="E156" t="s">
        <v>23</v>
      </c>
      <c r="F156" t="s">
        <v>18</v>
      </c>
      <c r="G156" t="s">
        <v>18</v>
      </c>
      <c r="H156" t="s">
        <v>40</v>
      </c>
      <c r="I156" t="s">
        <v>41</v>
      </c>
      <c r="J156">
        <v>10450000000</v>
      </c>
      <c r="K156">
        <v>640000</v>
      </c>
      <c r="L156" t="s">
        <v>18</v>
      </c>
      <c r="M156">
        <v>-7</v>
      </c>
      <c r="N156">
        <v>0</v>
      </c>
      <c r="O156">
        <f>N156*50</f>
        <v>0</v>
      </c>
    </row>
    <row r="157" spans="1:15" x14ac:dyDescent="0.2">
      <c r="A157" t="s">
        <v>180</v>
      </c>
      <c r="B157" t="s">
        <v>26</v>
      </c>
      <c r="C157">
        <v>0</v>
      </c>
      <c r="D157" t="s">
        <v>124</v>
      </c>
      <c r="E157" t="s">
        <v>17</v>
      </c>
      <c r="F157" t="s">
        <v>18</v>
      </c>
      <c r="G157" t="s">
        <v>18</v>
      </c>
      <c r="H157" t="s">
        <v>19</v>
      </c>
      <c r="I157" t="s">
        <v>27</v>
      </c>
      <c r="J157">
        <v>5450000000</v>
      </c>
      <c r="K157">
        <v>2660000</v>
      </c>
      <c r="L157" t="s">
        <v>18</v>
      </c>
      <c r="M157">
        <v>7</v>
      </c>
      <c r="N157">
        <v>0</v>
      </c>
      <c r="O157">
        <f>N157*50</f>
        <v>0</v>
      </c>
    </row>
    <row r="158" spans="1:15" x14ac:dyDescent="0.2">
      <c r="A158" t="s">
        <v>181</v>
      </c>
      <c r="B158" t="s">
        <v>29</v>
      </c>
      <c r="C158">
        <v>0</v>
      </c>
      <c r="D158" t="s">
        <v>124</v>
      </c>
      <c r="E158" t="s">
        <v>17</v>
      </c>
      <c r="F158" t="s">
        <v>19</v>
      </c>
      <c r="G158" t="s">
        <v>18</v>
      </c>
      <c r="H158" t="s">
        <v>30</v>
      </c>
      <c r="I158" t="s">
        <v>31</v>
      </c>
      <c r="J158">
        <v>5600000000</v>
      </c>
      <c r="K158">
        <v>5300000</v>
      </c>
      <c r="L158" t="s">
        <v>18</v>
      </c>
      <c r="M158">
        <v>28</v>
      </c>
      <c r="N158">
        <v>2100</v>
      </c>
      <c r="O158">
        <f>N158*50</f>
        <v>105000</v>
      </c>
    </row>
    <row r="159" spans="1:15" x14ac:dyDescent="0.2">
      <c r="A159" t="s">
        <v>178</v>
      </c>
      <c r="B159" t="s">
        <v>33</v>
      </c>
      <c r="C159">
        <v>2</v>
      </c>
      <c r="D159" t="s">
        <v>124</v>
      </c>
      <c r="E159" t="s">
        <v>17</v>
      </c>
      <c r="F159" t="s">
        <v>18</v>
      </c>
      <c r="G159" t="s">
        <v>19</v>
      </c>
      <c r="H159" t="s">
        <v>34</v>
      </c>
      <c r="I159" t="s">
        <v>35</v>
      </c>
      <c r="J159">
        <v>4850000000</v>
      </c>
      <c r="K159">
        <v>7000</v>
      </c>
      <c r="L159" t="s">
        <v>19</v>
      </c>
      <c r="M159">
        <v>35</v>
      </c>
      <c r="N159">
        <v>10500</v>
      </c>
      <c r="O159">
        <f>N159*50</f>
        <v>525000</v>
      </c>
    </row>
    <row r="160" spans="1:15" x14ac:dyDescent="0.2">
      <c r="A160" t="s">
        <v>179</v>
      </c>
      <c r="B160" t="s">
        <v>33</v>
      </c>
      <c r="C160">
        <v>2</v>
      </c>
      <c r="D160" t="s">
        <v>124</v>
      </c>
      <c r="E160" t="s">
        <v>17</v>
      </c>
      <c r="F160" t="s">
        <v>18</v>
      </c>
      <c r="G160" t="s">
        <v>19</v>
      </c>
      <c r="H160" t="s">
        <v>34</v>
      </c>
      <c r="I160" t="s">
        <v>35</v>
      </c>
      <c r="J160">
        <v>6050000000</v>
      </c>
      <c r="K160">
        <v>4670000</v>
      </c>
      <c r="L160" t="s">
        <v>19</v>
      </c>
      <c r="M160">
        <v>35</v>
      </c>
      <c r="N160">
        <v>1075</v>
      </c>
      <c r="O160">
        <f>N160*50</f>
        <v>53750</v>
      </c>
    </row>
    <row r="161" spans="1:15" x14ac:dyDescent="0.2">
      <c r="A161" t="s">
        <v>182</v>
      </c>
      <c r="B161" t="s">
        <v>26</v>
      </c>
      <c r="C161">
        <v>0</v>
      </c>
      <c r="D161" t="s">
        <v>124</v>
      </c>
      <c r="E161" t="s">
        <v>17</v>
      </c>
      <c r="F161" t="s">
        <v>18</v>
      </c>
      <c r="G161" t="s">
        <v>18</v>
      </c>
      <c r="H161" t="s">
        <v>19</v>
      </c>
      <c r="I161" t="s">
        <v>27</v>
      </c>
      <c r="J161">
        <v>192500000</v>
      </c>
      <c r="K161">
        <v>33300000</v>
      </c>
      <c r="L161" t="s">
        <v>18</v>
      </c>
      <c r="M161">
        <v>7</v>
      </c>
      <c r="N161">
        <v>0</v>
      </c>
      <c r="O161">
        <f>N161*50</f>
        <v>0</v>
      </c>
    </row>
    <row r="162" spans="1:15" x14ac:dyDescent="0.2">
      <c r="A162" t="s">
        <v>183</v>
      </c>
      <c r="B162" t="s">
        <v>77</v>
      </c>
      <c r="C162">
        <v>2</v>
      </c>
      <c r="D162" t="s">
        <v>124</v>
      </c>
      <c r="E162" t="s">
        <v>17</v>
      </c>
      <c r="F162" t="s">
        <v>18</v>
      </c>
      <c r="G162" t="s">
        <v>19</v>
      </c>
      <c r="H162" t="s">
        <v>78</v>
      </c>
      <c r="I162" t="s">
        <v>79</v>
      </c>
      <c r="J162">
        <v>426000000</v>
      </c>
      <c r="K162">
        <v>4390</v>
      </c>
      <c r="L162" t="s">
        <v>19</v>
      </c>
      <c r="M162">
        <v>21</v>
      </c>
      <c r="N162">
        <v>0</v>
      </c>
      <c r="O162">
        <f>N162*50</f>
        <v>0</v>
      </c>
    </row>
    <row r="163" spans="1:15" x14ac:dyDescent="0.2">
      <c r="A163" t="s">
        <v>184</v>
      </c>
      <c r="B163" t="s">
        <v>29</v>
      </c>
      <c r="C163">
        <v>2</v>
      </c>
      <c r="D163" t="s">
        <v>124</v>
      </c>
      <c r="E163" t="s">
        <v>17</v>
      </c>
      <c r="F163" t="s">
        <v>18</v>
      </c>
      <c r="G163" t="s">
        <v>19</v>
      </c>
      <c r="H163" t="s">
        <v>30</v>
      </c>
      <c r="I163" t="s">
        <v>31</v>
      </c>
      <c r="J163">
        <v>1840000000</v>
      </c>
      <c r="K163">
        <v>2490000</v>
      </c>
      <c r="L163" t="s">
        <v>19</v>
      </c>
      <c r="M163">
        <v>28</v>
      </c>
      <c r="N163">
        <v>0</v>
      </c>
      <c r="O163">
        <f>N163*50</f>
        <v>0</v>
      </c>
    </row>
    <row r="164" spans="1:15" x14ac:dyDescent="0.2">
      <c r="A164" t="s">
        <v>185</v>
      </c>
      <c r="B164" t="s">
        <v>39</v>
      </c>
      <c r="C164">
        <v>0</v>
      </c>
      <c r="D164" t="s">
        <v>124</v>
      </c>
      <c r="E164" t="s">
        <v>23</v>
      </c>
      <c r="F164" t="s">
        <v>18</v>
      </c>
      <c r="G164" t="s">
        <v>18</v>
      </c>
      <c r="H164" t="s">
        <v>40</v>
      </c>
      <c r="I164" t="s">
        <v>41</v>
      </c>
      <c r="J164">
        <v>2310000000</v>
      </c>
      <c r="K164">
        <v>1670000</v>
      </c>
      <c r="L164" t="s">
        <v>18</v>
      </c>
      <c r="M164">
        <v>-7</v>
      </c>
      <c r="N164">
        <v>0</v>
      </c>
      <c r="O164">
        <f>N164*50</f>
        <v>0</v>
      </c>
    </row>
    <row r="165" spans="1:15" x14ac:dyDescent="0.2">
      <c r="A165" t="s">
        <v>186</v>
      </c>
      <c r="B165" t="s">
        <v>26</v>
      </c>
      <c r="C165">
        <v>0</v>
      </c>
      <c r="D165" t="s">
        <v>124</v>
      </c>
      <c r="E165" t="s">
        <v>23</v>
      </c>
      <c r="F165" t="s">
        <v>18</v>
      </c>
      <c r="G165" t="s">
        <v>18</v>
      </c>
      <c r="H165" t="s">
        <v>19</v>
      </c>
      <c r="I165" t="s">
        <v>27</v>
      </c>
      <c r="J165">
        <v>13300000000</v>
      </c>
      <c r="K165">
        <v>5850000</v>
      </c>
      <c r="L165" t="s">
        <v>18</v>
      </c>
      <c r="M165">
        <v>7</v>
      </c>
      <c r="N165">
        <v>23100</v>
      </c>
      <c r="O165">
        <f>N165*50</f>
        <v>1155000</v>
      </c>
    </row>
    <row r="166" spans="1:15" x14ac:dyDescent="0.2">
      <c r="A166" t="s">
        <v>187</v>
      </c>
      <c r="B166" t="s">
        <v>29</v>
      </c>
      <c r="C166">
        <v>0</v>
      </c>
      <c r="D166" t="s">
        <v>124</v>
      </c>
      <c r="E166" t="s">
        <v>17</v>
      </c>
      <c r="F166" t="s">
        <v>19</v>
      </c>
      <c r="G166" t="s">
        <v>18</v>
      </c>
      <c r="H166" t="s">
        <v>30</v>
      </c>
      <c r="I166" t="s">
        <v>31</v>
      </c>
      <c r="J166">
        <v>7850000000</v>
      </c>
      <c r="K166">
        <v>2065000</v>
      </c>
      <c r="L166" t="s">
        <v>18</v>
      </c>
      <c r="M166">
        <v>28</v>
      </c>
      <c r="N166">
        <v>0</v>
      </c>
      <c r="O166">
        <f>N166*50</f>
        <v>0</v>
      </c>
    </row>
    <row r="167" spans="1:15" x14ac:dyDescent="0.2">
      <c r="A167" t="s">
        <v>188</v>
      </c>
      <c r="B167" t="s">
        <v>26</v>
      </c>
      <c r="C167">
        <v>0</v>
      </c>
      <c r="D167" t="s">
        <v>124</v>
      </c>
      <c r="E167" t="s">
        <v>17</v>
      </c>
      <c r="F167" t="s">
        <v>18</v>
      </c>
      <c r="G167" t="s">
        <v>18</v>
      </c>
      <c r="H167" t="s">
        <v>19</v>
      </c>
      <c r="I167" t="s">
        <v>27</v>
      </c>
      <c r="J167">
        <v>419000000</v>
      </c>
      <c r="K167">
        <v>31600000</v>
      </c>
      <c r="L167" t="s">
        <v>18</v>
      </c>
      <c r="M167">
        <v>7</v>
      </c>
      <c r="N167">
        <v>0</v>
      </c>
      <c r="O167">
        <f>N167*50</f>
        <v>0</v>
      </c>
    </row>
    <row r="168" spans="1:15" x14ac:dyDescent="0.2">
      <c r="A168" t="s">
        <v>189</v>
      </c>
      <c r="B168" t="s">
        <v>29</v>
      </c>
      <c r="C168">
        <v>0</v>
      </c>
      <c r="D168" t="s">
        <v>124</v>
      </c>
      <c r="E168" t="s">
        <v>17</v>
      </c>
      <c r="F168" t="s">
        <v>19</v>
      </c>
      <c r="G168" t="s">
        <v>18</v>
      </c>
      <c r="H168" t="s">
        <v>30</v>
      </c>
      <c r="I168" t="s">
        <v>31</v>
      </c>
      <c r="J168">
        <v>2495000000</v>
      </c>
      <c r="K168">
        <v>1330</v>
      </c>
      <c r="L168" t="s">
        <v>18</v>
      </c>
      <c r="M168">
        <v>28</v>
      </c>
      <c r="N168">
        <v>0</v>
      </c>
      <c r="O168">
        <f>N168*50</f>
        <v>0</v>
      </c>
    </row>
    <row r="169" spans="1:15" x14ac:dyDescent="0.2">
      <c r="A169" t="s">
        <v>190</v>
      </c>
      <c r="B169" t="s">
        <v>39</v>
      </c>
      <c r="C169">
        <v>0</v>
      </c>
      <c r="D169" t="s">
        <v>124</v>
      </c>
      <c r="E169" t="s">
        <v>23</v>
      </c>
      <c r="F169" t="s">
        <v>18</v>
      </c>
      <c r="G169" t="s">
        <v>18</v>
      </c>
      <c r="H169" t="s">
        <v>40</v>
      </c>
      <c r="I169" t="s">
        <v>41</v>
      </c>
      <c r="J169">
        <v>1205000000</v>
      </c>
      <c r="K169">
        <v>1560000</v>
      </c>
      <c r="L169" t="s">
        <v>18</v>
      </c>
      <c r="M169">
        <v>-7</v>
      </c>
      <c r="N169">
        <v>0</v>
      </c>
      <c r="O169">
        <f>N169*50</f>
        <v>0</v>
      </c>
    </row>
    <row r="170" spans="1:15" x14ac:dyDescent="0.2">
      <c r="A170" t="s">
        <v>191</v>
      </c>
      <c r="B170" t="s">
        <v>26</v>
      </c>
      <c r="C170">
        <v>0</v>
      </c>
      <c r="D170" t="s">
        <v>124</v>
      </c>
      <c r="E170" t="s">
        <v>17</v>
      </c>
      <c r="F170" t="s">
        <v>18</v>
      </c>
      <c r="G170" t="s">
        <v>18</v>
      </c>
      <c r="H170" t="s">
        <v>19</v>
      </c>
      <c r="I170" t="s">
        <v>27</v>
      </c>
      <c r="J170">
        <v>535000000</v>
      </c>
      <c r="K170">
        <v>7700</v>
      </c>
      <c r="L170" t="s">
        <v>18</v>
      </c>
      <c r="M170">
        <v>7</v>
      </c>
      <c r="N170">
        <v>0</v>
      </c>
      <c r="O170">
        <f>N170*50</f>
        <v>0</v>
      </c>
    </row>
    <row r="171" spans="1:15" x14ac:dyDescent="0.2">
      <c r="A171" t="s">
        <v>192</v>
      </c>
      <c r="B171" t="s">
        <v>77</v>
      </c>
      <c r="C171">
        <v>1</v>
      </c>
      <c r="D171" t="s">
        <v>124</v>
      </c>
      <c r="E171" t="s">
        <v>17</v>
      </c>
      <c r="F171" t="s">
        <v>18</v>
      </c>
      <c r="G171" t="s">
        <v>19</v>
      </c>
      <c r="H171" t="s">
        <v>78</v>
      </c>
      <c r="I171" t="s">
        <v>79</v>
      </c>
      <c r="J171">
        <v>8800000000</v>
      </c>
      <c r="K171">
        <v>5500000</v>
      </c>
      <c r="L171" t="s">
        <v>19</v>
      </c>
      <c r="M171">
        <v>21</v>
      </c>
      <c r="N171">
        <v>0</v>
      </c>
      <c r="O171">
        <f>N171*50</f>
        <v>0</v>
      </c>
    </row>
    <row r="172" spans="1:15" x14ac:dyDescent="0.2">
      <c r="A172" t="s">
        <v>193</v>
      </c>
      <c r="B172" t="s">
        <v>29</v>
      </c>
      <c r="C172">
        <v>1</v>
      </c>
      <c r="D172" t="s">
        <v>124</v>
      </c>
      <c r="E172" t="s">
        <v>17</v>
      </c>
      <c r="F172" t="s">
        <v>18</v>
      </c>
      <c r="G172" t="s">
        <v>19</v>
      </c>
      <c r="H172" t="s">
        <v>30</v>
      </c>
      <c r="I172" t="s">
        <v>31</v>
      </c>
      <c r="J172">
        <v>3260000000</v>
      </c>
      <c r="K172">
        <v>1535000</v>
      </c>
      <c r="L172" t="s">
        <v>19</v>
      </c>
      <c r="M172">
        <v>28</v>
      </c>
      <c r="N172">
        <v>0</v>
      </c>
      <c r="O172">
        <f>N172*50</f>
        <v>0</v>
      </c>
    </row>
    <row r="173" spans="1:15" x14ac:dyDescent="0.2">
      <c r="A173" t="s">
        <v>194</v>
      </c>
      <c r="B173" t="s">
        <v>39</v>
      </c>
      <c r="C173">
        <v>0</v>
      </c>
      <c r="D173" t="s">
        <v>124</v>
      </c>
      <c r="E173" t="s">
        <v>23</v>
      </c>
      <c r="F173" t="s">
        <v>18</v>
      </c>
      <c r="G173" t="s">
        <v>18</v>
      </c>
      <c r="H173" t="s">
        <v>40</v>
      </c>
      <c r="I173" t="s">
        <v>41</v>
      </c>
      <c r="J173">
        <v>6150000000</v>
      </c>
      <c r="K173">
        <v>8650000</v>
      </c>
      <c r="L173" t="s">
        <v>18</v>
      </c>
      <c r="M173">
        <v>-7</v>
      </c>
      <c r="N173">
        <v>3830</v>
      </c>
      <c r="O173">
        <f>N173*50</f>
        <v>191500</v>
      </c>
    </row>
    <row r="174" spans="1:15" x14ac:dyDescent="0.2">
      <c r="A174" t="s">
        <v>195</v>
      </c>
      <c r="B174" t="s">
        <v>26</v>
      </c>
      <c r="C174">
        <v>0</v>
      </c>
      <c r="D174" t="s">
        <v>124</v>
      </c>
      <c r="E174" t="s">
        <v>17</v>
      </c>
      <c r="F174" t="s">
        <v>18</v>
      </c>
      <c r="G174" t="s">
        <v>18</v>
      </c>
      <c r="H174" t="s">
        <v>19</v>
      </c>
      <c r="I174" t="s">
        <v>27</v>
      </c>
      <c r="J174">
        <v>97500000</v>
      </c>
      <c r="K174">
        <v>238000</v>
      </c>
      <c r="L174" t="s">
        <v>18</v>
      </c>
      <c r="M174">
        <v>7</v>
      </c>
      <c r="N174">
        <v>0</v>
      </c>
      <c r="O174">
        <f>N174*50</f>
        <v>0</v>
      </c>
    </row>
    <row r="175" spans="1:15" x14ac:dyDescent="0.2">
      <c r="A175" t="s">
        <v>196</v>
      </c>
      <c r="B175" t="s">
        <v>77</v>
      </c>
      <c r="C175">
        <v>1</v>
      </c>
      <c r="D175" t="s">
        <v>124</v>
      </c>
      <c r="E175" t="s">
        <v>17</v>
      </c>
      <c r="F175" t="s">
        <v>18</v>
      </c>
      <c r="G175" t="s">
        <v>19</v>
      </c>
      <c r="H175" t="s">
        <v>78</v>
      </c>
      <c r="I175" t="s">
        <v>79</v>
      </c>
      <c r="J175">
        <v>423500000</v>
      </c>
      <c r="K175">
        <v>8050000</v>
      </c>
      <c r="L175" t="s">
        <v>19</v>
      </c>
      <c r="M175">
        <v>21</v>
      </c>
      <c r="N175">
        <v>0</v>
      </c>
      <c r="O175">
        <f>N175*50</f>
        <v>0</v>
      </c>
    </row>
    <row r="176" spans="1:15" x14ac:dyDescent="0.2">
      <c r="A176" t="s">
        <v>197</v>
      </c>
      <c r="B176" t="s">
        <v>29</v>
      </c>
      <c r="C176">
        <v>1</v>
      </c>
      <c r="D176" t="s">
        <v>124</v>
      </c>
      <c r="E176" t="s">
        <v>17</v>
      </c>
      <c r="F176" t="s">
        <v>18</v>
      </c>
      <c r="G176" t="s">
        <v>19</v>
      </c>
      <c r="H176" t="s">
        <v>30</v>
      </c>
      <c r="I176" t="s">
        <v>31</v>
      </c>
      <c r="J176">
        <v>500000000</v>
      </c>
      <c r="K176">
        <v>107000000</v>
      </c>
      <c r="L176" t="s">
        <v>19</v>
      </c>
      <c r="M176">
        <v>28</v>
      </c>
      <c r="N176">
        <v>0</v>
      </c>
      <c r="O176">
        <f>N176*50</f>
        <v>0</v>
      </c>
    </row>
    <row r="177" spans="1:15" x14ac:dyDescent="0.2">
      <c r="A177" t="s">
        <v>198</v>
      </c>
      <c r="B177" t="s">
        <v>39</v>
      </c>
      <c r="C177">
        <v>0</v>
      </c>
      <c r="D177" t="s">
        <v>124</v>
      </c>
      <c r="E177" t="s">
        <v>23</v>
      </c>
      <c r="F177" t="s">
        <v>18</v>
      </c>
      <c r="G177" t="s">
        <v>18</v>
      </c>
      <c r="H177" t="s">
        <v>40</v>
      </c>
      <c r="I177" t="s">
        <v>41</v>
      </c>
      <c r="J177">
        <v>560000000</v>
      </c>
      <c r="K177">
        <v>530000</v>
      </c>
      <c r="L177" t="s">
        <v>18</v>
      </c>
      <c r="M177">
        <v>-7</v>
      </c>
      <c r="N177">
        <v>0</v>
      </c>
      <c r="O177">
        <f>N177*50</f>
        <v>0</v>
      </c>
    </row>
    <row r="178" spans="1:15" x14ac:dyDescent="0.2">
      <c r="A178" t="s">
        <v>199</v>
      </c>
      <c r="B178" t="s">
        <v>26</v>
      </c>
      <c r="C178">
        <v>0</v>
      </c>
      <c r="D178" t="s">
        <v>124</v>
      </c>
      <c r="E178" t="s">
        <v>23</v>
      </c>
      <c r="F178" t="s">
        <v>18</v>
      </c>
      <c r="G178" t="s">
        <v>18</v>
      </c>
      <c r="H178" t="s">
        <v>19</v>
      </c>
      <c r="I178" t="s">
        <v>27</v>
      </c>
      <c r="J178">
        <v>352000000</v>
      </c>
      <c r="K178">
        <v>790000</v>
      </c>
      <c r="L178" t="s">
        <v>18</v>
      </c>
      <c r="M178">
        <v>7</v>
      </c>
      <c r="N178">
        <v>0</v>
      </c>
      <c r="O178">
        <f>N178*50</f>
        <v>0</v>
      </c>
    </row>
    <row r="179" spans="1:15" x14ac:dyDescent="0.2">
      <c r="A179" t="s">
        <v>200</v>
      </c>
      <c r="B179" t="s">
        <v>77</v>
      </c>
      <c r="C179">
        <v>2</v>
      </c>
      <c r="D179" t="s">
        <v>124</v>
      </c>
      <c r="E179" t="s">
        <v>17</v>
      </c>
      <c r="F179" t="s">
        <v>18</v>
      </c>
      <c r="G179" t="s">
        <v>19</v>
      </c>
      <c r="H179" t="s">
        <v>78</v>
      </c>
      <c r="I179" t="s">
        <v>79</v>
      </c>
      <c r="J179">
        <v>9250000000</v>
      </c>
      <c r="K179">
        <v>8600000</v>
      </c>
      <c r="L179" t="s">
        <v>19</v>
      </c>
      <c r="M179">
        <v>21</v>
      </c>
      <c r="N179">
        <v>0</v>
      </c>
      <c r="O179">
        <f>N179*50</f>
        <v>0</v>
      </c>
    </row>
    <row r="180" spans="1:15" x14ac:dyDescent="0.2">
      <c r="A180" t="s">
        <v>201</v>
      </c>
      <c r="B180" t="s">
        <v>29</v>
      </c>
      <c r="C180">
        <v>2</v>
      </c>
      <c r="D180" t="s">
        <v>124</v>
      </c>
      <c r="E180" t="s">
        <v>17</v>
      </c>
      <c r="F180" t="s">
        <v>18</v>
      </c>
      <c r="G180" t="s">
        <v>19</v>
      </c>
      <c r="H180" t="s">
        <v>30</v>
      </c>
      <c r="I180" t="s">
        <v>31</v>
      </c>
      <c r="J180">
        <v>9950000000</v>
      </c>
      <c r="K180">
        <v>1445000</v>
      </c>
      <c r="L180" t="s">
        <v>19</v>
      </c>
      <c r="M180">
        <v>28</v>
      </c>
      <c r="N180">
        <v>0</v>
      </c>
      <c r="O180">
        <f>N180*50</f>
        <v>0</v>
      </c>
    </row>
    <row r="181" spans="1:15" x14ac:dyDescent="0.2">
      <c r="A181" t="s">
        <v>202</v>
      </c>
      <c r="B181" t="s">
        <v>39</v>
      </c>
      <c r="C181">
        <v>0</v>
      </c>
      <c r="D181" t="s">
        <v>124</v>
      </c>
      <c r="E181" t="s">
        <v>17</v>
      </c>
      <c r="F181" t="s">
        <v>18</v>
      </c>
      <c r="G181" t="s">
        <v>18</v>
      </c>
      <c r="H181" t="s">
        <v>40</v>
      </c>
      <c r="I181" t="s">
        <v>41</v>
      </c>
      <c r="J181">
        <v>313500000</v>
      </c>
      <c r="K181">
        <v>20350000</v>
      </c>
      <c r="L181" t="s">
        <v>18</v>
      </c>
      <c r="M181">
        <v>-7</v>
      </c>
      <c r="N181">
        <v>0</v>
      </c>
      <c r="O181">
        <f>N181*50</f>
        <v>0</v>
      </c>
    </row>
    <row r="182" spans="1:15" x14ac:dyDescent="0.2">
      <c r="A182" t="s">
        <v>203</v>
      </c>
      <c r="B182" t="s">
        <v>26</v>
      </c>
      <c r="C182">
        <v>0</v>
      </c>
      <c r="D182" t="s">
        <v>124</v>
      </c>
      <c r="E182" t="s">
        <v>17</v>
      </c>
      <c r="F182" t="s">
        <v>18</v>
      </c>
      <c r="G182" t="s">
        <v>18</v>
      </c>
      <c r="H182" t="s">
        <v>19</v>
      </c>
      <c r="I182" t="s">
        <v>27</v>
      </c>
      <c r="J182">
        <v>940000000</v>
      </c>
      <c r="K182">
        <v>20950000</v>
      </c>
      <c r="L182" t="s">
        <v>18</v>
      </c>
      <c r="M182">
        <v>7</v>
      </c>
      <c r="N182">
        <v>0</v>
      </c>
      <c r="O182">
        <f>N182*50</f>
        <v>0</v>
      </c>
    </row>
    <row r="183" spans="1:15" x14ac:dyDescent="0.2">
      <c r="A183" t="s">
        <v>204</v>
      </c>
      <c r="B183" t="s">
        <v>29</v>
      </c>
      <c r="C183">
        <v>0</v>
      </c>
      <c r="D183" t="s">
        <v>124</v>
      </c>
      <c r="E183" t="s">
        <v>17</v>
      </c>
      <c r="F183" t="s">
        <v>19</v>
      </c>
      <c r="G183" t="s">
        <v>18</v>
      </c>
      <c r="H183" t="s">
        <v>30</v>
      </c>
      <c r="I183" t="s">
        <v>31</v>
      </c>
      <c r="J183">
        <v>2575000000</v>
      </c>
      <c r="K183">
        <v>20250000</v>
      </c>
      <c r="L183" t="s">
        <v>18</v>
      </c>
      <c r="M183">
        <v>28</v>
      </c>
      <c r="N183">
        <v>0</v>
      </c>
      <c r="O183">
        <f>N183*50</f>
        <v>0</v>
      </c>
    </row>
    <row r="184" spans="1:15" x14ac:dyDescent="0.2">
      <c r="A184" t="s">
        <v>205</v>
      </c>
      <c r="B184" t="s">
        <v>39</v>
      </c>
      <c r="C184">
        <v>0</v>
      </c>
      <c r="D184" t="s">
        <v>124</v>
      </c>
      <c r="E184" t="s">
        <v>23</v>
      </c>
      <c r="F184" t="s">
        <v>18</v>
      </c>
      <c r="G184" t="s">
        <v>18</v>
      </c>
      <c r="H184" t="s">
        <v>40</v>
      </c>
      <c r="I184" t="s">
        <v>41</v>
      </c>
      <c r="J184">
        <v>565000000</v>
      </c>
      <c r="K184">
        <v>5250</v>
      </c>
      <c r="L184" t="s">
        <v>18</v>
      </c>
      <c r="M184">
        <v>-7</v>
      </c>
      <c r="N184">
        <v>0</v>
      </c>
      <c r="O184">
        <f>N184*50</f>
        <v>0</v>
      </c>
    </row>
    <row r="185" spans="1:15" x14ac:dyDescent="0.2">
      <c r="A185" t="s">
        <v>206</v>
      </c>
      <c r="B185" t="s">
        <v>26</v>
      </c>
      <c r="C185">
        <v>0</v>
      </c>
      <c r="D185" t="s">
        <v>124</v>
      </c>
      <c r="E185" t="s">
        <v>17</v>
      </c>
      <c r="F185" t="s">
        <v>18</v>
      </c>
      <c r="G185" t="s">
        <v>18</v>
      </c>
      <c r="H185" t="s">
        <v>19</v>
      </c>
      <c r="I185" t="s">
        <v>27</v>
      </c>
      <c r="J185">
        <v>1310000000</v>
      </c>
      <c r="K185">
        <v>1675000</v>
      </c>
      <c r="L185" t="s">
        <v>18</v>
      </c>
      <c r="M185">
        <v>7</v>
      </c>
      <c r="N185">
        <v>0</v>
      </c>
      <c r="O185">
        <f>N185*50</f>
        <v>0</v>
      </c>
    </row>
    <row r="186" spans="1:15" x14ac:dyDescent="0.2">
      <c r="A186" t="s">
        <v>207</v>
      </c>
      <c r="B186" t="s">
        <v>15</v>
      </c>
      <c r="C186">
        <v>2</v>
      </c>
      <c r="D186" t="s">
        <v>124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>
        <v>397000000</v>
      </c>
      <c r="K186">
        <v>3320</v>
      </c>
      <c r="L186" t="s">
        <v>19</v>
      </c>
      <c r="M186">
        <v>14</v>
      </c>
      <c r="N186">
        <v>0</v>
      </c>
      <c r="O186">
        <f>N186*50</f>
        <v>0</v>
      </c>
    </row>
    <row r="187" spans="1:15" x14ac:dyDescent="0.2">
      <c r="A187" t="s">
        <v>208</v>
      </c>
      <c r="B187" t="s">
        <v>29</v>
      </c>
      <c r="C187">
        <v>2</v>
      </c>
      <c r="D187" t="s">
        <v>124</v>
      </c>
      <c r="E187" t="s">
        <v>17</v>
      </c>
      <c r="F187" t="s">
        <v>18</v>
      </c>
      <c r="G187" t="s">
        <v>19</v>
      </c>
      <c r="H187" t="s">
        <v>30</v>
      </c>
      <c r="I187" t="s">
        <v>31</v>
      </c>
      <c r="J187">
        <v>0</v>
      </c>
      <c r="K187">
        <v>13850</v>
      </c>
      <c r="L187" t="s">
        <v>19</v>
      </c>
      <c r="M187">
        <v>28</v>
      </c>
      <c r="N187">
        <v>0</v>
      </c>
      <c r="O187">
        <f>N187*50</f>
        <v>0</v>
      </c>
    </row>
    <row r="188" spans="1:15" x14ac:dyDescent="0.2">
      <c r="A188" t="s">
        <v>209</v>
      </c>
      <c r="B188" t="s">
        <v>26</v>
      </c>
      <c r="C188">
        <v>0</v>
      </c>
      <c r="D188" t="s">
        <v>124</v>
      </c>
      <c r="E188" t="s">
        <v>17</v>
      </c>
      <c r="F188" t="s">
        <v>18</v>
      </c>
      <c r="G188" t="s">
        <v>18</v>
      </c>
      <c r="H188" t="s">
        <v>19</v>
      </c>
      <c r="I188" t="s">
        <v>27</v>
      </c>
      <c r="J188">
        <v>6500000000</v>
      </c>
      <c r="K188">
        <v>153000000</v>
      </c>
      <c r="L188" t="s">
        <v>18</v>
      </c>
      <c r="M188">
        <v>7</v>
      </c>
      <c r="N188">
        <v>0</v>
      </c>
      <c r="O188">
        <f>N188*50</f>
        <v>0</v>
      </c>
    </row>
    <row r="189" spans="1:15" x14ac:dyDescent="0.2">
      <c r="A189" t="s">
        <v>210</v>
      </c>
      <c r="B189" t="s">
        <v>39</v>
      </c>
      <c r="C189">
        <v>0</v>
      </c>
      <c r="D189" t="s">
        <v>124</v>
      </c>
      <c r="E189" t="s">
        <v>23</v>
      </c>
      <c r="F189" t="s">
        <v>18</v>
      </c>
      <c r="G189" t="s">
        <v>18</v>
      </c>
      <c r="H189" t="s">
        <v>40</v>
      </c>
      <c r="I189" t="s">
        <v>41</v>
      </c>
      <c r="J189">
        <v>2265000000</v>
      </c>
      <c r="K189">
        <v>15000</v>
      </c>
      <c r="L189" t="s">
        <v>18</v>
      </c>
      <c r="M189">
        <v>-7</v>
      </c>
      <c r="N189">
        <v>0</v>
      </c>
      <c r="O189">
        <f>N189*50</f>
        <v>0</v>
      </c>
    </row>
    <row r="190" spans="1:15" x14ac:dyDescent="0.2">
      <c r="A190" t="s">
        <v>211</v>
      </c>
      <c r="B190" t="s">
        <v>29</v>
      </c>
      <c r="C190">
        <v>0</v>
      </c>
      <c r="D190" t="s">
        <v>124</v>
      </c>
      <c r="E190" t="s">
        <v>17</v>
      </c>
      <c r="F190" t="s">
        <v>19</v>
      </c>
      <c r="G190" t="s">
        <v>18</v>
      </c>
      <c r="H190" t="s">
        <v>30</v>
      </c>
      <c r="I190" t="s">
        <v>31</v>
      </c>
      <c r="J190">
        <v>7750000000</v>
      </c>
      <c r="K190">
        <v>1300000</v>
      </c>
      <c r="L190" t="s">
        <v>18</v>
      </c>
      <c r="M190">
        <v>28</v>
      </c>
      <c r="N190">
        <v>50000</v>
      </c>
      <c r="O190">
        <f>N190*50</f>
        <v>2500000</v>
      </c>
    </row>
    <row r="191" spans="1:15" x14ac:dyDescent="0.2">
      <c r="A191" t="s">
        <v>212</v>
      </c>
      <c r="B191" t="s">
        <v>33</v>
      </c>
      <c r="C191">
        <v>0</v>
      </c>
      <c r="D191" t="s">
        <v>124</v>
      </c>
      <c r="E191" t="s">
        <v>17</v>
      </c>
      <c r="F191" t="s">
        <v>19</v>
      </c>
      <c r="G191" t="s">
        <v>18</v>
      </c>
      <c r="H191" t="s">
        <v>34</v>
      </c>
      <c r="I191" t="s">
        <v>35</v>
      </c>
      <c r="J191">
        <v>398500000</v>
      </c>
      <c r="K191">
        <v>169500</v>
      </c>
      <c r="L191" t="s">
        <v>18</v>
      </c>
      <c r="M191">
        <v>35</v>
      </c>
      <c r="N191">
        <v>0</v>
      </c>
      <c r="O191">
        <f>N191*50</f>
        <v>0</v>
      </c>
    </row>
    <row r="192" spans="1:15" x14ac:dyDescent="0.2">
      <c r="A192" t="s">
        <v>213</v>
      </c>
      <c r="B192" t="s">
        <v>39</v>
      </c>
      <c r="C192">
        <v>0</v>
      </c>
      <c r="D192" t="s">
        <v>124</v>
      </c>
      <c r="E192" t="s">
        <v>23</v>
      </c>
      <c r="F192" t="s">
        <v>18</v>
      </c>
      <c r="G192" t="s">
        <v>18</v>
      </c>
      <c r="H192" t="s">
        <v>40</v>
      </c>
      <c r="I192" t="s">
        <v>41</v>
      </c>
      <c r="J192">
        <v>16250000000</v>
      </c>
      <c r="K192">
        <v>241500</v>
      </c>
      <c r="L192" t="s">
        <v>18</v>
      </c>
      <c r="M192">
        <v>-7</v>
      </c>
      <c r="N192">
        <v>98500</v>
      </c>
      <c r="O192">
        <f>N192*50</f>
        <v>4925000</v>
      </c>
    </row>
    <row r="193" spans="1:15" x14ac:dyDescent="0.2">
      <c r="A193" t="s">
        <v>214</v>
      </c>
      <c r="B193" t="s">
        <v>29</v>
      </c>
      <c r="C193">
        <v>0</v>
      </c>
      <c r="D193" t="s">
        <v>124</v>
      </c>
      <c r="E193" t="s">
        <v>17</v>
      </c>
      <c r="F193" t="s">
        <v>19</v>
      </c>
      <c r="G193" t="s">
        <v>18</v>
      </c>
      <c r="H193" t="s">
        <v>30</v>
      </c>
      <c r="I193" t="s">
        <v>31</v>
      </c>
      <c r="J193">
        <v>1060000000</v>
      </c>
      <c r="K193">
        <v>14450000</v>
      </c>
      <c r="L193" t="s">
        <v>18</v>
      </c>
      <c r="M193">
        <v>28</v>
      </c>
      <c r="N193">
        <v>0</v>
      </c>
      <c r="O193">
        <f>N193*50</f>
        <v>0</v>
      </c>
    </row>
    <row r="194" spans="1:15" x14ac:dyDescent="0.2">
      <c r="A194" t="s">
        <v>215</v>
      </c>
      <c r="B194" t="s">
        <v>29</v>
      </c>
      <c r="C194">
        <v>0</v>
      </c>
      <c r="D194" t="s">
        <v>124</v>
      </c>
      <c r="E194" t="s">
        <v>17</v>
      </c>
      <c r="F194" t="s">
        <v>19</v>
      </c>
      <c r="G194" t="s">
        <v>18</v>
      </c>
      <c r="H194" t="s">
        <v>30</v>
      </c>
      <c r="I194" t="s">
        <v>31</v>
      </c>
      <c r="J194">
        <v>1080000000</v>
      </c>
      <c r="K194">
        <v>1490000</v>
      </c>
      <c r="L194" t="s">
        <v>18</v>
      </c>
      <c r="M194">
        <v>28</v>
      </c>
      <c r="N194">
        <v>0</v>
      </c>
      <c r="O194">
        <f>N194*50</f>
        <v>0</v>
      </c>
    </row>
    <row r="195" spans="1:15" x14ac:dyDescent="0.2">
      <c r="A195" t="s">
        <v>216</v>
      </c>
      <c r="B195" t="s">
        <v>39</v>
      </c>
      <c r="C195">
        <v>0</v>
      </c>
      <c r="D195" t="s">
        <v>124</v>
      </c>
      <c r="E195" t="s">
        <v>23</v>
      </c>
      <c r="F195" t="s">
        <v>18</v>
      </c>
      <c r="G195" t="s">
        <v>18</v>
      </c>
      <c r="H195" t="s">
        <v>40</v>
      </c>
      <c r="I195" t="s">
        <v>41</v>
      </c>
      <c r="J195">
        <v>24200000000</v>
      </c>
      <c r="K195">
        <v>16950000</v>
      </c>
      <c r="L195" t="s">
        <v>18</v>
      </c>
      <c r="M195">
        <v>-7</v>
      </c>
      <c r="N195">
        <v>20300</v>
      </c>
      <c r="O195">
        <f>N195*50</f>
        <v>1015000</v>
      </c>
    </row>
    <row r="196" spans="1:15" x14ac:dyDescent="0.2">
      <c r="A196" t="s">
        <v>217</v>
      </c>
      <c r="B196" t="s">
        <v>26</v>
      </c>
      <c r="C196">
        <v>0</v>
      </c>
      <c r="D196" t="s">
        <v>124</v>
      </c>
      <c r="E196" t="s">
        <v>17</v>
      </c>
      <c r="F196" t="s">
        <v>18</v>
      </c>
      <c r="G196" t="s">
        <v>18</v>
      </c>
      <c r="H196" t="s">
        <v>19</v>
      </c>
      <c r="I196" t="s">
        <v>27</v>
      </c>
      <c r="J196">
        <v>4820000000</v>
      </c>
      <c r="K196">
        <v>8150000</v>
      </c>
      <c r="L196" t="s">
        <v>18</v>
      </c>
      <c r="M196">
        <v>7</v>
      </c>
      <c r="N196">
        <v>0</v>
      </c>
      <c r="O196">
        <f>N196*50</f>
        <v>0</v>
      </c>
    </row>
    <row r="197" spans="1:15" x14ac:dyDescent="0.2">
      <c r="A197" t="s">
        <v>218</v>
      </c>
      <c r="B197" t="s">
        <v>77</v>
      </c>
      <c r="C197">
        <v>1</v>
      </c>
      <c r="D197" t="s">
        <v>124</v>
      </c>
      <c r="E197" t="s">
        <v>17</v>
      </c>
      <c r="F197" t="s">
        <v>18</v>
      </c>
      <c r="G197" t="s">
        <v>19</v>
      </c>
      <c r="H197" t="s">
        <v>78</v>
      </c>
      <c r="I197" t="s">
        <v>79</v>
      </c>
      <c r="J197">
        <v>1325000000</v>
      </c>
      <c r="K197">
        <v>890000</v>
      </c>
      <c r="L197" t="s">
        <v>19</v>
      </c>
      <c r="M197">
        <v>21</v>
      </c>
      <c r="N197">
        <v>0</v>
      </c>
      <c r="O197">
        <f>N197*50</f>
        <v>0</v>
      </c>
    </row>
    <row r="198" spans="1:15" x14ac:dyDescent="0.2">
      <c r="A198" t="s">
        <v>219</v>
      </c>
      <c r="B198" t="s">
        <v>29</v>
      </c>
      <c r="C198">
        <v>1</v>
      </c>
      <c r="D198" t="s">
        <v>124</v>
      </c>
      <c r="E198" t="s">
        <v>17</v>
      </c>
      <c r="F198" t="s">
        <v>18</v>
      </c>
      <c r="G198" t="s">
        <v>19</v>
      </c>
      <c r="H198" t="s">
        <v>30</v>
      </c>
      <c r="I198" t="s">
        <v>31</v>
      </c>
      <c r="J198">
        <v>1460000000</v>
      </c>
      <c r="K198">
        <v>59000000</v>
      </c>
      <c r="L198" t="s">
        <v>19</v>
      </c>
      <c r="M198">
        <v>28</v>
      </c>
      <c r="N198">
        <v>0</v>
      </c>
      <c r="O198">
        <f>N198*50</f>
        <v>0</v>
      </c>
    </row>
    <row r="199" spans="1:15" x14ac:dyDescent="0.2">
      <c r="A199" t="s">
        <v>220</v>
      </c>
      <c r="B199" t="s">
        <v>39</v>
      </c>
      <c r="C199">
        <v>0</v>
      </c>
      <c r="D199" t="s">
        <v>124</v>
      </c>
      <c r="E199" t="s">
        <v>23</v>
      </c>
      <c r="F199" t="s">
        <v>18</v>
      </c>
      <c r="G199" t="s">
        <v>18</v>
      </c>
      <c r="H199" t="s">
        <v>40</v>
      </c>
      <c r="I199" t="s">
        <v>41</v>
      </c>
      <c r="J199">
        <v>2050000000</v>
      </c>
      <c r="K199">
        <v>805000</v>
      </c>
      <c r="L199" t="s">
        <v>18</v>
      </c>
      <c r="M199">
        <v>-7</v>
      </c>
      <c r="N199">
        <v>0</v>
      </c>
      <c r="O199">
        <f>N199*50</f>
        <v>0</v>
      </c>
    </row>
    <row r="200" spans="1:15" x14ac:dyDescent="0.2">
      <c r="A200" t="s">
        <v>221</v>
      </c>
      <c r="B200" t="s">
        <v>26</v>
      </c>
      <c r="C200">
        <v>0</v>
      </c>
      <c r="D200" t="s">
        <v>124</v>
      </c>
      <c r="E200" t="s">
        <v>17</v>
      </c>
      <c r="F200" t="s">
        <v>18</v>
      </c>
      <c r="G200" t="s">
        <v>18</v>
      </c>
      <c r="H200" t="s">
        <v>19</v>
      </c>
      <c r="I200" t="s">
        <v>27</v>
      </c>
      <c r="J200">
        <v>402500000</v>
      </c>
      <c r="K200">
        <v>1375</v>
      </c>
      <c r="L200" t="s">
        <v>18</v>
      </c>
      <c r="M200">
        <v>7</v>
      </c>
      <c r="N200">
        <v>0</v>
      </c>
      <c r="O200">
        <f>N200*50</f>
        <v>0</v>
      </c>
    </row>
    <row r="201" spans="1:15" x14ac:dyDescent="0.2">
      <c r="A201" t="s">
        <v>222</v>
      </c>
      <c r="B201" t="s">
        <v>15</v>
      </c>
      <c r="C201">
        <v>1</v>
      </c>
      <c r="D201" t="s">
        <v>124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>
        <v>590000000</v>
      </c>
      <c r="K201">
        <v>27200</v>
      </c>
      <c r="L201" t="s">
        <v>19</v>
      </c>
      <c r="M201">
        <v>14</v>
      </c>
      <c r="N201">
        <v>0</v>
      </c>
      <c r="O201">
        <f>N201*50</f>
        <v>0</v>
      </c>
    </row>
    <row r="202" spans="1:15" x14ac:dyDescent="0.2">
      <c r="A202" t="s">
        <v>223</v>
      </c>
      <c r="B202" t="s">
        <v>77</v>
      </c>
      <c r="C202">
        <v>1</v>
      </c>
      <c r="D202" t="s">
        <v>124</v>
      </c>
      <c r="E202" t="s">
        <v>17</v>
      </c>
      <c r="F202" t="s">
        <v>18</v>
      </c>
      <c r="G202" t="s">
        <v>19</v>
      </c>
      <c r="H202" t="s">
        <v>78</v>
      </c>
      <c r="I202" t="s">
        <v>79</v>
      </c>
      <c r="J202">
        <v>670000000</v>
      </c>
      <c r="K202">
        <v>900</v>
      </c>
      <c r="L202" t="s">
        <v>19</v>
      </c>
      <c r="M202">
        <v>21</v>
      </c>
      <c r="N202">
        <v>0</v>
      </c>
      <c r="O202">
        <f>N202*50</f>
        <v>0</v>
      </c>
    </row>
    <row r="203" spans="1:15" x14ac:dyDescent="0.2">
      <c r="A203" t="s">
        <v>224</v>
      </c>
      <c r="B203" t="s">
        <v>29</v>
      </c>
      <c r="C203">
        <v>1</v>
      </c>
      <c r="D203" t="s">
        <v>124</v>
      </c>
      <c r="E203" t="s">
        <v>17</v>
      </c>
      <c r="F203" t="s">
        <v>18</v>
      </c>
      <c r="G203" t="s">
        <v>19</v>
      </c>
      <c r="H203" t="s">
        <v>30</v>
      </c>
      <c r="I203" t="s">
        <v>31</v>
      </c>
      <c r="J203">
        <v>375500000</v>
      </c>
      <c r="K203">
        <v>0</v>
      </c>
      <c r="L203" t="s">
        <v>19</v>
      </c>
      <c r="M203">
        <v>28</v>
      </c>
      <c r="N203">
        <v>0</v>
      </c>
      <c r="O203">
        <f>N203*50</f>
        <v>0</v>
      </c>
    </row>
    <row r="204" spans="1:15" x14ac:dyDescent="0.2">
      <c r="A204" t="s">
        <v>225</v>
      </c>
      <c r="B204" t="s">
        <v>39</v>
      </c>
      <c r="C204">
        <v>0</v>
      </c>
      <c r="D204" t="s">
        <v>124</v>
      </c>
      <c r="E204" t="s">
        <v>23</v>
      </c>
      <c r="F204" t="s">
        <v>18</v>
      </c>
      <c r="G204" t="s">
        <v>18</v>
      </c>
      <c r="H204" t="s">
        <v>40</v>
      </c>
      <c r="I204" t="s">
        <v>41</v>
      </c>
      <c r="J204">
        <v>253000000</v>
      </c>
      <c r="K204">
        <v>135000</v>
      </c>
      <c r="L204" t="s">
        <v>18</v>
      </c>
      <c r="M204">
        <v>-7</v>
      </c>
      <c r="N204">
        <v>303000</v>
      </c>
      <c r="O204">
        <f>N204*50</f>
        <v>15150000</v>
      </c>
    </row>
    <row r="205" spans="1:15" x14ac:dyDescent="0.2">
      <c r="A205" t="s">
        <v>226</v>
      </c>
      <c r="B205" t="s">
        <v>26</v>
      </c>
      <c r="C205">
        <v>0</v>
      </c>
      <c r="D205" t="s">
        <v>124</v>
      </c>
      <c r="E205" t="s">
        <v>17</v>
      </c>
      <c r="F205" t="s">
        <v>18</v>
      </c>
      <c r="G205" t="s">
        <v>18</v>
      </c>
      <c r="H205" t="s">
        <v>19</v>
      </c>
      <c r="I205" t="s">
        <v>27</v>
      </c>
      <c r="J205">
        <v>60500000</v>
      </c>
      <c r="K205">
        <v>29400</v>
      </c>
      <c r="L205" t="s">
        <v>18</v>
      </c>
      <c r="M205">
        <v>7</v>
      </c>
      <c r="N205">
        <v>177000</v>
      </c>
      <c r="O205">
        <f>N205*50</f>
        <v>8850000</v>
      </c>
    </row>
    <row r="206" spans="1:15" x14ac:dyDescent="0.2">
      <c r="A206" t="s">
        <v>228</v>
      </c>
      <c r="B206" t="s">
        <v>39</v>
      </c>
      <c r="C206">
        <v>0</v>
      </c>
      <c r="D206" t="s">
        <v>124</v>
      </c>
      <c r="E206" t="s">
        <v>23</v>
      </c>
      <c r="F206" t="s">
        <v>18</v>
      </c>
      <c r="G206" t="s">
        <v>18</v>
      </c>
      <c r="H206" t="s">
        <v>40</v>
      </c>
      <c r="I206" t="s">
        <v>41</v>
      </c>
      <c r="J206">
        <v>650000000</v>
      </c>
      <c r="K206">
        <v>11300</v>
      </c>
      <c r="L206" t="s">
        <v>18</v>
      </c>
      <c r="M206">
        <v>-7</v>
      </c>
      <c r="N206">
        <v>0</v>
      </c>
      <c r="O206">
        <f>N206*50</f>
        <v>0</v>
      </c>
    </row>
    <row r="207" spans="1:15" x14ac:dyDescent="0.2">
      <c r="A207" t="s">
        <v>229</v>
      </c>
      <c r="B207" t="s">
        <v>26</v>
      </c>
      <c r="C207">
        <v>0</v>
      </c>
      <c r="D207" t="s">
        <v>124</v>
      </c>
      <c r="E207" t="s">
        <v>17</v>
      </c>
      <c r="F207" t="s">
        <v>18</v>
      </c>
      <c r="G207" t="s">
        <v>18</v>
      </c>
      <c r="H207" t="s">
        <v>19</v>
      </c>
      <c r="I207" t="s">
        <v>27</v>
      </c>
      <c r="J207">
        <v>14300000</v>
      </c>
      <c r="K207">
        <v>386</v>
      </c>
      <c r="L207" t="s">
        <v>18</v>
      </c>
      <c r="M207">
        <v>7</v>
      </c>
      <c r="N207">
        <v>0</v>
      </c>
      <c r="O207">
        <f>N207*50</f>
        <v>0</v>
      </c>
    </row>
    <row r="208" spans="1:15" x14ac:dyDescent="0.2">
      <c r="A208" t="s">
        <v>230</v>
      </c>
      <c r="B208" t="s">
        <v>29</v>
      </c>
      <c r="C208">
        <v>0</v>
      </c>
      <c r="D208" t="s">
        <v>124</v>
      </c>
      <c r="E208" t="s">
        <v>17</v>
      </c>
      <c r="F208" t="s">
        <v>18</v>
      </c>
      <c r="G208" t="s">
        <v>18</v>
      </c>
      <c r="H208" t="s">
        <v>30</v>
      </c>
      <c r="I208" t="s">
        <v>31</v>
      </c>
      <c r="J208">
        <v>97000000</v>
      </c>
      <c r="K208">
        <v>17800</v>
      </c>
      <c r="L208" t="s">
        <v>18</v>
      </c>
      <c r="M208">
        <v>28</v>
      </c>
      <c r="N208">
        <v>3160</v>
      </c>
      <c r="O208">
        <f>N208*50</f>
        <v>158000</v>
      </c>
    </row>
    <row r="209" spans="1:18" x14ac:dyDescent="0.2">
      <c r="A209" t="s">
        <v>233</v>
      </c>
      <c r="B209" t="s">
        <v>39</v>
      </c>
      <c r="C209">
        <v>0</v>
      </c>
      <c r="D209" t="s">
        <v>124</v>
      </c>
      <c r="E209" t="s">
        <v>23</v>
      </c>
      <c r="F209" t="s">
        <v>18</v>
      </c>
      <c r="G209" t="s">
        <v>18</v>
      </c>
      <c r="H209" t="s">
        <v>40</v>
      </c>
      <c r="I209" t="s">
        <v>41</v>
      </c>
      <c r="J209">
        <v>1090000000</v>
      </c>
      <c r="K209">
        <v>2560000</v>
      </c>
      <c r="L209" t="s">
        <v>18</v>
      </c>
      <c r="M209">
        <v>-7</v>
      </c>
      <c r="N209">
        <v>2430000</v>
      </c>
      <c r="O209">
        <f>N209*50</f>
        <v>121500000</v>
      </c>
    </row>
    <row r="210" spans="1:18" x14ac:dyDescent="0.2">
      <c r="A210" t="s">
        <v>234</v>
      </c>
      <c r="B210" t="s">
        <v>26</v>
      </c>
      <c r="C210">
        <v>0</v>
      </c>
      <c r="D210" t="s">
        <v>124</v>
      </c>
      <c r="E210" t="s">
        <v>17</v>
      </c>
      <c r="F210" t="s">
        <v>18</v>
      </c>
      <c r="G210" t="s">
        <v>18</v>
      </c>
      <c r="H210" t="s">
        <v>19</v>
      </c>
      <c r="I210" t="s">
        <v>27</v>
      </c>
      <c r="J210">
        <v>317000000</v>
      </c>
      <c r="K210">
        <v>3750</v>
      </c>
      <c r="L210" t="s">
        <v>18</v>
      </c>
      <c r="M210">
        <v>7</v>
      </c>
      <c r="N210">
        <v>0</v>
      </c>
      <c r="O210">
        <f>N210*50</f>
        <v>0</v>
      </c>
    </row>
    <row r="211" spans="1:18" x14ac:dyDescent="0.2">
      <c r="A211" t="s">
        <v>235</v>
      </c>
      <c r="B211" t="s">
        <v>29</v>
      </c>
      <c r="C211">
        <v>0</v>
      </c>
      <c r="D211" t="s">
        <v>124</v>
      </c>
      <c r="E211" t="s">
        <v>17</v>
      </c>
      <c r="F211" t="s">
        <v>19</v>
      </c>
      <c r="G211" t="s">
        <v>18</v>
      </c>
      <c r="H211" t="s">
        <v>30</v>
      </c>
      <c r="I211" t="s">
        <v>31</v>
      </c>
      <c r="J211">
        <v>264000000</v>
      </c>
      <c r="K211">
        <v>52500</v>
      </c>
      <c r="L211" t="s">
        <v>18</v>
      </c>
      <c r="M211">
        <v>28</v>
      </c>
      <c r="N211">
        <v>0</v>
      </c>
      <c r="O211">
        <f>N211*50</f>
        <v>0</v>
      </c>
      <c r="P211">
        <v>1</v>
      </c>
    </row>
    <row r="212" spans="1:18" x14ac:dyDescent="0.2">
      <c r="A212" t="s">
        <v>236</v>
      </c>
      <c r="B212" t="s">
        <v>39</v>
      </c>
      <c r="C212">
        <v>0</v>
      </c>
      <c r="D212" t="s">
        <v>124</v>
      </c>
      <c r="E212" t="s">
        <v>23</v>
      </c>
      <c r="F212" t="s">
        <v>18</v>
      </c>
      <c r="G212" t="s">
        <v>18</v>
      </c>
      <c r="H212" t="s">
        <v>40</v>
      </c>
      <c r="I212" t="s">
        <v>41</v>
      </c>
      <c r="J212">
        <v>321000000</v>
      </c>
      <c r="K212">
        <v>103000</v>
      </c>
      <c r="L212" t="s">
        <v>18</v>
      </c>
      <c r="M212">
        <v>-7</v>
      </c>
      <c r="N212">
        <v>0</v>
      </c>
      <c r="O212">
        <f>N212*50</f>
        <v>0</v>
      </c>
    </row>
    <row r="213" spans="1:18" x14ac:dyDescent="0.2">
      <c r="A213" t="s">
        <v>237</v>
      </c>
      <c r="B213" t="s">
        <v>26</v>
      </c>
      <c r="C213">
        <v>0</v>
      </c>
      <c r="D213" t="s">
        <v>124</v>
      </c>
      <c r="E213" t="s">
        <v>17</v>
      </c>
      <c r="F213" t="s">
        <v>18</v>
      </c>
      <c r="G213" t="s">
        <v>18</v>
      </c>
      <c r="H213" t="s">
        <v>19</v>
      </c>
      <c r="I213" t="s">
        <v>27</v>
      </c>
      <c r="J213">
        <v>293000000</v>
      </c>
      <c r="K213">
        <v>4710</v>
      </c>
      <c r="L213" t="s">
        <v>18</v>
      </c>
      <c r="M213">
        <v>7</v>
      </c>
      <c r="N213">
        <v>3160</v>
      </c>
      <c r="O213">
        <f>N213*50</f>
        <v>158000</v>
      </c>
    </row>
    <row r="214" spans="1:18" x14ac:dyDescent="0.2">
      <c r="A214" t="s">
        <v>238</v>
      </c>
      <c r="B214" t="s">
        <v>15</v>
      </c>
      <c r="C214">
        <v>2</v>
      </c>
      <c r="D214" t="s">
        <v>124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>
        <v>5900000</v>
      </c>
      <c r="K214">
        <v>1040</v>
      </c>
      <c r="L214" t="s">
        <v>19</v>
      </c>
      <c r="M214">
        <v>14</v>
      </c>
      <c r="N214">
        <v>0</v>
      </c>
      <c r="O214">
        <f>N214*50</f>
        <v>0</v>
      </c>
    </row>
    <row r="215" spans="1:18" x14ac:dyDescent="0.2">
      <c r="A215" t="s">
        <v>240</v>
      </c>
      <c r="B215" t="s">
        <v>39</v>
      </c>
      <c r="C215">
        <v>0</v>
      </c>
      <c r="D215" t="s">
        <v>124</v>
      </c>
      <c r="E215" t="s">
        <v>23</v>
      </c>
      <c r="F215" t="s">
        <v>18</v>
      </c>
      <c r="G215" t="s">
        <v>18</v>
      </c>
      <c r="H215" t="s">
        <v>40</v>
      </c>
      <c r="I215" t="s">
        <v>41</v>
      </c>
      <c r="J215">
        <v>277000000</v>
      </c>
      <c r="K215">
        <v>19600</v>
      </c>
      <c r="L215" t="s">
        <v>18</v>
      </c>
      <c r="M215">
        <v>-7</v>
      </c>
      <c r="N215">
        <v>1420000</v>
      </c>
      <c r="O215">
        <f>N215*50</f>
        <v>71000000</v>
      </c>
    </row>
    <row r="216" spans="1:18" x14ac:dyDescent="0.2">
      <c r="A216" t="s">
        <v>241</v>
      </c>
      <c r="B216" t="s">
        <v>26</v>
      </c>
      <c r="C216">
        <v>0</v>
      </c>
      <c r="D216" t="s">
        <v>124</v>
      </c>
      <c r="E216" t="s">
        <v>17</v>
      </c>
      <c r="F216" t="s">
        <v>18</v>
      </c>
      <c r="G216" t="s">
        <v>18</v>
      </c>
      <c r="H216" t="s">
        <v>19</v>
      </c>
      <c r="I216" t="s">
        <v>27</v>
      </c>
      <c r="J216">
        <v>28600000</v>
      </c>
      <c r="K216">
        <v>2980</v>
      </c>
      <c r="L216" t="s">
        <v>18</v>
      </c>
      <c r="M216">
        <v>7</v>
      </c>
      <c r="N216">
        <v>0</v>
      </c>
      <c r="O216">
        <f>N216*50</f>
        <v>0</v>
      </c>
    </row>
    <row r="217" spans="1:18" x14ac:dyDescent="0.2">
      <c r="A217" t="s">
        <v>244</v>
      </c>
      <c r="B217" t="s">
        <v>39</v>
      </c>
      <c r="C217">
        <v>0</v>
      </c>
      <c r="D217" t="s">
        <v>124</v>
      </c>
      <c r="E217" t="s">
        <v>17</v>
      </c>
      <c r="F217" t="s">
        <v>18</v>
      </c>
      <c r="G217" t="s">
        <v>18</v>
      </c>
      <c r="H217" t="s">
        <v>40</v>
      </c>
      <c r="I217" t="s">
        <v>41</v>
      </c>
      <c r="J217">
        <v>14100000</v>
      </c>
      <c r="K217">
        <v>11800</v>
      </c>
      <c r="L217" t="s">
        <v>18</v>
      </c>
      <c r="M217">
        <v>-7</v>
      </c>
      <c r="N217">
        <v>0</v>
      </c>
      <c r="O217">
        <f>N217*50</f>
        <v>0</v>
      </c>
    </row>
    <row r="218" spans="1:18" x14ac:dyDescent="0.2">
      <c r="A218" t="s">
        <v>245</v>
      </c>
      <c r="B218" t="s">
        <v>26</v>
      </c>
      <c r="C218">
        <v>0</v>
      </c>
      <c r="D218" t="s">
        <v>124</v>
      </c>
      <c r="E218" t="s">
        <v>17</v>
      </c>
      <c r="F218" t="s">
        <v>18</v>
      </c>
      <c r="G218" t="s">
        <v>18</v>
      </c>
      <c r="H218" t="s">
        <v>19</v>
      </c>
      <c r="I218" t="s">
        <v>27</v>
      </c>
      <c r="J218">
        <v>14700000</v>
      </c>
      <c r="K218">
        <v>3160</v>
      </c>
      <c r="L218" t="s">
        <v>18</v>
      </c>
      <c r="M218">
        <v>7</v>
      </c>
      <c r="N218">
        <v>0</v>
      </c>
      <c r="O218">
        <f>N218*50</f>
        <v>0</v>
      </c>
    </row>
    <row r="219" spans="1:18" x14ac:dyDescent="0.2">
      <c r="A219" t="s">
        <v>248</v>
      </c>
      <c r="B219" t="s">
        <v>39</v>
      </c>
      <c r="C219">
        <v>0</v>
      </c>
      <c r="D219" t="s">
        <v>124</v>
      </c>
      <c r="E219" t="s">
        <v>23</v>
      </c>
      <c r="F219" t="s">
        <v>18</v>
      </c>
      <c r="G219" t="s">
        <v>18</v>
      </c>
      <c r="H219" t="s">
        <v>40</v>
      </c>
      <c r="I219" t="s">
        <v>41</v>
      </c>
      <c r="J219">
        <v>135000000</v>
      </c>
      <c r="K219">
        <v>20000</v>
      </c>
      <c r="L219" t="s">
        <v>18</v>
      </c>
      <c r="M219">
        <v>-7</v>
      </c>
      <c r="N219">
        <v>3160</v>
      </c>
      <c r="O219">
        <f>N219*50</f>
        <v>158000</v>
      </c>
    </row>
    <row r="220" spans="1:18" x14ac:dyDescent="0.2">
      <c r="A220" t="s">
        <v>249</v>
      </c>
      <c r="B220" t="s">
        <v>26</v>
      </c>
      <c r="C220">
        <v>0</v>
      </c>
      <c r="D220" t="s">
        <v>124</v>
      </c>
      <c r="E220" t="s">
        <v>17</v>
      </c>
      <c r="F220" t="s">
        <v>18</v>
      </c>
      <c r="G220" t="s">
        <v>18</v>
      </c>
      <c r="H220" t="s">
        <v>19</v>
      </c>
      <c r="I220" t="s">
        <v>27</v>
      </c>
      <c r="J220">
        <v>270000000</v>
      </c>
      <c r="K220">
        <v>11800</v>
      </c>
      <c r="L220" t="s">
        <v>18</v>
      </c>
      <c r="M220">
        <v>7</v>
      </c>
      <c r="N220">
        <v>0</v>
      </c>
      <c r="O220">
        <f>N220*50</f>
        <v>0</v>
      </c>
    </row>
    <row r="221" spans="1:18" x14ac:dyDescent="0.2">
      <c r="A221" t="s">
        <v>250</v>
      </c>
      <c r="B221" t="s">
        <v>29</v>
      </c>
      <c r="C221">
        <v>0</v>
      </c>
      <c r="D221" t="s">
        <v>124</v>
      </c>
      <c r="E221" t="s">
        <v>17</v>
      </c>
      <c r="F221" t="s">
        <v>19</v>
      </c>
      <c r="G221" t="s">
        <v>18</v>
      </c>
      <c r="H221" t="s">
        <v>30</v>
      </c>
      <c r="I221" t="s">
        <v>31</v>
      </c>
      <c r="J221">
        <v>1250000000</v>
      </c>
      <c r="K221">
        <v>12100</v>
      </c>
      <c r="L221" t="s">
        <v>18</v>
      </c>
      <c r="M221">
        <v>28</v>
      </c>
      <c r="N221">
        <v>163000</v>
      </c>
      <c r="O221">
        <f>N221*50</f>
        <v>8150000</v>
      </c>
      <c r="P221">
        <v>1</v>
      </c>
    </row>
    <row r="222" spans="1:18" x14ac:dyDescent="0.2">
      <c r="A222" t="s">
        <v>251</v>
      </c>
      <c r="B222" t="s">
        <v>39</v>
      </c>
      <c r="C222">
        <v>0</v>
      </c>
      <c r="D222" t="s">
        <v>124</v>
      </c>
      <c r="E222" t="s">
        <v>17</v>
      </c>
      <c r="F222" t="s">
        <v>18</v>
      </c>
      <c r="G222" t="s">
        <v>18</v>
      </c>
      <c r="H222" t="s">
        <v>40</v>
      </c>
      <c r="I222" t="s">
        <v>41</v>
      </c>
      <c r="J222">
        <v>395000000</v>
      </c>
      <c r="K222">
        <v>1140000</v>
      </c>
      <c r="L222" t="s">
        <v>18</v>
      </c>
      <c r="M222">
        <v>-7</v>
      </c>
      <c r="N222">
        <v>869000</v>
      </c>
      <c r="O222">
        <f>N222*50</f>
        <v>43450000</v>
      </c>
    </row>
    <row r="223" spans="1:18" x14ac:dyDescent="0.2">
      <c r="A223" t="s">
        <v>252</v>
      </c>
      <c r="B223" t="s">
        <v>26</v>
      </c>
      <c r="C223">
        <v>0</v>
      </c>
      <c r="D223" t="s">
        <v>124</v>
      </c>
      <c r="E223" t="s">
        <v>17</v>
      </c>
      <c r="F223" t="s">
        <v>18</v>
      </c>
      <c r="G223" t="s">
        <v>18</v>
      </c>
      <c r="H223" t="s">
        <v>19</v>
      </c>
      <c r="I223" t="s">
        <v>27</v>
      </c>
      <c r="J223">
        <v>820000000</v>
      </c>
      <c r="K223">
        <v>1910</v>
      </c>
      <c r="L223" t="s">
        <v>18</v>
      </c>
      <c r="M223">
        <v>7</v>
      </c>
      <c r="N223">
        <v>0</v>
      </c>
      <c r="O223">
        <f>N223*50</f>
        <v>0</v>
      </c>
    </row>
    <row r="224" spans="1:18" x14ac:dyDescent="0.2">
      <c r="A224" t="s">
        <v>253</v>
      </c>
      <c r="B224" t="s">
        <v>77</v>
      </c>
      <c r="C224">
        <v>2</v>
      </c>
      <c r="D224" t="s">
        <v>124</v>
      </c>
      <c r="E224" t="s">
        <v>17</v>
      </c>
      <c r="F224" t="s">
        <v>18</v>
      </c>
      <c r="G224" t="s">
        <v>19</v>
      </c>
      <c r="H224" t="s">
        <v>78</v>
      </c>
      <c r="I224" t="s">
        <v>79</v>
      </c>
      <c r="J224">
        <v>384000000</v>
      </c>
      <c r="K224">
        <v>44.6</v>
      </c>
      <c r="L224" t="s">
        <v>19</v>
      </c>
      <c r="M224">
        <v>21</v>
      </c>
      <c r="N224">
        <v>831000</v>
      </c>
      <c r="O224">
        <f>N224*50</f>
        <v>41550000</v>
      </c>
      <c r="R224">
        <v>1</v>
      </c>
    </row>
    <row r="225" spans="1:18" x14ac:dyDescent="0.2">
      <c r="A225" t="s">
        <v>254</v>
      </c>
      <c r="B225" t="s">
        <v>29</v>
      </c>
      <c r="C225">
        <v>2</v>
      </c>
      <c r="D225" t="s">
        <v>124</v>
      </c>
      <c r="E225" t="s">
        <v>17</v>
      </c>
      <c r="F225" t="s">
        <v>18</v>
      </c>
      <c r="G225" t="s">
        <v>19</v>
      </c>
      <c r="H225" t="s">
        <v>30</v>
      </c>
      <c r="I225" t="s">
        <v>31</v>
      </c>
      <c r="J225">
        <v>995000000</v>
      </c>
      <c r="K225">
        <v>115</v>
      </c>
      <c r="L225" t="s">
        <v>19</v>
      </c>
      <c r="M225">
        <v>28</v>
      </c>
      <c r="N225">
        <v>977000</v>
      </c>
      <c r="O225">
        <f>N225*50</f>
        <v>48850000</v>
      </c>
      <c r="R225">
        <v>1</v>
      </c>
    </row>
    <row r="226" spans="1:18" x14ac:dyDescent="0.2">
      <c r="A226" t="s">
        <v>255</v>
      </c>
      <c r="B226" t="s">
        <v>39</v>
      </c>
      <c r="C226">
        <v>0</v>
      </c>
      <c r="D226" t="s">
        <v>124</v>
      </c>
      <c r="E226" t="s">
        <v>23</v>
      </c>
      <c r="F226" t="s">
        <v>18</v>
      </c>
      <c r="G226" t="s">
        <v>18</v>
      </c>
      <c r="H226" t="s">
        <v>40</v>
      </c>
      <c r="I226" t="s">
        <v>41</v>
      </c>
      <c r="J226">
        <v>590000000</v>
      </c>
      <c r="K226">
        <v>12600</v>
      </c>
      <c r="L226" t="s">
        <v>18</v>
      </c>
      <c r="M226">
        <v>-7</v>
      </c>
      <c r="N226">
        <v>669000</v>
      </c>
      <c r="O226">
        <f>N226*50</f>
        <v>33450000</v>
      </c>
    </row>
    <row r="227" spans="1:18" x14ac:dyDescent="0.2">
      <c r="A227" t="s">
        <v>256</v>
      </c>
      <c r="B227" t="s">
        <v>26</v>
      </c>
      <c r="C227">
        <v>0</v>
      </c>
      <c r="D227" t="s">
        <v>124</v>
      </c>
      <c r="E227" t="s">
        <v>17</v>
      </c>
      <c r="F227" t="s">
        <v>18</v>
      </c>
      <c r="G227" t="s">
        <v>18</v>
      </c>
      <c r="H227" t="s">
        <v>19</v>
      </c>
      <c r="I227" t="s">
        <v>27</v>
      </c>
      <c r="J227">
        <v>38800000</v>
      </c>
      <c r="K227">
        <v>840</v>
      </c>
      <c r="L227" t="s">
        <v>18</v>
      </c>
      <c r="M227">
        <v>7</v>
      </c>
      <c r="N227">
        <v>335000</v>
      </c>
      <c r="O227">
        <f>N227*50</f>
        <v>16750000</v>
      </c>
    </row>
    <row r="228" spans="1:18" x14ac:dyDescent="0.2">
      <c r="A228" t="s">
        <v>257</v>
      </c>
      <c r="B228" t="s">
        <v>29</v>
      </c>
      <c r="C228">
        <v>0</v>
      </c>
      <c r="D228" t="s">
        <v>124</v>
      </c>
      <c r="E228" t="s">
        <v>17</v>
      </c>
      <c r="F228" t="s">
        <v>19</v>
      </c>
      <c r="G228" t="s">
        <v>18</v>
      </c>
      <c r="H228" t="s">
        <v>30</v>
      </c>
      <c r="I228" t="s">
        <v>31</v>
      </c>
      <c r="J228">
        <v>965000000</v>
      </c>
      <c r="K228">
        <v>12000</v>
      </c>
      <c r="L228" t="s">
        <v>18</v>
      </c>
      <c r="M228">
        <v>28</v>
      </c>
      <c r="N228">
        <v>234000</v>
      </c>
      <c r="O228">
        <f>N228*50</f>
        <v>11700000</v>
      </c>
      <c r="P228">
        <v>1</v>
      </c>
    </row>
    <row r="229" spans="1:18" x14ac:dyDescent="0.2">
      <c r="A229" t="s">
        <v>258</v>
      </c>
      <c r="B229" t="s">
        <v>39</v>
      </c>
      <c r="C229">
        <v>0</v>
      </c>
      <c r="D229" t="s">
        <v>124</v>
      </c>
      <c r="E229" t="s">
        <v>23</v>
      </c>
      <c r="F229" t="s">
        <v>18</v>
      </c>
      <c r="G229" t="s">
        <v>18</v>
      </c>
      <c r="H229" t="s">
        <v>40</v>
      </c>
      <c r="I229" t="s">
        <v>41</v>
      </c>
      <c r="J229">
        <v>960000000</v>
      </c>
      <c r="K229">
        <v>10100</v>
      </c>
      <c r="L229" t="s">
        <v>18</v>
      </c>
      <c r="M229">
        <v>-7</v>
      </c>
      <c r="N229">
        <v>0</v>
      </c>
      <c r="O229">
        <f>N229*50</f>
        <v>0</v>
      </c>
    </row>
    <row r="230" spans="1:18" x14ac:dyDescent="0.2">
      <c r="A230" t="s">
        <v>259</v>
      </c>
      <c r="B230" t="s">
        <v>26</v>
      </c>
      <c r="C230">
        <v>0</v>
      </c>
      <c r="D230" t="s">
        <v>124</v>
      </c>
      <c r="E230" t="s">
        <v>23</v>
      </c>
      <c r="F230" t="s">
        <v>18</v>
      </c>
      <c r="G230" t="s">
        <v>18</v>
      </c>
      <c r="H230" t="s">
        <v>19</v>
      </c>
      <c r="I230" t="s">
        <v>27</v>
      </c>
      <c r="J230">
        <v>160000000</v>
      </c>
      <c r="K230">
        <v>1120</v>
      </c>
      <c r="L230" t="s">
        <v>18</v>
      </c>
      <c r="M230">
        <v>7</v>
      </c>
      <c r="N230">
        <v>483000</v>
      </c>
      <c r="O230">
        <f>N230*50</f>
        <v>24150000</v>
      </c>
    </row>
    <row r="231" spans="1:18" x14ac:dyDescent="0.2">
      <c r="A231" t="s">
        <v>262</v>
      </c>
      <c r="B231" t="s">
        <v>39</v>
      </c>
      <c r="C231">
        <v>0</v>
      </c>
      <c r="D231" t="s">
        <v>124</v>
      </c>
      <c r="E231" t="s">
        <v>23</v>
      </c>
      <c r="F231" t="s">
        <v>18</v>
      </c>
      <c r="G231" t="s">
        <v>18</v>
      </c>
      <c r="H231" t="s">
        <v>40</v>
      </c>
      <c r="I231" t="s">
        <v>41</v>
      </c>
      <c r="J231">
        <v>880000000</v>
      </c>
      <c r="K231">
        <v>1970</v>
      </c>
      <c r="L231" t="s">
        <v>18</v>
      </c>
      <c r="M231">
        <v>-7</v>
      </c>
      <c r="N231">
        <v>1050000</v>
      </c>
      <c r="O231">
        <f>N231*50</f>
        <v>52500000</v>
      </c>
    </row>
    <row r="232" spans="1:18" x14ac:dyDescent="0.2">
      <c r="A232" t="s">
        <v>263</v>
      </c>
      <c r="B232" t="s">
        <v>26</v>
      </c>
      <c r="C232">
        <v>0</v>
      </c>
      <c r="D232" t="s">
        <v>124</v>
      </c>
      <c r="E232" t="s">
        <v>23</v>
      </c>
      <c r="F232" t="s">
        <v>18</v>
      </c>
      <c r="G232" t="s">
        <v>18</v>
      </c>
      <c r="H232" t="s">
        <v>19</v>
      </c>
      <c r="I232" t="s">
        <v>27</v>
      </c>
      <c r="J232">
        <v>925000000</v>
      </c>
      <c r="K232">
        <v>45700</v>
      </c>
      <c r="L232" t="s">
        <v>18</v>
      </c>
      <c r="M232">
        <v>7</v>
      </c>
      <c r="N232">
        <v>540000</v>
      </c>
      <c r="O232">
        <f>N232*50</f>
        <v>27000000</v>
      </c>
    </row>
    <row r="233" spans="1:18" x14ac:dyDescent="0.2">
      <c r="A233" t="s">
        <v>264</v>
      </c>
      <c r="B233" t="s">
        <v>29</v>
      </c>
      <c r="C233">
        <v>0</v>
      </c>
      <c r="D233" t="s">
        <v>124</v>
      </c>
      <c r="E233" t="s">
        <v>17</v>
      </c>
      <c r="F233" t="s">
        <v>19</v>
      </c>
      <c r="G233" t="s">
        <v>18</v>
      </c>
      <c r="H233" t="s">
        <v>30</v>
      </c>
      <c r="I233" t="s">
        <v>31</v>
      </c>
      <c r="J233">
        <v>25700000</v>
      </c>
      <c r="K233">
        <v>482000</v>
      </c>
      <c r="L233" t="s">
        <v>18</v>
      </c>
      <c r="M233">
        <v>28</v>
      </c>
      <c r="N233">
        <v>511000</v>
      </c>
      <c r="O233">
        <f>N233*50</f>
        <v>25550000</v>
      </c>
      <c r="P233">
        <v>1</v>
      </c>
    </row>
    <row r="234" spans="1:18" x14ac:dyDescent="0.2">
      <c r="A234" t="s">
        <v>265</v>
      </c>
      <c r="B234" t="s">
        <v>39</v>
      </c>
      <c r="C234">
        <v>0</v>
      </c>
      <c r="D234" t="s">
        <v>124</v>
      </c>
      <c r="E234" t="s">
        <v>23</v>
      </c>
      <c r="F234" t="s">
        <v>18</v>
      </c>
      <c r="G234" t="s">
        <v>18</v>
      </c>
      <c r="H234" t="s">
        <v>40</v>
      </c>
      <c r="I234" t="s">
        <v>41</v>
      </c>
      <c r="J234">
        <v>206000000</v>
      </c>
      <c r="K234">
        <v>81000</v>
      </c>
      <c r="L234" t="s">
        <v>18</v>
      </c>
      <c r="M234">
        <v>-7</v>
      </c>
      <c r="N234">
        <v>0</v>
      </c>
      <c r="O234">
        <f>N234*50</f>
        <v>0</v>
      </c>
    </row>
    <row r="235" spans="1:18" x14ac:dyDescent="0.2">
      <c r="A235" t="s">
        <v>266</v>
      </c>
      <c r="B235" t="s">
        <v>26</v>
      </c>
      <c r="C235">
        <v>0</v>
      </c>
      <c r="D235" t="s">
        <v>124</v>
      </c>
      <c r="E235" t="s">
        <v>17</v>
      </c>
      <c r="F235" t="s">
        <v>18</v>
      </c>
      <c r="G235" t="s">
        <v>18</v>
      </c>
      <c r="H235" t="s">
        <v>19</v>
      </c>
      <c r="I235" t="s">
        <v>27</v>
      </c>
      <c r="J235">
        <v>12800000</v>
      </c>
      <c r="K235">
        <v>13000</v>
      </c>
      <c r="L235" t="s">
        <v>18</v>
      </c>
      <c r="M235">
        <v>7</v>
      </c>
      <c r="N235">
        <v>0</v>
      </c>
      <c r="O235">
        <f>N235*50</f>
        <v>0</v>
      </c>
    </row>
    <row r="236" spans="1:18" x14ac:dyDescent="0.2">
      <c r="A236" t="s">
        <v>267</v>
      </c>
      <c r="B236" t="s">
        <v>29</v>
      </c>
      <c r="C236">
        <v>0</v>
      </c>
      <c r="D236" t="s">
        <v>124</v>
      </c>
      <c r="E236" t="s">
        <v>17</v>
      </c>
      <c r="F236" t="s">
        <v>18</v>
      </c>
      <c r="G236" t="s">
        <v>18</v>
      </c>
      <c r="H236" t="s">
        <v>30</v>
      </c>
      <c r="I236" t="s">
        <v>31</v>
      </c>
      <c r="J236">
        <v>286000000</v>
      </c>
      <c r="K236">
        <v>40800</v>
      </c>
      <c r="L236" t="s">
        <v>18</v>
      </c>
      <c r="M236">
        <v>28</v>
      </c>
      <c r="N236">
        <v>242000</v>
      </c>
      <c r="O236">
        <f>N236*50</f>
        <v>12100000</v>
      </c>
    </row>
    <row r="237" spans="1:18" x14ac:dyDescent="0.2">
      <c r="A237" t="s">
        <v>269</v>
      </c>
      <c r="B237" t="s">
        <v>33</v>
      </c>
      <c r="C237">
        <v>1</v>
      </c>
      <c r="D237" t="s">
        <v>124</v>
      </c>
      <c r="E237" t="s">
        <v>17</v>
      </c>
      <c r="F237" t="s">
        <v>18</v>
      </c>
      <c r="G237" t="s">
        <v>19</v>
      </c>
      <c r="H237" t="s">
        <v>34</v>
      </c>
      <c r="I237" t="s">
        <v>35</v>
      </c>
      <c r="J237">
        <v>226000000</v>
      </c>
      <c r="K237">
        <v>27100</v>
      </c>
      <c r="L237" t="s">
        <v>19</v>
      </c>
      <c r="M237">
        <v>35</v>
      </c>
      <c r="N237">
        <v>0</v>
      </c>
      <c r="O237">
        <f>N237*50</f>
        <v>0</v>
      </c>
    </row>
    <row r="238" spans="1:18" x14ac:dyDescent="0.2">
      <c r="A238" t="s">
        <v>270</v>
      </c>
      <c r="B238" t="s">
        <v>39</v>
      </c>
      <c r="C238">
        <v>0</v>
      </c>
      <c r="D238" t="s">
        <v>124</v>
      </c>
      <c r="E238" t="s">
        <v>23</v>
      </c>
      <c r="F238" t="s">
        <v>18</v>
      </c>
      <c r="G238" t="s">
        <v>18</v>
      </c>
      <c r="H238" t="s">
        <v>40</v>
      </c>
      <c r="I238" t="s">
        <v>41</v>
      </c>
      <c r="J238">
        <v>915000000</v>
      </c>
      <c r="K238">
        <v>4010000</v>
      </c>
      <c r="L238" t="s">
        <v>18</v>
      </c>
      <c r="M238">
        <v>-7</v>
      </c>
      <c r="N238">
        <v>0</v>
      </c>
      <c r="O238">
        <f>N238*50</f>
        <v>0</v>
      </c>
    </row>
    <row r="239" spans="1:18" x14ac:dyDescent="0.2">
      <c r="A239" t="s">
        <v>271</v>
      </c>
      <c r="B239" t="s">
        <v>26</v>
      </c>
      <c r="C239">
        <v>0</v>
      </c>
      <c r="D239" t="s">
        <v>124</v>
      </c>
      <c r="E239" t="s">
        <v>17</v>
      </c>
      <c r="F239" t="s">
        <v>18</v>
      </c>
      <c r="G239" t="s">
        <v>18</v>
      </c>
      <c r="H239" t="s">
        <v>19</v>
      </c>
      <c r="I239" t="s">
        <v>27</v>
      </c>
      <c r="J239">
        <v>12500000</v>
      </c>
      <c r="K239">
        <v>15.3</v>
      </c>
      <c r="L239" t="s">
        <v>18</v>
      </c>
      <c r="M239">
        <v>7</v>
      </c>
      <c r="N239">
        <v>3160</v>
      </c>
      <c r="O239">
        <f>N239*50</f>
        <v>158000</v>
      </c>
    </row>
    <row r="240" spans="1:18" x14ac:dyDescent="0.2">
      <c r="A240" t="s">
        <v>274</v>
      </c>
      <c r="B240" t="s">
        <v>39</v>
      </c>
      <c r="C240">
        <v>0</v>
      </c>
      <c r="D240" t="s">
        <v>124</v>
      </c>
      <c r="E240" t="s">
        <v>23</v>
      </c>
      <c r="F240" t="s">
        <v>18</v>
      </c>
      <c r="G240" t="s">
        <v>18</v>
      </c>
      <c r="H240" t="s">
        <v>40</v>
      </c>
      <c r="I240" t="s">
        <v>41</v>
      </c>
      <c r="J240">
        <v>77500000</v>
      </c>
      <c r="K240">
        <v>21300</v>
      </c>
      <c r="L240" t="s">
        <v>18</v>
      </c>
      <c r="M240">
        <v>-7</v>
      </c>
      <c r="N240">
        <v>0</v>
      </c>
      <c r="O240">
        <f>N240*50</f>
        <v>0</v>
      </c>
    </row>
    <row r="241" spans="1:16" x14ac:dyDescent="0.2">
      <c r="A241" t="s">
        <v>275</v>
      </c>
      <c r="B241" t="s">
        <v>26</v>
      </c>
      <c r="C241">
        <v>0</v>
      </c>
      <c r="D241" t="s">
        <v>124</v>
      </c>
      <c r="E241" t="s">
        <v>23</v>
      </c>
      <c r="F241" t="s">
        <v>18</v>
      </c>
      <c r="G241" t="s">
        <v>18</v>
      </c>
      <c r="H241" t="s">
        <v>19</v>
      </c>
      <c r="I241" t="s">
        <v>27</v>
      </c>
      <c r="J241">
        <v>580000000</v>
      </c>
      <c r="K241">
        <v>20.8</v>
      </c>
      <c r="L241" t="s">
        <v>18</v>
      </c>
      <c r="M241">
        <v>7</v>
      </c>
      <c r="N241">
        <v>3160</v>
      </c>
      <c r="O241">
        <f>N241*50</f>
        <v>158000</v>
      </c>
    </row>
    <row r="242" spans="1:16" x14ac:dyDescent="0.2">
      <c r="A242" t="s">
        <v>276</v>
      </c>
      <c r="B242" t="s">
        <v>29</v>
      </c>
      <c r="C242">
        <v>0</v>
      </c>
      <c r="D242" t="s">
        <v>124</v>
      </c>
      <c r="E242" t="s">
        <v>17</v>
      </c>
      <c r="F242" t="s">
        <v>19</v>
      </c>
      <c r="G242" t="s">
        <v>18</v>
      </c>
      <c r="H242" t="s">
        <v>30</v>
      </c>
      <c r="I242" t="s">
        <v>31</v>
      </c>
      <c r="J242">
        <v>64500000</v>
      </c>
      <c r="K242">
        <v>685000</v>
      </c>
      <c r="L242" t="s">
        <v>18</v>
      </c>
      <c r="M242">
        <v>28</v>
      </c>
      <c r="N242">
        <v>0</v>
      </c>
      <c r="O242">
        <f>N242*50</f>
        <v>0</v>
      </c>
      <c r="P242">
        <v>1</v>
      </c>
    </row>
    <row r="243" spans="1:16" x14ac:dyDescent="0.2">
      <c r="A243" t="s">
        <v>277</v>
      </c>
      <c r="B243" t="s">
        <v>39</v>
      </c>
      <c r="C243">
        <v>0</v>
      </c>
      <c r="D243" t="s">
        <v>124</v>
      </c>
      <c r="E243" t="s">
        <v>23</v>
      </c>
      <c r="F243" t="s">
        <v>18</v>
      </c>
      <c r="G243" t="s">
        <v>18</v>
      </c>
      <c r="H243" t="s">
        <v>40</v>
      </c>
      <c r="I243" t="s">
        <v>41</v>
      </c>
      <c r="J243">
        <v>625000000</v>
      </c>
      <c r="K243">
        <v>820000</v>
      </c>
      <c r="L243" t="s">
        <v>18</v>
      </c>
      <c r="M243">
        <v>-7</v>
      </c>
      <c r="N243">
        <v>1420000</v>
      </c>
      <c r="O243">
        <f>N243*50</f>
        <v>71000000</v>
      </c>
    </row>
    <row r="244" spans="1:16" x14ac:dyDescent="0.2">
      <c r="A244" t="s">
        <v>278</v>
      </c>
      <c r="B244" t="s">
        <v>26</v>
      </c>
      <c r="C244">
        <v>0</v>
      </c>
      <c r="D244" t="s">
        <v>124</v>
      </c>
      <c r="E244" t="s">
        <v>17</v>
      </c>
      <c r="F244" t="s">
        <v>18</v>
      </c>
      <c r="G244" t="s">
        <v>18</v>
      </c>
      <c r="H244" t="s">
        <v>19</v>
      </c>
      <c r="I244" t="s">
        <v>27</v>
      </c>
      <c r="J244">
        <v>140000000</v>
      </c>
      <c r="K244">
        <v>15.1</v>
      </c>
      <c r="L244" t="s">
        <v>18</v>
      </c>
      <c r="M244">
        <v>7</v>
      </c>
      <c r="N244">
        <v>175000</v>
      </c>
      <c r="O244">
        <f>N244*50</f>
        <v>8750000</v>
      </c>
    </row>
    <row r="245" spans="1:16" x14ac:dyDescent="0.2">
      <c r="A245" t="s">
        <v>279</v>
      </c>
      <c r="B245" t="s">
        <v>77</v>
      </c>
      <c r="C245">
        <v>0</v>
      </c>
      <c r="D245" t="s">
        <v>124</v>
      </c>
      <c r="E245" t="s">
        <v>17</v>
      </c>
      <c r="F245" t="s">
        <v>19</v>
      </c>
      <c r="G245" t="s">
        <v>18</v>
      </c>
      <c r="H245" t="s">
        <v>78</v>
      </c>
      <c r="I245" t="s">
        <v>79</v>
      </c>
      <c r="J245">
        <v>428000000</v>
      </c>
      <c r="K245">
        <v>91</v>
      </c>
      <c r="L245" t="s">
        <v>18</v>
      </c>
      <c r="M245">
        <v>21</v>
      </c>
      <c r="N245">
        <v>3160</v>
      </c>
      <c r="O245">
        <f>N245*50</f>
        <v>158000</v>
      </c>
      <c r="P245">
        <v>1</v>
      </c>
    </row>
    <row r="246" spans="1:16" x14ac:dyDescent="0.2">
      <c r="A246" t="s">
        <v>280</v>
      </c>
      <c r="B246" t="s">
        <v>29</v>
      </c>
      <c r="C246">
        <v>0</v>
      </c>
      <c r="D246" t="s">
        <v>124</v>
      </c>
      <c r="E246" t="s">
        <v>17</v>
      </c>
      <c r="F246" t="s">
        <v>19</v>
      </c>
      <c r="G246" t="s">
        <v>18</v>
      </c>
      <c r="H246" t="s">
        <v>30</v>
      </c>
      <c r="I246" t="s">
        <v>31</v>
      </c>
      <c r="J246">
        <v>232000000</v>
      </c>
      <c r="K246">
        <v>96.5</v>
      </c>
      <c r="L246" t="s">
        <v>18</v>
      </c>
      <c r="M246">
        <v>28</v>
      </c>
      <c r="N246">
        <v>0</v>
      </c>
      <c r="O246">
        <f>N246*50</f>
        <v>0</v>
      </c>
      <c r="P246">
        <v>1</v>
      </c>
    </row>
    <row r="247" spans="1:16" x14ac:dyDescent="0.2">
      <c r="A247" t="s">
        <v>281</v>
      </c>
      <c r="B247" t="s">
        <v>39</v>
      </c>
      <c r="C247">
        <v>0</v>
      </c>
      <c r="D247" t="s">
        <v>124</v>
      </c>
      <c r="E247" t="s">
        <v>23</v>
      </c>
      <c r="F247" t="s">
        <v>18</v>
      </c>
      <c r="G247" t="s">
        <v>18</v>
      </c>
      <c r="H247" t="s">
        <v>40</v>
      </c>
      <c r="I247" t="s">
        <v>41</v>
      </c>
      <c r="J247">
        <v>163000000</v>
      </c>
      <c r="K247">
        <v>48.7</v>
      </c>
      <c r="L247" t="s">
        <v>18</v>
      </c>
      <c r="M247">
        <v>-7</v>
      </c>
      <c r="N247">
        <v>0</v>
      </c>
      <c r="O247">
        <f>N247*50</f>
        <v>0</v>
      </c>
    </row>
    <row r="248" spans="1:16" x14ac:dyDescent="0.2">
      <c r="A248" t="s">
        <v>282</v>
      </c>
      <c r="B248" t="s">
        <v>26</v>
      </c>
      <c r="C248">
        <v>0</v>
      </c>
      <c r="D248" t="s">
        <v>124</v>
      </c>
      <c r="E248" t="s">
        <v>23</v>
      </c>
      <c r="F248" t="s">
        <v>18</v>
      </c>
      <c r="G248" t="s">
        <v>18</v>
      </c>
      <c r="H248" t="s">
        <v>19</v>
      </c>
      <c r="I248" t="s">
        <v>27</v>
      </c>
      <c r="J248">
        <v>87000000</v>
      </c>
      <c r="K248">
        <v>38.6</v>
      </c>
      <c r="L248" t="s">
        <v>18</v>
      </c>
      <c r="M248">
        <v>7</v>
      </c>
      <c r="N248">
        <v>0</v>
      </c>
      <c r="O248">
        <f>N248*50</f>
        <v>0</v>
      </c>
    </row>
    <row r="249" spans="1:16" x14ac:dyDescent="0.2">
      <c r="A249" t="s">
        <v>283</v>
      </c>
      <c r="B249" t="s">
        <v>29</v>
      </c>
      <c r="C249">
        <v>0</v>
      </c>
      <c r="D249" t="s">
        <v>124</v>
      </c>
      <c r="E249" t="s">
        <v>23</v>
      </c>
      <c r="F249" t="s">
        <v>19</v>
      </c>
      <c r="G249" t="s">
        <v>18</v>
      </c>
      <c r="H249" t="s">
        <v>30</v>
      </c>
      <c r="I249" t="s">
        <v>31</v>
      </c>
      <c r="J249">
        <v>900000000</v>
      </c>
      <c r="K249">
        <v>98500</v>
      </c>
      <c r="L249" t="s">
        <v>18</v>
      </c>
      <c r="M249">
        <v>28</v>
      </c>
      <c r="N249">
        <v>0</v>
      </c>
      <c r="O249">
        <f>N249*50</f>
        <v>0</v>
      </c>
      <c r="P249">
        <v>1</v>
      </c>
    </row>
    <row r="250" spans="1:16" x14ac:dyDescent="0.2">
      <c r="A250" t="s">
        <v>284</v>
      </c>
      <c r="B250" t="s">
        <v>39</v>
      </c>
      <c r="C250">
        <v>0</v>
      </c>
      <c r="D250" t="s">
        <v>124</v>
      </c>
      <c r="E250" t="s">
        <v>23</v>
      </c>
      <c r="F250" t="s">
        <v>18</v>
      </c>
      <c r="G250" t="s">
        <v>18</v>
      </c>
      <c r="H250" t="s">
        <v>40</v>
      </c>
      <c r="I250" t="s">
        <v>41</v>
      </c>
      <c r="J250">
        <v>815000000</v>
      </c>
      <c r="K250">
        <v>15900</v>
      </c>
      <c r="L250" t="s">
        <v>18</v>
      </c>
      <c r="M250">
        <v>-7</v>
      </c>
      <c r="N250">
        <v>312000</v>
      </c>
      <c r="O250">
        <f>N250*50</f>
        <v>15600000</v>
      </c>
    </row>
    <row r="251" spans="1:16" x14ac:dyDescent="0.2">
      <c r="A251" t="s">
        <v>285</v>
      </c>
      <c r="B251" t="s">
        <v>26</v>
      </c>
      <c r="C251">
        <v>0</v>
      </c>
      <c r="D251" t="s">
        <v>124</v>
      </c>
      <c r="E251" t="s">
        <v>17</v>
      </c>
      <c r="F251" t="s">
        <v>18</v>
      </c>
      <c r="G251" t="s">
        <v>18</v>
      </c>
      <c r="H251" t="s">
        <v>19</v>
      </c>
      <c r="I251" t="s">
        <v>27</v>
      </c>
      <c r="J251">
        <v>14100000</v>
      </c>
      <c r="K251">
        <v>3790</v>
      </c>
      <c r="L251" t="s">
        <v>18</v>
      </c>
      <c r="M251">
        <v>7</v>
      </c>
      <c r="N251">
        <v>0</v>
      </c>
      <c r="O251">
        <f>N251*50</f>
        <v>0</v>
      </c>
    </row>
    <row r="252" spans="1:16" x14ac:dyDescent="0.2">
      <c r="A252" t="s">
        <v>288</v>
      </c>
      <c r="B252" t="s">
        <v>39</v>
      </c>
      <c r="C252">
        <v>0</v>
      </c>
      <c r="D252" t="s">
        <v>124</v>
      </c>
      <c r="E252" t="s">
        <v>17</v>
      </c>
      <c r="F252" t="s">
        <v>18</v>
      </c>
      <c r="G252" t="s">
        <v>18</v>
      </c>
      <c r="H252" t="s">
        <v>40</v>
      </c>
      <c r="I252" t="s">
        <v>41</v>
      </c>
      <c r="J252">
        <v>456000000</v>
      </c>
      <c r="K252">
        <v>63500</v>
      </c>
      <c r="L252" t="s">
        <v>18</v>
      </c>
      <c r="M252">
        <v>-7</v>
      </c>
      <c r="N252">
        <v>0</v>
      </c>
      <c r="O252">
        <f>N252*50</f>
        <v>0</v>
      </c>
    </row>
    <row r="253" spans="1:16" x14ac:dyDescent="0.2">
      <c r="A253" t="s">
        <v>289</v>
      </c>
      <c r="B253" t="s">
        <v>26</v>
      </c>
      <c r="C253">
        <v>0</v>
      </c>
      <c r="D253" t="s">
        <v>124</v>
      </c>
      <c r="E253" t="s">
        <v>17</v>
      </c>
      <c r="F253" t="s">
        <v>18</v>
      </c>
      <c r="G253" t="s">
        <v>18</v>
      </c>
      <c r="H253" t="s">
        <v>19</v>
      </c>
      <c r="I253" t="s">
        <v>27</v>
      </c>
      <c r="J253">
        <v>115000000</v>
      </c>
      <c r="K253">
        <v>3000</v>
      </c>
      <c r="L253" t="s">
        <v>18</v>
      </c>
      <c r="M253">
        <v>7</v>
      </c>
      <c r="N253">
        <v>0</v>
      </c>
      <c r="O253">
        <f>N253*50</f>
        <v>0</v>
      </c>
    </row>
    <row r="254" spans="1:16" x14ac:dyDescent="0.2">
      <c r="A254" t="s">
        <v>290</v>
      </c>
      <c r="B254" t="s">
        <v>29</v>
      </c>
      <c r="C254">
        <v>0</v>
      </c>
      <c r="D254" t="s">
        <v>124</v>
      </c>
      <c r="E254" t="s">
        <v>17</v>
      </c>
      <c r="F254" t="s">
        <v>19</v>
      </c>
      <c r="G254" t="s">
        <v>18</v>
      </c>
      <c r="H254" t="s">
        <v>30</v>
      </c>
      <c r="I254" t="s">
        <v>31</v>
      </c>
      <c r="J254">
        <v>710000000</v>
      </c>
      <c r="K254">
        <v>3190000</v>
      </c>
      <c r="L254" t="s">
        <v>18</v>
      </c>
      <c r="M254">
        <v>28</v>
      </c>
      <c r="N254">
        <v>0</v>
      </c>
      <c r="O254">
        <f>N254*50</f>
        <v>0</v>
      </c>
    </row>
    <row r="255" spans="1:16" x14ac:dyDescent="0.2">
      <c r="A255" t="s">
        <v>291</v>
      </c>
      <c r="B255" t="s">
        <v>39</v>
      </c>
      <c r="C255">
        <v>0</v>
      </c>
      <c r="D255" t="s">
        <v>124</v>
      </c>
      <c r="E255" t="s">
        <v>23</v>
      </c>
      <c r="F255" t="s">
        <v>18</v>
      </c>
      <c r="G255" t="s">
        <v>18</v>
      </c>
      <c r="H255" t="s">
        <v>40</v>
      </c>
      <c r="I255" t="s">
        <v>41</v>
      </c>
      <c r="J255">
        <v>745000000</v>
      </c>
      <c r="K255">
        <v>15300</v>
      </c>
      <c r="L255" t="s">
        <v>18</v>
      </c>
      <c r="M255">
        <v>-7</v>
      </c>
      <c r="N255">
        <v>431000</v>
      </c>
      <c r="O255">
        <f>N255*50</f>
        <v>21550000</v>
      </c>
    </row>
    <row r="256" spans="1:16" x14ac:dyDescent="0.2">
      <c r="A256" t="s">
        <v>292</v>
      </c>
      <c r="B256" t="s">
        <v>26</v>
      </c>
      <c r="C256">
        <v>0</v>
      </c>
      <c r="D256" t="s">
        <v>124</v>
      </c>
      <c r="E256" t="s">
        <v>17</v>
      </c>
      <c r="F256" t="s">
        <v>18</v>
      </c>
      <c r="G256" t="s">
        <v>18</v>
      </c>
      <c r="H256" t="s">
        <v>19</v>
      </c>
      <c r="I256" t="s">
        <v>27</v>
      </c>
      <c r="J256">
        <v>16300000</v>
      </c>
      <c r="K256">
        <v>217</v>
      </c>
      <c r="L256" t="s">
        <v>18</v>
      </c>
      <c r="M256">
        <v>7</v>
      </c>
      <c r="N256">
        <v>0</v>
      </c>
      <c r="O256">
        <f>N256*50</f>
        <v>0</v>
      </c>
    </row>
    <row r="257" spans="1:16" x14ac:dyDescent="0.2">
      <c r="A257" t="s">
        <v>293</v>
      </c>
      <c r="B257" t="s">
        <v>29</v>
      </c>
      <c r="C257">
        <v>0</v>
      </c>
      <c r="D257" t="s">
        <v>124</v>
      </c>
      <c r="E257" t="s">
        <v>17</v>
      </c>
      <c r="F257" t="s">
        <v>18</v>
      </c>
      <c r="G257" t="s">
        <v>18</v>
      </c>
      <c r="H257" t="s">
        <v>30</v>
      </c>
      <c r="I257" t="s">
        <v>31</v>
      </c>
      <c r="J257">
        <v>4660000</v>
      </c>
      <c r="K257">
        <v>256000</v>
      </c>
      <c r="L257" t="s">
        <v>18</v>
      </c>
      <c r="M257">
        <v>28</v>
      </c>
      <c r="N257">
        <v>0</v>
      </c>
      <c r="O257">
        <f>N257*50</f>
        <v>0</v>
      </c>
    </row>
    <row r="258" spans="1:16" x14ac:dyDescent="0.2">
      <c r="A258" t="s">
        <v>296</v>
      </c>
      <c r="B258" t="s">
        <v>39</v>
      </c>
      <c r="C258">
        <v>0</v>
      </c>
      <c r="D258" t="s">
        <v>124</v>
      </c>
      <c r="E258" t="s">
        <v>23</v>
      </c>
      <c r="F258" t="s">
        <v>18</v>
      </c>
      <c r="G258" t="s">
        <v>18</v>
      </c>
      <c r="H258" t="s">
        <v>40</v>
      </c>
      <c r="I258" t="s">
        <v>41</v>
      </c>
      <c r="J258">
        <v>1490000000</v>
      </c>
      <c r="K258">
        <v>5300</v>
      </c>
      <c r="L258" t="s">
        <v>18</v>
      </c>
      <c r="M258">
        <v>-7</v>
      </c>
      <c r="N258">
        <v>678000</v>
      </c>
      <c r="O258">
        <f>N258*50</f>
        <v>33900000</v>
      </c>
    </row>
    <row r="259" spans="1:16" x14ac:dyDescent="0.2">
      <c r="A259" t="s">
        <v>297</v>
      </c>
      <c r="B259" t="s">
        <v>26</v>
      </c>
      <c r="C259">
        <v>0</v>
      </c>
      <c r="D259" t="s">
        <v>124</v>
      </c>
      <c r="E259" t="s">
        <v>17</v>
      </c>
      <c r="F259" t="s">
        <v>18</v>
      </c>
      <c r="G259" t="s">
        <v>18</v>
      </c>
      <c r="H259" t="s">
        <v>19</v>
      </c>
      <c r="I259" t="s">
        <v>27</v>
      </c>
      <c r="J259">
        <v>89000000</v>
      </c>
      <c r="K259">
        <v>795</v>
      </c>
      <c r="L259" t="s">
        <v>18</v>
      </c>
      <c r="M259">
        <v>7</v>
      </c>
      <c r="N259">
        <v>0</v>
      </c>
      <c r="O259">
        <f>N259*50</f>
        <v>0</v>
      </c>
    </row>
    <row r="260" spans="1:16" x14ac:dyDescent="0.2">
      <c r="A260" t="s">
        <v>298</v>
      </c>
      <c r="B260" t="s">
        <v>77</v>
      </c>
      <c r="C260">
        <v>0</v>
      </c>
      <c r="D260" t="s">
        <v>124</v>
      </c>
      <c r="E260" t="s">
        <v>17</v>
      </c>
      <c r="F260" t="s">
        <v>19</v>
      </c>
      <c r="G260" t="s">
        <v>18</v>
      </c>
      <c r="H260" t="s">
        <v>78</v>
      </c>
      <c r="I260" t="s">
        <v>79</v>
      </c>
      <c r="J260">
        <v>1270000000</v>
      </c>
      <c r="K260">
        <v>6400000</v>
      </c>
      <c r="L260" t="s">
        <v>18</v>
      </c>
      <c r="M260">
        <v>21</v>
      </c>
      <c r="N260">
        <v>13600000</v>
      </c>
      <c r="O260">
        <f>N260*50</f>
        <v>680000000</v>
      </c>
      <c r="P260">
        <v>1</v>
      </c>
    </row>
    <row r="261" spans="1:16" x14ac:dyDescent="0.2">
      <c r="A261" t="s">
        <v>299</v>
      </c>
      <c r="B261" t="s">
        <v>29</v>
      </c>
      <c r="C261">
        <v>0</v>
      </c>
      <c r="D261" t="s">
        <v>124</v>
      </c>
      <c r="E261" t="s">
        <v>17</v>
      </c>
      <c r="F261" t="s">
        <v>19</v>
      </c>
      <c r="G261" t="s">
        <v>18</v>
      </c>
      <c r="H261" t="s">
        <v>30</v>
      </c>
      <c r="I261" t="s">
        <v>31</v>
      </c>
      <c r="J261">
        <v>71500000</v>
      </c>
      <c r="K261">
        <v>38900000</v>
      </c>
      <c r="L261" t="s">
        <v>18</v>
      </c>
      <c r="M261">
        <v>28</v>
      </c>
      <c r="N261">
        <v>0</v>
      </c>
      <c r="O261">
        <f>N261*50</f>
        <v>0</v>
      </c>
      <c r="P261">
        <v>1</v>
      </c>
    </row>
  </sheetData>
  <sortState xmlns:xlrd2="http://schemas.microsoft.com/office/spreadsheetml/2017/richdata2" ref="A2:R261">
    <sortCondition ref="Q2:Q261"/>
    <sortCondition ref="A2:A261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F6AC-3392-9D4E-888A-93A3CE392409}">
  <dimension ref="A1:I264"/>
  <sheetViews>
    <sheetView tabSelected="1" workbookViewId="0">
      <selection activeCell="E10" sqref="E10"/>
    </sheetView>
  </sheetViews>
  <sheetFormatPr baseColWidth="10" defaultRowHeight="15" x14ac:dyDescent="0.2"/>
  <sheetData>
    <row r="1" spans="1:9" ht="17" x14ac:dyDescent="0.2">
      <c r="B1" s="4" t="s">
        <v>41</v>
      </c>
      <c r="C1" s="4" t="s">
        <v>24</v>
      </c>
      <c r="D1" s="4" t="s">
        <v>27</v>
      </c>
      <c r="E1" s="4" t="s">
        <v>21</v>
      </c>
      <c r="F1" s="4" t="s">
        <v>79</v>
      </c>
      <c r="G1" s="4" t="s">
        <v>31</v>
      </c>
      <c r="H1" s="4" t="s">
        <v>35</v>
      </c>
      <c r="I1" s="4"/>
    </row>
    <row r="2" spans="1:9" ht="17" x14ac:dyDescent="0.2">
      <c r="A2" t="s">
        <v>302</v>
      </c>
      <c r="B2" s="2">
        <v>36</v>
      </c>
      <c r="C2" s="2">
        <v>13</v>
      </c>
      <c r="D2" s="2">
        <v>23</v>
      </c>
      <c r="E2" s="2">
        <v>9</v>
      </c>
      <c r="F2" s="2">
        <v>7</v>
      </c>
      <c r="G2" s="2">
        <v>16</v>
      </c>
      <c r="H2" s="2">
        <v>10</v>
      </c>
      <c r="I2" s="4"/>
    </row>
    <row r="3" spans="1:9" ht="17" x14ac:dyDescent="0.2">
      <c r="A3" t="s">
        <v>301</v>
      </c>
      <c r="B3" s="2">
        <v>64</v>
      </c>
      <c r="C3" s="2">
        <v>15</v>
      </c>
      <c r="D3" s="2">
        <v>64</v>
      </c>
      <c r="E3" s="2">
        <v>21</v>
      </c>
      <c r="F3" s="2">
        <v>23</v>
      </c>
      <c r="G3" s="2">
        <v>51</v>
      </c>
      <c r="H3" s="2">
        <v>22</v>
      </c>
      <c r="I3" s="2"/>
    </row>
    <row r="4" spans="1:9" ht="17" x14ac:dyDescent="0.2">
      <c r="B4" s="5">
        <f>B2/B3*100</f>
        <v>56.25</v>
      </c>
      <c r="C4" s="5">
        <f t="shared" ref="C4:H4" si="0">C2/C3*100</f>
        <v>86.666666666666671</v>
      </c>
      <c r="D4" s="5">
        <f t="shared" si="0"/>
        <v>35.9375</v>
      </c>
      <c r="E4" s="5">
        <f t="shared" si="0"/>
        <v>42.857142857142854</v>
      </c>
      <c r="F4" s="5">
        <f t="shared" si="0"/>
        <v>30.434782608695656</v>
      </c>
      <c r="G4" s="5">
        <f t="shared" si="0"/>
        <v>31.372549019607842</v>
      </c>
      <c r="H4" s="5">
        <f t="shared" si="0"/>
        <v>45.454545454545453</v>
      </c>
      <c r="I4" s="2"/>
    </row>
    <row r="5" spans="1:9" ht="17" x14ac:dyDescent="0.2">
      <c r="B5" s="5"/>
      <c r="C5" s="2"/>
      <c r="D5" s="2"/>
      <c r="E5" s="2"/>
      <c r="F5" s="2"/>
      <c r="G5" s="2"/>
      <c r="H5" s="2"/>
      <c r="I5" s="2"/>
    </row>
    <row r="6" spans="1:9" ht="17" x14ac:dyDescent="0.2">
      <c r="B6" s="5" t="s">
        <v>304</v>
      </c>
      <c r="C6" s="2" t="s">
        <v>303</v>
      </c>
      <c r="D6" s="2"/>
      <c r="E6" s="2"/>
      <c r="F6" s="2"/>
      <c r="G6" s="2"/>
      <c r="H6" s="2"/>
      <c r="I6" s="2"/>
    </row>
    <row r="7" spans="1:9" ht="17" x14ac:dyDescent="0.2">
      <c r="A7" t="s">
        <v>302</v>
      </c>
      <c r="B7" s="8">
        <v>8</v>
      </c>
      <c r="C7" s="8">
        <v>12</v>
      </c>
      <c r="D7" s="2"/>
      <c r="E7" s="2"/>
      <c r="F7" s="2"/>
      <c r="G7" s="2"/>
      <c r="H7" s="2"/>
      <c r="I7" s="2"/>
    </row>
    <row r="8" spans="1:9" ht="17" x14ac:dyDescent="0.2">
      <c r="A8" t="s">
        <v>301</v>
      </c>
      <c r="B8" s="8">
        <v>21</v>
      </c>
      <c r="C8" s="8">
        <v>35</v>
      </c>
      <c r="D8" s="2"/>
      <c r="E8" s="2"/>
      <c r="F8" s="2"/>
      <c r="G8" s="2"/>
      <c r="H8" s="2"/>
      <c r="I8" s="2"/>
    </row>
    <row r="9" spans="1:9" ht="17" x14ac:dyDescent="0.2">
      <c r="A9" t="s">
        <v>305</v>
      </c>
      <c r="B9" s="5">
        <f>B7/B8*100</f>
        <v>38.095238095238095</v>
      </c>
      <c r="C9" s="5">
        <f>C7/C8*100</f>
        <v>34.285714285714285</v>
      </c>
      <c r="D9" s="2"/>
      <c r="E9" s="2"/>
      <c r="F9" s="2"/>
      <c r="G9" s="2"/>
      <c r="H9" s="2"/>
      <c r="I9" s="2"/>
    </row>
    <row r="10" spans="1:9" ht="17" x14ac:dyDescent="0.2">
      <c r="B10" s="5"/>
      <c r="C10" s="2"/>
      <c r="D10" s="2"/>
      <c r="E10" s="2"/>
      <c r="F10" s="2"/>
      <c r="G10" s="2"/>
      <c r="H10" s="2"/>
      <c r="I10" s="2"/>
    </row>
    <row r="11" spans="1:9" ht="17" x14ac:dyDescent="0.2">
      <c r="B11" s="5"/>
      <c r="C11" s="2"/>
      <c r="D11" s="2"/>
      <c r="E11" s="2"/>
      <c r="F11" s="2"/>
      <c r="G11" s="2"/>
      <c r="H11" s="2"/>
      <c r="I11" s="2"/>
    </row>
    <row r="12" spans="1:9" ht="17" x14ac:dyDescent="0.2">
      <c r="B12" s="5"/>
      <c r="C12" s="2"/>
      <c r="D12" s="2"/>
      <c r="E12" s="2"/>
      <c r="F12" s="2"/>
      <c r="G12" s="2"/>
      <c r="H12" s="2"/>
      <c r="I12" s="2"/>
    </row>
    <row r="13" spans="1:9" ht="17" x14ac:dyDescent="0.2">
      <c r="B13" s="5"/>
      <c r="C13" s="2"/>
      <c r="D13" s="2"/>
      <c r="E13" s="2"/>
      <c r="F13" s="2"/>
      <c r="G13" s="2"/>
      <c r="H13" s="2"/>
      <c r="I13" s="2"/>
    </row>
    <row r="14" spans="1:9" ht="17" x14ac:dyDescent="0.2">
      <c r="B14" s="5"/>
      <c r="C14" s="2"/>
      <c r="D14" s="2"/>
      <c r="E14" s="2"/>
      <c r="F14" s="2"/>
      <c r="G14" s="2"/>
      <c r="H14" s="2"/>
      <c r="I14" s="2"/>
    </row>
    <row r="15" spans="1:9" ht="17" x14ac:dyDescent="0.2">
      <c r="B15" s="5"/>
      <c r="C15" s="2"/>
      <c r="D15" s="2"/>
      <c r="E15" s="2"/>
      <c r="F15" s="2"/>
      <c r="G15" s="2"/>
      <c r="H15" s="2"/>
      <c r="I15" s="2"/>
    </row>
    <row r="16" spans="1:9" ht="17" x14ac:dyDescent="0.2">
      <c r="B16" s="5"/>
      <c r="C16" s="2"/>
      <c r="D16" s="2"/>
      <c r="E16" s="2"/>
      <c r="F16" s="2"/>
      <c r="G16" s="2"/>
      <c r="H16" s="2"/>
      <c r="I16" s="2"/>
    </row>
    <row r="17" spans="2:9" ht="17" x14ac:dyDescent="0.2">
      <c r="B17" s="5"/>
      <c r="C17" s="2"/>
      <c r="D17" s="2"/>
      <c r="E17" s="2"/>
      <c r="F17" s="2"/>
      <c r="G17" s="2"/>
      <c r="H17" s="2"/>
      <c r="I17" s="2"/>
    </row>
    <row r="18" spans="2:9" ht="17" x14ac:dyDescent="0.2">
      <c r="B18" s="5"/>
      <c r="C18" s="2"/>
      <c r="D18" s="2"/>
      <c r="E18" s="2"/>
      <c r="F18" s="2"/>
      <c r="G18" s="2"/>
      <c r="H18" s="2"/>
      <c r="I18" s="2"/>
    </row>
    <row r="19" spans="2:9" ht="17" x14ac:dyDescent="0.2">
      <c r="B19" s="5"/>
      <c r="C19" s="2"/>
      <c r="D19" s="2"/>
      <c r="E19" s="2"/>
      <c r="F19" s="2"/>
      <c r="G19" s="2"/>
      <c r="H19" s="2"/>
      <c r="I19" s="2"/>
    </row>
    <row r="20" spans="2:9" ht="17" x14ac:dyDescent="0.2">
      <c r="B20" s="5"/>
      <c r="C20" s="2"/>
      <c r="D20" s="2"/>
      <c r="E20" s="2"/>
      <c r="F20" s="2"/>
      <c r="G20" s="2"/>
      <c r="H20" s="2"/>
      <c r="I20" s="2"/>
    </row>
    <row r="21" spans="2:9" ht="17" x14ac:dyDescent="0.2">
      <c r="B21" s="5"/>
      <c r="C21" s="2"/>
      <c r="D21" s="2"/>
      <c r="E21" s="2"/>
      <c r="F21" s="2"/>
      <c r="G21" s="2"/>
      <c r="H21" s="2"/>
      <c r="I21" s="2"/>
    </row>
    <row r="22" spans="2:9" ht="17" x14ac:dyDescent="0.2">
      <c r="B22" s="5"/>
      <c r="C22" s="2"/>
      <c r="D22" s="2"/>
      <c r="E22" s="2"/>
      <c r="F22" s="2"/>
      <c r="G22" s="2"/>
      <c r="H22" s="2"/>
      <c r="I22" s="2"/>
    </row>
    <row r="23" spans="2:9" ht="17" x14ac:dyDescent="0.2">
      <c r="B23" s="5"/>
      <c r="C23" s="2"/>
      <c r="D23" s="2"/>
      <c r="E23" s="2"/>
      <c r="F23" s="2"/>
      <c r="G23" s="2"/>
      <c r="H23" s="2"/>
      <c r="I23" s="2"/>
    </row>
    <row r="24" spans="2:9" ht="17" x14ac:dyDescent="0.2">
      <c r="B24" s="5"/>
      <c r="C24" s="2"/>
      <c r="D24" s="2"/>
      <c r="E24" s="2"/>
      <c r="F24" s="2"/>
      <c r="G24" s="2"/>
      <c r="H24" s="2"/>
      <c r="I24" s="2"/>
    </row>
    <row r="25" spans="2:9" ht="17" x14ac:dyDescent="0.2">
      <c r="B25" s="5"/>
      <c r="C25" s="2"/>
      <c r="D25" s="2"/>
      <c r="E25" s="2"/>
      <c r="F25" s="2"/>
      <c r="G25" s="2"/>
      <c r="H25" s="2"/>
      <c r="I25" s="2"/>
    </row>
    <row r="26" spans="2:9" ht="17" x14ac:dyDescent="0.2">
      <c r="B26" s="5"/>
      <c r="C26" s="2"/>
      <c r="D26" s="2"/>
      <c r="E26" s="2"/>
      <c r="F26" s="2"/>
      <c r="G26" s="2"/>
      <c r="H26" s="2"/>
      <c r="I26" s="2"/>
    </row>
    <row r="27" spans="2:9" ht="17" x14ac:dyDescent="0.2">
      <c r="B27" s="5"/>
      <c r="C27" s="2"/>
      <c r="D27" s="2"/>
      <c r="E27" s="2"/>
      <c r="F27" s="2"/>
      <c r="G27" s="2"/>
      <c r="H27" s="2"/>
      <c r="I27" s="2"/>
    </row>
    <row r="28" spans="2:9" ht="17" x14ac:dyDescent="0.2">
      <c r="B28" s="5"/>
      <c r="C28" s="2"/>
      <c r="D28" s="2"/>
      <c r="E28" s="2"/>
      <c r="F28" s="2"/>
      <c r="G28" s="2"/>
      <c r="H28" s="2"/>
      <c r="I28" s="2"/>
    </row>
    <row r="29" spans="2:9" ht="17" x14ac:dyDescent="0.2">
      <c r="B29" s="5"/>
      <c r="C29" s="2"/>
      <c r="D29" s="2"/>
      <c r="E29" s="2"/>
      <c r="F29" s="2"/>
      <c r="G29" s="2"/>
      <c r="H29" s="2"/>
      <c r="I29" s="2"/>
    </row>
    <row r="30" spans="2:9" ht="17" x14ac:dyDescent="0.2">
      <c r="B30" s="5"/>
      <c r="C30" s="2"/>
      <c r="D30" s="2"/>
      <c r="E30" s="2"/>
      <c r="F30" s="2"/>
      <c r="G30" s="2"/>
      <c r="H30" s="2"/>
      <c r="I30" s="2"/>
    </row>
    <row r="31" spans="2:9" ht="17" x14ac:dyDescent="0.2">
      <c r="B31" s="5"/>
      <c r="C31" s="2"/>
      <c r="D31" s="2"/>
      <c r="E31" s="2"/>
      <c r="F31" s="2"/>
      <c r="G31" s="2"/>
      <c r="H31" s="2"/>
      <c r="I31" s="2"/>
    </row>
    <row r="32" spans="2:9" ht="17" x14ac:dyDescent="0.2">
      <c r="B32" s="5"/>
      <c r="C32" s="2"/>
      <c r="D32" s="2"/>
      <c r="E32" s="2"/>
      <c r="F32" s="2"/>
      <c r="G32" s="2"/>
      <c r="H32" s="2"/>
      <c r="I32" s="2"/>
    </row>
    <row r="33" spans="2:9" ht="17" x14ac:dyDescent="0.2">
      <c r="B33" s="5"/>
      <c r="C33" s="2"/>
      <c r="D33" s="2"/>
      <c r="E33" s="2"/>
      <c r="F33" s="2"/>
      <c r="G33" s="2"/>
      <c r="H33" s="2"/>
      <c r="I33" s="2"/>
    </row>
    <row r="34" spans="2:9" ht="17" x14ac:dyDescent="0.2">
      <c r="B34" s="5"/>
      <c r="C34" s="2"/>
      <c r="D34" s="2"/>
      <c r="E34" s="2"/>
      <c r="F34" s="2"/>
      <c r="G34" s="2"/>
      <c r="H34" s="2"/>
      <c r="I34" s="2"/>
    </row>
    <row r="35" spans="2:9" ht="17" x14ac:dyDescent="0.2">
      <c r="B35" s="5"/>
      <c r="C35" s="2"/>
      <c r="D35" s="2"/>
      <c r="E35" s="2"/>
      <c r="F35" s="2"/>
      <c r="G35" s="2"/>
      <c r="H35" s="2"/>
      <c r="I35" s="2"/>
    </row>
    <row r="36" spans="2:9" ht="17" x14ac:dyDescent="0.2">
      <c r="B36" s="5"/>
      <c r="C36" s="2"/>
      <c r="D36" s="2"/>
      <c r="E36" s="2"/>
      <c r="F36" s="2"/>
      <c r="G36" s="2"/>
      <c r="H36" s="2"/>
      <c r="I36" s="2"/>
    </row>
    <row r="37" spans="2:9" ht="17" x14ac:dyDescent="0.2">
      <c r="B37" s="5"/>
      <c r="C37" s="2"/>
      <c r="D37" s="2"/>
      <c r="E37" s="2"/>
      <c r="F37" s="2"/>
      <c r="G37" s="2"/>
      <c r="H37" s="2"/>
      <c r="I37" s="2"/>
    </row>
    <row r="38" spans="2:9" ht="17" x14ac:dyDescent="0.2">
      <c r="B38" s="5"/>
      <c r="C38" s="2"/>
      <c r="D38" s="2"/>
      <c r="E38" s="2"/>
      <c r="F38" s="2"/>
      <c r="G38" s="2"/>
      <c r="H38" s="2"/>
      <c r="I38" s="2"/>
    </row>
    <row r="39" spans="2:9" ht="17" x14ac:dyDescent="0.2">
      <c r="B39" s="5"/>
      <c r="C39" s="2"/>
      <c r="D39" s="2"/>
      <c r="E39" s="2"/>
      <c r="F39" s="2"/>
      <c r="G39" s="2"/>
      <c r="H39" s="2"/>
      <c r="I39" s="2"/>
    </row>
    <row r="40" spans="2:9" ht="17" x14ac:dyDescent="0.2">
      <c r="B40" s="5"/>
      <c r="C40" s="2"/>
      <c r="D40" s="2"/>
      <c r="E40" s="2"/>
      <c r="F40" s="2"/>
      <c r="G40" s="2"/>
      <c r="H40" s="2"/>
      <c r="I40" s="2"/>
    </row>
    <row r="41" spans="2:9" ht="17" x14ac:dyDescent="0.2">
      <c r="B41" s="5"/>
      <c r="C41" s="2"/>
      <c r="D41" s="2"/>
      <c r="E41" s="2"/>
      <c r="F41" s="2"/>
      <c r="G41" s="2"/>
      <c r="H41" s="2"/>
      <c r="I41" s="2"/>
    </row>
    <row r="42" spans="2:9" ht="17" x14ac:dyDescent="0.2">
      <c r="B42" s="5"/>
      <c r="C42" s="2"/>
      <c r="D42" s="2"/>
      <c r="E42" s="2"/>
      <c r="F42" s="2"/>
      <c r="G42" s="2"/>
      <c r="H42" s="2"/>
      <c r="I42" s="2"/>
    </row>
    <row r="43" spans="2:9" ht="17" x14ac:dyDescent="0.2">
      <c r="B43" s="5"/>
      <c r="C43" s="2"/>
      <c r="D43" s="2"/>
      <c r="E43" s="2"/>
      <c r="F43" s="2"/>
      <c r="G43" s="2"/>
      <c r="H43" s="2"/>
      <c r="I43" s="2"/>
    </row>
    <row r="44" spans="2:9" ht="17" x14ac:dyDescent="0.2">
      <c r="B44" s="5"/>
      <c r="C44" s="2"/>
      <c r="D44" s="2"/>
      <c r="E44" s="2"/>
      <c r="F44" s="2"/>
      <c r="G44" s="2"/>
      <c r="H44" s="2"/>
      <c r="I44" s="2"/>
    </row>
    <row r="45" spans="2:9" ht="17" x14ac:dyDescent="0.2">
      <c r="B45" s="5"/>
      <c r="C45" s="2"/>
      <c r="D45" s="2"/>
      <c r="E45" s="2"/>
      <c r="F45" s="2"/>
      <c r="G45" s="2"/>
      <c r="H45" s="2"/>
      <c r="I45" s="2"/>
    </row>
    <row r="46" spans="2:9" ht="17" x14ac:dyDescent="0.2">
      <c r="B46" s="5"/>
      <c r="C46" s="2"/>
      <c r="D46" s="2"/>
      <c r="E46" s="2"/>
      <c r="F46" s="2"/>
      <c r="G46" s="2"/>
      <c r="H46" s="2"/>
      <c r="I46" s="2"/>
    </row>
    <row r="47" spans="2:9" ht="17" x14ac:dyDescent="0.2">
      <c r="B47" s="5"/>
      <c r="C47" s="2"/>
      <c r="D47" s="2"/>
      <c r="E47" s="2"/>
      <c r="F47" s="2"/>
      <c r="G47" s="2"/>
      <c r="H47" s="2"/>
      <c r="I47" s="2"/>
    </row>
    <row r="48" spans="2:9" ht="17" x14ac:dyDescent="0.2">
      <c r="B48" s="5"/>
      <c r="C48" s="2"/>
      <c r="D48" s="2"/>
      <c r="E48" s="2"/>
      <c r="F48" s="2"/>
      <c r="G48" s="2"/>
      <c r="H48" s="2"/>
      <c r="I48" s="2"/>
    </row>
    <row r="49" spans="2:9" ht="17" x14ac:dyDescent="0.2">
      <c r="B49" s="5"/>
      <c r="C49" s="2"/>
      <c r="D49" s="2"/>
      <c r="E49" s="2"/>
      <c r="F49" s="2"/>
      <c r="G49" s="2"/>
      <c r="H49" s="2"/>
      <c r="I49" s="2"/>
    </row>
    <row r="50" spans="2:9" ht="17" x14ac:dyDescent="0.2">
      <c r="B50" s="5"/>
      <c r="C50" s="2"/>
      <c r="D50" s="2"/>
      <c r="E50" s="2"/>
      <c r="F50" s="2"/>
      <c r="G50" s="2"/>
      <c r="H50" s="2"/>
      <c r="I50" s="2"/>
    </row>
    <row r="51" spans="2:9" ht="17" x14ac:dyDescent="0.2">
      <c r="B51" s="5"/>
      <c r="C51" s="2"/>
      <c r="D51" s="2"/>
      <c r="E51" s="2"/>
      <c r="F51" s="2"/>
      <c r="G51" s="2"/>
      <c r="H51" s="2"/>
      <c r="I51" s="2"/>
    </row>
    <row r="52" spans="2:9" ht="17" x14ac:dyDescent="0.2">
      <c r="B52" s="5"/>
      <c r="C52" s="2"/>
      <c r="D52" s="2"/>
      <c r="E52" s="2"/>
      <c r="F52" s="2"/>
      <c r="G52" s="2"/>
      <c r="H52" s="2"/>
      <c r="I52" s="2"/>
    </row>
    <row r="53" spans="2:9" ht="17" x14ac:dyDescent="0.2">
      <c r="B53" s="5"/>
      <c r="C53" s="2"/>
      <c r="D53" s="2"/>
      <c r="E53" s="2"/>
      <c r="F53" s="2"/>
      <c r="G53" s="2"/>
      <c r="H53" s="2"/>
      <c r="I53" s="2"/>
    </row>
    <row r="54" spans="2:9" ht="17" x14ac:dyDescent="0.2">
      <c r="B54" s="5"/>
      <c r="C54" s="2"/>
      <c r="D54" s="2"/>
      <c r="E54" s="2"/>
      <c r="F54" s="2"/>
      <c r="G54" s="2"/>
      <c r="H54" s="2"/>
      <c r="I54" s="2"/>
    </row>
    <row r="55" spans="2:9" ht="17" x14ac:dyDescent="0.2">
      <c r="B55" s="5"/>
      <c r="C55" s="2"/>
      <c r="D55" s="2"/>
      <c r="E55" s="2"/>
      <c r="F55" s="2"/>
      <c r="G55" s="2"/>
      <c r="H55" s="2"/>
      <c r="I55" s="2"/>
    </row>
    <row r="56" spans="2:9" ht="17" x14ac:dyDescent="0.2">
      <c r="B56" s="5"/>
      <c r="C56" s="2"/>
      <c r="D56" s="2"/>
      <c r="E56" s="2"/>
      <c r="F56" s="2"/>
      <c r="G56" s="2"/>
      <c r="H56" s="2"/>
      <c r="I56" s="2"/>
    </row>
    <row r="57" spans="2:9" ht="17" x14ac:dyDescent="0.2">
      <c r="B57" s="5"/>
      <c r="C57" s="2"/>
      <c r="D57" s="2"/>
      <c r="E57" s="2"/>
      <c r="F57" s="2"/>
      <c r="G57" s="2"/>
      <c r="H57" s="2"/>
      <c r="I57" s="2"/>
    </row>
    <row r="58" spans="2:9" ht="17" x14ac:dyDescent="0.2">
      <c r="B58" s="5"/>
      <c r="C58" s="2"/>
      <c r="D58" s="2"/>
      <c r="E58" s="2"/>
      <c r="F58" s="2"/>
      <c r="G58" s="2"/>
      <c r="H58" s="2"/>
      <c r="I58" s="2"/>
    </row>
    <row r="59" spans="2:9" ht="17" x14ac:dyDescent="0.2">
      <c r="B59" s="5"/>
      <c r="C59" s="2"/>
      <c r="D59" s="2"/>
      <c r="E59" s="2"/>
      <c r="F59" s="2"/>
      <c r="G59" s="2"/>
      <c r="H59" s="2"/>
      <c r="I59" s="2"/>
    </row>
    <row r="60" spans="2:9" ht="17" x14ac:dyDescent="0.2">
      <c r="B60" s="5"/>
      <c r="C60" s="2"/>
      <c r="D60" s="2"/>
      <c r="E60" s="2"/>
      <c r="F60" s="2"/>
      <c r="G60" s="2"/>
      <c r="H60" s="2"/>
      <c r="I60" s="2"/>
    </row>
    <row r="61" spans="2:9" ht="17" x14ac:dyDescent="0.2">
      <c r="B61" s="5"/>
      <c r="C61" s="2"/>
      <c r="D61" s="2"/>
      <c r="E61" s="2"/>
      <c r="F61" s="2"/>
      <c r="G61" s="2"/>
      <c r="H61" s="2"/>
      <c r="I61" s="2"/>
    </row>
    <row r="62" spans="2:9" ht="17" x14ac:dyDescent="0.2">
      <c r="B62" s="5"/>
      <c r="C62" s="2"/>
      <c r="D62" s="2"/>
      <c r="E62" s="2"/>
      <c r="F62" s="2"/>
      <c r="G62" s="2"/>
      <c r="H62" s="2"/>
      <c r="I62" s="2"/>
    </row>
    <row r="63" spans="2:9" ht="17" x14ac:dyDescent="0.2">
      <c r="B63" s="5"/>
      <c r="C63" s="2"/>
      <c r="D63" s="2"/>
      <c r="E63" s="2"/>
      <c r="F63" s="2"/>
      <c r="G63" s="2"/>
      <c r="H63" s="2"/>
      <c r="I63" s="2"/>
    </row>
    <row r="64" spans="2:9" ht="17" x14ac:dyDescent="0.2">
      <c r="B64" s="5"/>
      <c r="C64" s="2"/>
      <c r="D64" s="2"/>
      <c r="E64" s="2"/>
      <c r="F64" s="2"/>
      <c r="G64" s="2"/>
      <c r="H64" s="2"/>
      <c r="I64" s="2"/>
    </row>
    <row r="65" spans="2:9" ht="17" x14ac:dyDescent="0.2">
      <c r="B65" s="5"/>
      <c r="C65" s="2"/>
      <c r="D65" s="2"/>
      <c r="E65" s="2"/>
      <c r="F65" s="2"/>
      <c r="G65" s="2"/>
      <c r="H65" s="2"/>
      <c r="I65" s="2"/>
    </row>
    <row r="66" spans="2:9" ht="17" x14ac:dyDescent="0.2">
      <c r="B66" s="5"/>
      <c r="C66" s="2"/>
      <c r="D66" s="2"/>
      <c r="E66" s="2"/>
      <c r="F66" s="2"/>
      <c r="G66" s="2"/>
      <c r="H66" s="2"/>
      <c r="I66" s="2"/>
    </row>
    <row r="67" spans="2:9" ht="17" x14ac:dyDescent="0.2">
      <c r="B67" s="5"/>
      <c r="C67" s="2"/>
      <c r="D67" s="2"/>
      <c r="E67" s="2"/>
      <c r="F67" s="2"/>
      <c r="G67" s="2"/>
      <c r="H67" s="2"/>
      <c r="I67" s="2"/>
    </row>
    <row r="68" spans="2:9" ht="17" x14ac:dyDescent="0.2">
      <c r="B68" s="5"/>
      <c r="C68" s="2"/>
      <c r="D68" s="2"/>
      <c r="E68" s="2"/>
      <c r="F68" s="2"/>
      <c r="G68" s="2"/>
      <c r="H68" s="2"/>
      <c r="I68" s="2"/>
    </row>
    <row r="69" spans="2:9" ht="17" x14ac:dyDescent="0.2">
      <c r="B69" s="5"/>
      <c r="C69" s="2"/>
      <c r="D69" s="2"/>
      <c r="E69" s="2"/>
      <c r="F69" s="2"/>
      <c r="G69" s="2"/>
      <c r="H69" s="2"/>
      <c r="I69" s="2"/>
    </row>
    <row r="70" spans="2:9" ht="17" x14ac:dyDescent="0.2">
      <c r="B70" s="5"/>
      <c r="C70" s="2"/>
      <c r="D70" s="2"/>
      <c r="E70" s="2"/>
      <c r="F70" s="2"/>
      <c r="G70" s="2"/>
      <c r="H70" s="2"/>
      <c r="I70" s="2"/>
    </row>
    <row r="71" spans="2:9" ht="17" x14ac:dyDescent="0.2">
      <c r="B71" s="5"/>
      <c r="C71" s="2"/>
      <c r="D71" s="2"/>
      <c r="E71" s="2"/>
      <c r="F71" s="2"/>
      <c r="G71" s="2"/>
      <c r="H71" s="2"/>
      <c r="I71" s="2"/>
    </row>
    <row r="72" spans="2:9" ht="17" x14ac:dyDescent="0.2">
      <c r="B72" s="5"/>
      <c r="C72" s="2"/>
      <c r="D72" s="2"/>
      <c r="E72" s="2"/>
      <c r="F72" s="2"/>
      <c r="G72" s="2"/>
      <c r="H72" s="2"/>
      <c r="I72" s="2"/>
    </row>
    <row r="73" spans="2:9" ht="17" x14ac:dyDescent="0.2">
      <c r="B73" s="5"/>
      <c r="C73" s="2"/>
      <c r="D73" s="2"/>
      <c r="E73" s="2"/>
      <c r="F73" s="2"/>
      <c r="G73" s="2"/>
      <c r="H73" s="2"/>
      <c r="I73" s="2"/>
    </row>
    <row r="74" spans="2:9" ht="17" x14ac:dyDescent="0.2">
      <c r="B74" s="5"/>
      <c r="C74" s="2"/>
      <c r="D74" s="2"/>
      <c r="E74" s="2"/>
      <c r="F74" s="2"/>
      <c r="G74" s="2"/>
      <c r="H74" s="2"/>
      <c r="I74" s="2"/>
    </row>
    <row r="75" spans="2:9" ht="17" x14ac:dyDescent="0.2">
      <c r="B75" s="5"/>
      <c r="C75" s="2"/>
      <c r="D75" s="2"/>
      <c r="E75" s="2"/>
      <c r="F75" s="2"/>
      <c r="G75" s="2"/>
      <c r="H75" s="2"/>
      <c r="I75" s="2"/>
    </row>
    <row r="76" spans="2:9" ht="17" x14ac:dyDescent="0.2">
      <c r="B76" s="5"/>
      <c r="C76" s="2"/>
      <c r="D76" s="2"/>
      <c r="E76" s="2"/>
      <c r="F76" s="2"/>
      <c r="G76" s="2"/>
      <c r="H76" s="2"/>
      <c r="I76" s="2"/>
    </row>
    <row r="77" spans="2:9" ht="17" x14ac:dyDescent="0.2">
      <c r="B77" s="5"/>
      <c r="C77" s="2"/>
      <c r="D77" s="2"/>
      <c r="E77" s="2"/>
      <c r="F77" s="2"/>
      <c r="G77" s="2"/>
      <c r="H77" s="2"/>
      <c r="I77" s="2"/>
    </row>
    <row r="78" spans="2:9" ht="17" x14ac:dyDescent="0.2">
      <c r="B78" s="5"/>
      <c r="C78" s="2"/>
      <c r="D78" s="2"/>
      <c r="E78" s="2"/>
      <c r="F78" s="2"/>
      <c r="G78" s="2"/>
      <c r="H78" s="2"/>
      <c r="I78" s="2"/>
    </row>
    <row r="79" spans="2:9" ht="17" x14ac:dyDescent="0.2">
      <c r="B79" s="5"/>
      <c r="C79" s="2"/>
      <c r="D79" s="2"/>
      <c r="E79" s="2"/>
      <c r="F79" s="2"/>
      <c r="G79" s="2"/>
      <c r="H79" s="2"/>
      <c r="I79" s="2"/>
    </row>
    <row r="80" spans="2:9" ht="17" x14ac:dyDescent="0.2">
      <c r="B80" s="5"/>
      <c r="C80" s="2"/>
      <c r="D80" s="2"/>
      <c r="E80" s="2"/>
      <c r="F80" s="2"/>
      <c r="G80" s="2"/>
      <c r="H80" s="2"/>
      <c r="I80" s="2"/>
    </row>
    <row r="81" spans="2:9" ht="17" x14ac:dyDescent="0.2">
      <c r="B81" s="5"/>
      <c r="C81" s="2"/>
      <c r="D81" s="2"/>
      <c r="E81" s="2"/>
      <c r="F81" s="2"/>
      <c r="G81" s="2"/>
      <c r="H81" s="2"/>
      <c r="I81" s="2"/>
    </row>
    <row r="82" spans="2:9" ht="17" x14ac:dyDescent="0.2">
      <c r="B82" s="5"/>
      <c r="C82" s="2"/>
      <c r="D82" s="2"/>
      <c r="E82" s="2"/>
      <c r="F82" s="2"/>
      <c r="G82" s="2"/>
      <c r="H82" s="2"/>
      <c r="I82" s="2"/>
    </row>
    <row r="83" spans="2:9" ht="17" x14ac:dyDescent="0.2">
      <c r="B83" s="5"/>
      <c r="C83" s="2"/>
      <c r="D83" s="2"/>
      <c r="E83" s="2"/>
      <c r="F83" s="2"/>
      <c r="G83" s="2"/>
      <c r="H83" s="2"/>
      <c r="I83" s="2"/>
    </row>
    <row r="84" spans="2:9" ht="17" x14ac:dyDescent="0.2">
      <c r="B84" s="5"/>
      <c r="C84" s="2"/>
      <c r="D84" s="2"/>
      <c r="E84" s="2"/>
      <c r="F84" s="2"/>
      <c r="G84" s="2"/>
      <c r="H84" s="2"/>
      <c r="I84" s="2"/>
    </row>
    <row r="85" spans="2:9" ht="17" x14ac:dyDescent="0.2">
      <c r="B85" s="5"/>
      <c r="C85" s="2"/>
      <c r="D85" s="2"/>
      <c r="E85" s="2"/>
      <c r="F85" s="2"/>
      <c r="G85" s="2"/>
      <c r="H85" s="2"/>
      <c r="I85" s="2"/>
    </row>
    <row r="86" spans="2:9" ht="17" x14ac:dyDescent="0.2">
      <c r="B86" s="5"/>
      <c r="C86" s="2"/>
      <c r="D86" s="2"/>
      <c r="E86" s="2"/>
      <c r="F86" s="2"/>
      <c r="G86" s="2"/>
      <c r="H86" s="2"/>
      <c r="I86" s="2"/>
    </row>
    <row r="87" spans="2:9" ht="17" x14ac:dyDescent="0.2">
      <c r="B87" s="5"/>
      <c r="C87" s="2"/>
      <c r="D87" s="2"/>
      <c r="E87" s="2"/>
      <c r="F87" s="2"/>
      <c r="G87" s="2"/>
      <c r="H87" s="2"/>
      <c r="I87" s="2"/>
    </row>
    <row r="88" spans="2:9" ht="17" x14ac:dyDescent="0.2">
      <c r="B88" s="5"/>
      <c r="C88" s="2"/>
      <c r="D88" s="2"/>
      <c r="E88" s="2"/>
      <c r="F88" s="2"/>
      <c r="G88" s="2"/>
      <c r="H88" s="2"/>
      <c r="I88" s="2"/>
    </row>
    <row r="89" spans="2:9" ht="17" x14ac:dyDescent="0.2">
      <c r="B89" s="5"/>
      <c r="C89" s="2"/>
      <c r="D89" s="2"/>
      <c r="E89" s="2"/>
      <c r="F89" s="2"/>
      <c r="G89" s="2"/>
      <c r="H89" s="2"/>
      <c r="I89" s="2"/>
    </row>
    <row r="90" spans="2:9" ht="17" x14ac:dyDescent="0.2">
      <c r="B90" s="5"/>
      <c r="C90" s="2"/>
      <c r="D90" s="2"/>
      <c r="E90" s="2"/>
      <c r="F90" s="2"/>
      <c r="G90" s="2"/>
      <c r="H90" s="2"/>
      <c r="I90" s="2"/>
    </row>
    <row r="91" spans="2:9" ht="17" x14ac:dyDescent="0.2">
      <c r="B91" s="5"/>
      <c r="C91" s="2"/>
      <c r="D91" s="2"/>
      <c r="E91" s="2"/>
      <c r="F91" s="2"/>
      <c r="G91" s="2"/>
      <c r="H91" s="2"/>
      <c r="I91" s="2"/>
    </row>
    <row r="92" spans="2:9" ht="17" x14ac:dyDescent="0.2">
      <c r="B92" s="5"/>
      <c r="C92" s="2"/>
      <c r="D92" s="2"/>
      <c r="E92" s="2"/>
      <c r="F92" s="2"/>
      <c r="G92" s="2"/>
      <c r="H92" s="2"/>
      <c r="I92" s="2"/>
    </row>
    <row r="93" spans="2:9" ht="17" x14ac:dyDescent="0.2">
      <c r="B93" s="5"/>
      <c r="C93" s="2"/>
      <c r="D93" s="2"/>
      <c r="E93" s="2"/>
      <c r="F93" s="2"/>
      <c r="G93" s="2"/>
      <c r="H93" s="2"/>
      <c r="I93" s="2"/>
    </row>
    <row r="94" spans="2:9" ht="17" x14ac:dyDescent="0.2">
      <c r="B94" s="5"/>
      <c r="C94" s="2"/>
      <c r="D94" s="2"/>
      <c r="E94" s="2"/>
      <c r="F94" s="2"/>
      <c r="G94" s="2"/>
      <c r="H94" s="2"/>
      <c r="I94" s="2"/>
    </row>
    <row r="95" spans="2:9" ht="17" x14ac:dyDescent="0.2">
      <c r="B95" s="5"/>
      <c r="C95" s="2"/>
      <c r="D95" s="2"/>
      <c r="E95" s="2"/>
      <c r="F95" s="2"/>
      <c r="G95" s="2"/>
      <c r="H95" s="2"/>
      <c r="I95" s="2"/>
    </row>
    <row r="96" spans="2:9" ht="17" x14ac:dyDescent="0.2">
      <c r="B96" s="5"/>
      <c r="C96" s="2"/>
      <c r="D96" s="2"/>
      <c r="E96" s="2"/>
      <c r="F96" s="2"/>
      <c r="G96" s="2"/>
      <c r="H96" s="2"/>
      <c r="I96" s="2"/>
    </row>
    <row r="97" spans="2:9" ht="17" x14ac:dyDescent="0.2">
      <c r="B97" s="5"/>
      <c r="C97" s="2"/>
      <c r="D97" s="2"/>
      <c r="E97" s="2"/>
      <c r="F97" s="2"/>
      <c r="G97" s="2"/>
      <c r="H97" s="2"/>
      <c r="I97" s="2"/>
    </row>
    <row r="98" spans="2:9" ht="17" x14ac:dyDescent="0.2">
      <c r="B98" s="5"/>
      <c r="C98" s="2"/>
      <c r="D98" s="2"/>
      <c r="E98" s="2"/>
      <c r="F98" s="2"/>
      <c r="G98" s="2"/>
      <c r="H98" s="2"/>
      <c r="I98" s="2"/>
    </row>
    <row r="99" spans="2:9" ht="17" x14ac:dyDescent="0.2">
      <c r="B99" s="5"/>
      <c r="C99" s="2"/>
      <c r="D99" s="2"/>
      <c r="E99" s="2"/>
      <c r="F99" s="2"/>
      <c r="G99" s="2"/>
      <c r="H99" s="2"/>
      <c r="I99" s="2"/>
    </row>
    <row r="100" spans="2:9" ht="17" x14ac:dyDescent="0.2">
      <c r="B100" s="5"/>
      <c r="C100" s="2"/>
      <c r="D100" s="2"/>
      <c r="E100" s="2"/>
      <c r="F100" s="2"/>
      <c r="G100" s="2"/>
      <c r="H100" s="2"/>
      <c r="I100" s="2"/>
    </row>
    <row r="101" spans="2:9" ht="17" x14ac:dyDescent="0.2">
      <c r="B101" s="5"/>
      <c r="C101" s="2"/>
      <c r="D101" s="2"/>
      <c r="E101" s="2"/>
      <c r="F101" s="2"/>
      <c r="G101" s="2"/>
      <c r="H101" s="2"/>
      <c r="I101" s="2"/>
    </row>
    <row r="102" spans="2:9" ht="17" x14ac:dyDescent="0.2">
      <c r="B102" s="5"/>
      <c r="C102" s="2"/>
      <c r="D102" s="2"/>
      <c r="E102" s="2"/>
      <c r="F102" s="2"/>
      <c r="G102" s="2"/>
      <c r="H102" s="2"/>
      <c r="I102" s="2"/>
    </row>
    <row r="103" spans="2:9" ht="17" x14ac:dyDescent="0.2">
      <c r="B103" s="5"/>
      <c r="C103" s="2"/>
      <c r="D103" s="2"/>
      <c r="E103" s="2"/>
      <c r="F103" s="2"/>
      <c r="G103" s="2"/>
      <c r="H103" s="2"/>
      <c r="I103" s="2"/>
    </row>
    <row r="104" spans="2:9" ht="17" x14ac:dyDescent="0.2">
      <c r="B104" s="5"/>
      <c r="C104" s="2"/>
      <c r="D104" s="2"/>
      <c r="E104" s="2"/>
      <c r="F104" s="2"/>
      <c r="G104" s="2"/>
      <c r="H104" s="2"/>
      <c r="I104" s="2"/>
    </row>
    <row r="105" spans="2:9" ht="17" x14ac:dyDescent="0.2">
      <c r="B105" s="5"/>
      <c r="C105" s="2"/>
      <c r="D105" s="2"/>
      <c r="E105" s="2"/>
      <c r="F105" s="2"/>
      <c r="G105" s="2"/>
      <c r="H105" s="2"/>
      <c r="I105" s="2"/>
    </row>
    <row r="106" spans="2:9" ht="17" x14ac:dyDescent="0.2">
      <c r="B106" s="6"/>
      <c r="C106" s="2"/>
      <c r="D106" s="7"/>
      <c r="E106" s="2"/>
      <c r="F106" s="2"/>
      <c r="G106" s="2"/>
      <c r="H106" s="2"/>
      <c r="I106" s="2"/>
    </row>
    <row r="107" spans="2:9" ht="17" x14ac:dyDescent="0.2">
      <c r="B107" s="5"/>
      <c r="C107" s="2"/>
      <c r="D107" s="2"/>
      <c r="E107" s="2"/>
      <c r="F107" s="2"/>
      <c r="G107" s="2"/>
      <c r="H107" s="2"/>
      <c r="I107" s="2"/>
    </row>
    <row r="108" spans="2:9" ht="17" x14ac:dyDescent="0.2">
      <c r="B108" s="5"/>
      <c r="C108" s="2"/>
      <c r="D108" s="2"/>
      <c r="E108" s="2"/>
      <c r="F108" s="2"/>
      <c r="G108" s="2"/>
      <c r="H108" s="2"/>
      <c r="I108" s="2"/>
    </row>
    <row r="109" spans="2:9" ht="17" x14ac:dyDescent="0.2">
      <c r="B109" s="5"/>
      <c r="C109" s="2"/>
      <c r="D109" s="2"/>
      <c r="E109" s="2"/>
      <c r="F109" s="2"/>
      <c r="G109" s="2"/>
      <c r="H109" s="2"/>
      <c r="I109" s="2"/>
    </row>
    <row r="110" spans="2:9" ht="17" x14ac:dyDescent="0.2">
      <c r="B110" s="5"/>
      <c r="C110" s="2"/>
      <c r="D110" s="2"/>
      <c r="E110" s="2"/>
      <c r="F110" s="2"/>
      <c r="G110" s="2"/>
      <c r="H110" s="2"/>
      <c r="I110" s="2"/>
    </row>
    <row r="111" spans="2:9" ht="17" x14ac:dyDescent="0.2">
      <c r="B111" s="5"/>
      <c r="C111" s="2"/>
      <c r="D111" s="2"/>
      <c r="E111" s="2"/>
      <c r="F111" s="2"/>
      <c r="G111" s="2"/>
      <c r="H111" s="2"/>
      <c r="I111" s="2"/>
    </row>
    <row r="112" spans="2:9" ht="17" x14ac:dyDescent="0.2">
      <c r="B112" s="5"/>
      <c r="C112" s="2"/>
      <c r="D112" s="2"/>
      <c r="E112" s="2"/>
      <c r="F112" s="2"/>
      <c r="G112" s="2"/>
      <c r="H112" s="2"/>
      <c r="I112" s="2"/>
    </row>
    <row r="113" spans="2:9" ht="17" x14ac:dyDescent="0.2">
      <c r="B113" s="5"/>
      <c r="C113" s="2"/>
      <c r="D113" s="2"/>
      <c r="E113" s="2"/>
      <c r="F113" s="2"/>
      <c r="G113" s="2"/>
      <c r="H113" s="2"/>
      <c r="I113" s="2"/>
    </row>
    <row r="114" spans="2:9" ht="17" x14ac:dyDescent="0.2">
      <c r="B114" s="5"/>
      <c r="C114" s="2"/>
      <c r="D114" s="2"/>
      <c r="E114" s="2"/>
      <c r="F114" s="2"/>
      <c r="G114" s="2"/>
      <c r="H114" s="2"/>
      <c r="I114" s="2"/>
    </row>
    <row r="115" spans="2:9" ht="17" x14ac:dyDescent="0.2">
      <c r="B115" s="5"/>
      <c r="C115" s="2"/>
      <c r="D115" s="2"/>
      <c r="E115" s="2"/>
      <c r="F115" s="2"/>
      <c r="G115" s="2"/>
      <c r="H115" s="2"/>
      <c r="I115" s="2"/>
    </row>
    <row r="116" spans="2:9" ht="17" x14ac:dyDescent="0.2">
      <c r="B116" s="5"/>
      <c r="C116" s="2"/>
      <c r="D116" s="2"/>
      <c r="E116" s="2"/>
      <c r="F116" s="2"/>
      <c r="G116" s="2"/>
      <c r="H116" s="2"/>
      <c r="I116" s="2"/>
    </row>
    <row r="117" spans="2:9" ht="17" x14ac:dyDescent="0.2">
      <c r="B117" s="5"/>
      <c r="C117" s="2"/>
      <c r="D117" s="2"/>
      <c r="E117" s="2"/>
      <c r="F117" s="2"/>
      <c r="G117" s="2"/>
      <c r="H117" s="2"/>
      <c r="I117" s="2"/>
    </row>
    <row r="118" spans="2:9" ht="17" x14ac:dyDescent="0.2">
      <c r="B118" s="5"/>
      <c r="C118" s="2"/>
      <c r="D118" s="2"/>
      <c r="E118" s="2"/>
      <c r="F118" s="2"/>
      <c r="G118" s="2"/>
      <c r="H118" s="2"/>
      <c r="I118" s="2"/>
    </row>
    <row r="119" spans="2:9" ht="17" x14ac:dyDescent="0.2">
      <c r="B119" s="5"/>
      <c r="C119" s="2"/>
      <c r="D119" s="2"/>
      <c r="E119" s="2"/>
      <c r="F119" s="2"/>
      <c r="G119" s="2"/>
      <c r="H119" s="2"/>
      <c r="I119" s="2"/>
    </row>
    <row r="120" spans="2:9" ht="17" x14ac:dyDescent="0.2">
      <c r="B120" s="5"/>
      <c r="C120" s="2"/>
      <c r="D120" s="2"/>
      <c r="E120" s="2"/>
      <c r="F120" s="2"/>
      <c r="G120" s="2"/>
      <c r="H120" s="2"/>
      <c r="I120" s="2"/>
    </row>
    <row r="121" spans="2:9" ht="17" x14ac:dyDescent="0.2">
      <c r="B121" s="5"/>
      <c r="C121" s="2"/>
      <c r="D121" s="2"/>
      <c r="E121" s="2"/>
      <c r="F121" s="2"/>
      <c r="G121" s="2"/>
      <c r="H121" s="2"/>
      <c r="I121" s="2"/>
    </row>
    <row r="122" spans="2:9" ht="17" x14ac:dyDescent="0.2">
      <c r="B122" s="6"/>
      <c r="C122" s="2"/>
      <c r="D122" s="7"/>
      <c r="E122" s="2"/>
      <c r="F122" s="2"/>
      <c r="G122" s="2"/>
      <c r="H122" s="2"/>
      <c r="I122" s="2"/>
    </row>
    <row r="123" spans="2:9" ht="17" x14ac:dyDescent="0.2">
      <c r="B123" s="5"/>
      <c r="C123" s="2"/>
      <c r="D123" s="2"/>
      <c r="E123" s="2"/>
      <c r="F123" s="2"/>
      <c r="G123" s="2"/>
      <c r="H123" s="2"/>
      <c r="I123" s="2"/>
    </row>
    <row r="124" spans="2:9" ht="17" x14ac:dyDescent="0.2">
      <c r="B124" s="5"/>
      <c r="C124" s="2"/>
      <c r="D124" s="2"/>
      <c r="E124" s="2"/>
      <c r="F124" s="2"/>
      <c r="G124" s="2"/>
      <c r="H124" s="2"/>
      <c r="I124" s="2"/>
    </row>
    <row r="125" spans="2:9" ht="17" x14ac:dyDescent="0.2">
      <c r="B125" s="5"/>
      <c r="C125" s="2"/>
      <c r="D125" s="2"/>
      <c r="E125" s="2"/>
      <c r="F125" s="2"/>
      <c r="G125" s="2"/>
      <c r="H125" s="2"/>
      <c r="I125" s="2"/>
    </row>
    <row r="126" spans="2:9" ht="17" x14ac:dyDescent="0.2">
      <c r="B126" s="5"/>
      <c r="C126" s="2"/>
      <c r="D126" s="2"/>
      <c r="E126" s="2"/>
      <c r="F126" s="2"/>
      <c r="G126" s="2"/>
      <c r="H126" s="2"/>
      <c r="I126" s="2"/>
    </row>
    <row r="127" spans="2:9" ht="17" x14ac:dyDescent="0.2">
      <c r="B127" s="5"/>
      <c r="C127" s="2"/>
      <c r="D127" s="2"/>
      <c r="E127" s="2"/>
      <c r="F127" s="2"/>
      <c r="G127" s="2"/>
      <c r="H127" s="2"/>
      <c r="I127" s="2"/>
    </row>
    <row r="128" spans="2:9" ht="17" x14ac:dyDescent="0.2">
      <c r="B128" s="5"/>
      <c r="C128" s="2"/>
      <c r="D128" s="2"/>
      <c r="E128" s="2"/>
      <c r="F128" s="2"/>
      <c r="G128" s="2"/>
      <c r="H128" s="2"/>
      <c r="I128" s="2"/>
    </row>
    <row r="129" spans="2:9" ht="17" x14ac:dyDescent="0.2">
      <c r="B129" s="5"/>
      <c r="C129" s="2"/>
      <c r="D129" s="2"/>
      <c r="E129" s="2"/>
      <c r="F129" s="2"/>
      <c r="G129" s="2"/>
      <c r="H129" s="2"/>
      <c r="I129" s="2"/>
    </row>
    <row r="130" spans="2:9" ht="17" x14ac:dyDescent="0.2">
      <c r="B130" s="5"/>
      <c r="C130" s="2"/>
      <c r="D130" s="2"/>
      <c r="E130" s="2"/>
      <c r="F130" s="2"/>
      <c r="G130" s="2"/>
      <c r="H130" s="2"/>
      <c r="I130" s="2"/>
    </row>
    <row r="131" spans="2:9" ht="17" x14ac:dyDescent="0.2">
      <c r="B131" s="5"/>
      <c r="C131" s="2"/>
      <c r="D131" s="2"/>
      <c r="E131" s="2"/>
      <c r="F131" s="2"/>
      <c r="G131" s="2"/>
      <c r="H131" s="2"/>
      <c r="I131" s="2"/>
    </row>
    <row r="132" spans="2:9" ht="17" x14ac:dyDescent="0.2">
      <c r="B132" s="5"/>
      <c r="C132" s="2"/>
      <c r="D132" s="2"/>
      <c r="E132" s="2"/>
      <c r="F132" s="2"/>
      <c r="G132" s="2"/>
      <c r="H132" s="2"/>
      <c r="I132" s="2"/>
    </row>
    <row r="133" spans="2:9" ht="17" x14ac:dyDescent="0.2">
      <c r="B133" s="5"/>
      <c r="C133" s="2"/>
      <c r="D133" s="2"/>
      <c r="E133" s="2"/>
      <c r="F133" s="2"/>
      <c r="G133" s="2"/>
      <c r="H133" s="2"/>
      <c r="I133" s="2"/>
    </row>
    <row r="134" spans="2:9" ht="17" x14ac:dyDescent="0.2">
      <c r="B134" s="5"/>
      <c r="C134" s="2"/>
      <c r="D134" s="2"/>
      <c r="E134" s="2"/>
      <c r="F134" s="2"/>
      <c r="G134" s="2"/>
      <c r="H134" s="2"/>
      <c r="I134" s="2"/>
    </row>
    <row r="135" spans="2:9" ht="17" x14ac:dyDescent="0.2">
      <c r="B135" s="5"/>
      <c r="C135" s="2"/>
      <c r="D135" s="2"/>
      <c r="E135" s="2"/>
      <c r="F135" s="2"/>
      <c r="G135" s="2"/>
      <c r="H135" s="2"/>
      <c r="I135" s="2"/>
    </row>
    <row r="136" spans="2:9" ht="17" x14ac:dyDescent="0.2">
      <c r="B136" s="5"/>
      <c r="C136" s="2"/>
      <c r="D136" s="2"/>
      <c r="E136" s="2"/>
      <c r="F136" s="2"/>
      <c r="G136" s="2"/>
      <c r="H136" s="2"/>
      <c r="I136" s="2"/>
    </row>
    <row r="137" spans="2:9" ht="17" x14ac:dyDescent="0.2">
      <c r="B137" s="5"/>
      <c r="C137" s="2"/>
      <c r="D137" s="2"/>
      <c r="E137" s="2"/>
      <c r="F137" s="2"/>
      <c r="G137" s="2"/>
      <c r="H137" s="2"/>
      <c r="I137" s="2"/>
    </row>
    <row r="138" spans="2:9" ht="17" x14ac:dyDescent="0.2">
      <c r="B138" s="5"/>
      <c r="C138" s="2"/>
      <c r="D138" s="2"/>
      <c r="E138" s="2"/>
      <c r="F138" s="2"/>
      <c r="G138" s="2"/>
      <c r="H138" s="2"/>
      <c r="I138" s="2"/>
    </row>
    <row r="139" spans="2:9" ht="17" x14ac:dyDescent="0.2">
      <c r="B139" s="5"/>
      <c r="C139" s="2"/>
      <c r="D139" s="2"/>
      <c r="E139" s="2"/>
      <c r="F139" s="2"/>
      <c r="G139" s="2"/>
      <c r="H139" s="2"/>
      <c r="I139" s="2"/>
    </row>
    <row r="140" spans="2:9" ht="17" x14ac:dyDescent="0.2">
      <c r="B140" s="5"/>
      <c r="C140" s="2"/>
      <c r="D140" s="2"/>
      <c r="E140" s="2"/>
      <c r="F140" s="2"/>
      <c r="G140" s="2"/>
      <c r="H140" s="2"/>
      <c r="I140" s="2"/>
    </row>
    <row r="141" spans="2:9" ht="17" x14ac:dyDescent="0.2">
      <c r="B141" s="5"/>
      <c r="C141" s="2"/>
      <c r="D141" s="2"/>
      <c r="E141" s="2"/>
      <c r="F141" s="2"/>
      <c r="G141" s="2"/>
      <c r="H141" s="2"/>
      <c r="I141" s="2"/>
    </row>
    <row r="142" spans="2:9" ht="17" x14ac:dyDescent="0.2">
      <c r="B142" s="5"/>
      <c r="C142" s="2"/>
      <c r="D142" s="2"/>
      <c r="E142" s="2"/>
      <c r="F142" s="2"/>
      <c r="G142" s="2"/>
      <c r="H142" s="2"/>
      <c r="I142" s="2"/>
    </row>
    <row r="143" spans="2:9" ht="17" x14ac:dyDescent="0.2">
      <c r="B143" s="5"/>
      <c r="C143" s="2"/>
      <c r="D143" s="2"/>
      <c r="E143" s="2"/>
      <c r="F143" s="2"/>
      <c r="G143" s="2"/>
      <c r="H143" s="2"/>
      <c r="I143" s="2"/>
    </row>
    <row r="144" spans="2:9" ht="17" x14ac:dyDescent="0.2">
      <c r="B144" s="5"/>
      <c r="C144" s="2"/>
      <c r="D144" s="2"/>
      <c r="E144" s="2"/>
      <c r="F144" s="2"/>
      <c r="G144" s="2"/>
      <c r="H144" s="2"/>
      <c r="I144" s="2"/>
    </row>
    <row r="145" spans="2:9" ht="17" x14ac:dyDescent="0.2">
      <c r="B145" s="5"/>
      <c r="C145" s="2"/>
      <c r="D145" s="2"/>
      <c r="E145" s="2"/>
      <c r="F145" s="2"/>
      <c r="G145" s="2"/>
      <c r="H145" s="2"/>
      <c r="I145" s="2"/>
    </row>
    <row r="146" spans="2:9" ht="17" x14ac:dyDescent="0.2">
      <c r="B146" s="5"/>
      <c r="C146" s="2"/>
      <c r="D146" s="2"/>
      <c r="E146" s="2"/>
      <c r="F146" s="2"/>
      <c r="G146" s="2"/>
      <c r="H146" s="2"/>
      <c r="I146" s="2"/>
    </row>
    <row r="147" spans="2:9" ht="17" x14ac:dyDescent="0.2">
      <c r="B147" s="5"/>
      <c r="C147" s="2"/>
      <c r="D147" s="2"/>
      <c r="E147" s="2"/>
      <c r="F147" s="2"/>
      <c r="G147" s="2"/>
      <c r="H147" s="2"/>
      <c r="I147" s="2"/>
    </row>
    <row r="148" spans="2:9" ht="17" x14ac:dyDescent="0.2">
      <c r="B148" s="5"/>
      <c r="C148" s="2"/>
      <c r="D148" s="2"/>
      <c r="E148" s="2"/>
      <c r="F148" s="2"/>
      <c r="G148" s="2"/>
      <c r="H148" s="2"/>
      <c r="I148" s="2"/>
    </row>
    <row r="149" spans="2:9" ht="17" x14ac:dyDescent="0.2">
      <c r="B149" s="5"/>
      <c r="C149" s="2"/>
      <c r="D149" s="2"/>
      <c r="E149" s="2"/>
      <c r="F149" s="2"/>
      <c r="G149" s="2"/>
      <c r="H149" s="2"/>
      <c r="I149" s="2"/>
    </row>
    <row r="150" spans="2:9" ht="17" x14ac:dyDescent="0.2">
      <c r="B150" s="5"/>
      <c r="C150" s="2"/>
      <c r="D150" s="2"/>
      <c r="E150" s="2"/>
      <c r="F150" s="2"/>
      <c r="G150" s="2"/>
      <c r="H150" s="2"/>
      <c r="I150" s="2"/>
    </row>
    <row r="151" spans="2:9" ht="17" x14ac:dyDescent="0.2">
      <c r="B151" s="5"/>
      <c r="C151" s="2"/>
      <c r="D151" s="2"/>
      <c r="E151" s="2"/>
      <c r="F151" s="2"/>
      <c r="G151" s="2"/>
      <c r="H151" s="2"/>
      <c r="I151" s="2"/>
    </row>
    <row r="152" spans="2:9" ht="17" x14ac:dyDescent="0.2">
      <c r="B152" s="5"/>
      <c r="C152" s="2"/>
      <c r="D152" s="2"/>
      <c r="E152" s="2"/>
      <c r="F152" s="2"/>
      <c r="G152" s="2"/>
      <c r="H152" s="2"/>
      <c r="I152" s="2"/>
    </row>
    <row r="153" spans="2:9" ht="17" x14ac:dyDescent="0.2">
      <c r="B153" s="5"/>
      <c r="C153" s="2"/>
      <c r="D153" s="2"/>
      <c r="E153" s="2"/>
      <c r="F153" s="2"/>
      <c r="G153" s="2"/>
      <c r="H153" s="2"/>
      <c r="I153" s="2"/>
    </row>
    <row r="154" spans="2:9" ht="17" x14ac:dyDescent="0.2">
      <c r="B154" s="5"/>
      <c r="C154" s="2"/>
      <c r="D154" s="2"/>
      <c r="E154" s="2"/>
      <c r="F154" s="2"/>
      <c r="G154" s="2"/>
      <c r="H154" s="2"/>
      <c r="I154" s="2"/>
    </row>
    <row r="155" spans="2:9" ht="17" x14ac:dyDescent="0.2">
      <c r="B155" s="5"/>
      <c r="C155" s="2"/>
      <c r="D155" s="2"/>
      <c r="E155" s="2"/>
      <c r="F155" s="2"/>
      <c r="G155" s="2"/>
      <c r="H155" s="2"/>
      <c r="I155" s="2"/>
    </row>
    <row r="156" spans="2:9" ht="17" x14ac:dyDescent="0.2">
      <c r="B156" s="5"/>
      <c r="C156" s="2"/>
      <c r="D156" s="2"/>
      <c r="E156" s="2"/>
      <c r="F156" s="2"/>
      <c r="G156" s="2"/>
      <c r="H156" s="2"/>
      <c r="I156" s="2"/>
    </row>
    <row r="157" spans="2:9" ht="17" x14ac:dyDescent="0.2">
      <c r="B157" s="5"/>
      <c r="C157" s="2"/>
      <c r="D157" s="2"/>
      <c r="E157" s="2"/>
      <c r="F157" s="2"/>
      <c r="G157" s="2"/>
      <c r="H157" s="2"/>
      <c r="I157" s="2"/>
    </row>
    <row r="158" spans="2:9" ht="17" x14ac:dyDescent="0.2">
      <c r="B158" s="5"/>
      <c r="C158" s="2"/>
      <c r="D158" s="2"/>
      <c r="E158" s="2"/>
      <c r="F158" s="2"/>
      <c r="G158" s="2"/>
      <c r="H158" s="2"/>
      <c r="I158" s="2"/>
    </row>
    <row r="159" spans="2:9" ht="17" x14ac:dyDescent="0.2">
      <c r="B159" s="5"/>
      <c r="C159" s="2"/>
      <c r="D159" s="2"/>
      <c r="E159" s="2"/>
      <c r="F159" s="2"/>
      <c r="G159" s="2"/>
      <c r="H159" s="2"/>
      <c r="I159" s="2"/>
    </row>
    <row r="160" spans="2:9" ht="17" x14ac:dyDescent="0.2">
      <c r="B160" s="5"/>
      <c r="C160" s="2"/>
      <c r="D160" s="2"/>
      <c r="E160" s="2"/>
      <c r="F160" s="2"/>
      <c r="G160" s="2"/>
      <c r="H160" s="2"/>
      <c r="I160" s="2"/>
    </row>
    <row r="161" spans="2:9" ht="17" x14ac:dyDescent="0.2">
      <c r="B161" s="5"/>
      <c r="C161" s="2"/>
      <c r="D161" s="2"/>
      <c r="E161" s="2"/>
      <c r="F161" s="2"/>
      <c r="G161" s="2"/>
      <c r="H161" s="2"/>
      <c r="I161" s="2"/>
    </row>
    <row r="162" spans="2:9" ht="17" x14ac:dyDescent="0.2">
      <c r="B162" s="5"/>
      <c r="C162" s="2"/>
      <c r="D162" s="2"/>
      <c r="E162" s="2"/>
      <c r="F162" s="2"/>
      <c r="G162" s="2"/>
      <c r="H162" s="2"/>
      <c r="I162" s="2"/>
    </row>
    <row r="163" spans="2:9" ht="17" x14ac:dyDescent="0.2">
      <c r="B163" s="5"/>
      <c r="C163" s="2"/>
      <c r="D163" s="2"/>
      <c r="E163" s="2"/>
      <c r="F163" s="2"/>
      <c r="G163" s="2"/>
      <c r="H163" s="2"/>
      <c r="I163" s="2"/>
    </row>
    <row r="164" spans="2:9" ht="17" x14ac:dyDescent="0.2">
      <c r="B164" s="5"/>
      <c r="C164" s="2"/>
      <c r="D164" s="2"/>
      <c r="E164" s="2"/>
      <c r="F164" s="2"/>
      <c r="G164" s="2"/>
      <c r="H164" s="2"/>
      <c r="I164" s="2"/>
    </row>
    <row r="165" spans="2:9" ht="17" x14ac:dyDescent="0.2">
      <c r="B165" s="5"/>
      <c r="C165" s="2"/>
      <c r="D165" s="2"/>
      <c r="E165" s="2"/>
      <c r="F165" s="2"/>
      <c r="G165" s="2"/>
      <c r="H165" s="2"/>
      <c r="I165" s="2"/>
    </row>
    <row r="166" spans="2:9" ht="17" x14ac:dyDescent="0.2">
      <c r="B166" s="5"/>
      <c r="C166" s="2"/>
      <c r="D166" s="2"/>
      <c r="E166" s="2"/>
      <c r="F166" s="2"/>
      <c r="G166" s="2"/>
      <c r="H166" s="2"/>
      <c r="I166" s="2"/>
    </row>
    <row r="167" spans="2:9" ht="17" x14ac:dyDescent="0.2">
      <c r="B167" s="5"/>
      <c r="C167" s="2"/>
      <c r="D167" s="2"/>
      <c r="E167" s="2"/>
      <c r="F167" s="2"/>
      <c r="G167" s="2"/>
      <c r="H167" s="2"/>
      <c r="I167" s="2"/>
    </row>
    <row r="168" spans="2:9" ht="17" x14ac:dyDescent="0.2">
      <c r="B168" s="5"/>
      <c r="C168" s="2"/>
      <c r="D168" s="2"/>
      <c r="E168" s="2"/>
      <c r="F168" s="2"/>
      <c r="G168" s="2"/>
      <c r="H168" s="2"/>
      <c r="I168" s="2"/>
    </row>
    <row r="169" spans="2:9" ht="17" x14ac:dyDescent="0.2">
      <c r="B169" s="5"/>
      <c r="C169" s="2"/>
      <c r="D169" s="2"/>
      <c r="E169" s="2"/>
      <c r="F169" s="2"/>
      <c r="G169" s="2"/>
      <c r="H169" s="2"/>
      <c r="I169" s="2"/>
    </row>
    <row r="170" spans="2:9" ht="17" x14ac:dyDescent="0.2">
      <c r="B170" s="5"/>
      <c r="C170" s="2"/>
      <c r="D170" s="2"/>
      <c r="E170" s="2"/>
      <c r="F170" s="2"/>
      <c r="G170" s="2"/>
      <c r="H170" s="2"/>
      <c r="I170" s="2"/>
    </row>
    <row r="171" spans="2:9" ht="17" x14ac:dyDescent="0.2">
      <c r="B171" s="5"/>
      <c r="C171" s="2"/>
      <c r="D171" s="2"/>
      <c r="E171" s="2"/>
      <c r="F171" s="2"/>
      <c r="G171" s="2"/>
      <c r="H171" s="2"/>
      <c r="I171" s="2"/>
    </row>
    <row r="172" spans="2:9" ht="17" x14ac:dyDescent="0.2">
      <c r="B172" s="5"/>
      <c r="C172" s="2"/>
      <c r="D172" s="2"/>
      <c r="E172" s="2"/>
      <c r="F172" s="2"/>
      <c r="G172" s="2"/>
      <c r="H172" s="2"/>
      <c r="I172" s="2"/>
    </row>
    <row r="173" spans="2:9" ht="17" x14ac:dyDescent="0.2">
      <c r="B173" s="5"/>
      <c r="C173" s="2"/>
      <c r="D173" s="2"/>
      <c r="E173" s="2"/>
      <c r="F173" s="2"/>
      <c r="G173" s="2"/>
      <c r="H173" s="2"/>
      <c r="I173" s="2"/>
    </row>
    <row r="174" spans="2:9" ht="17" x14ac:dyDescent="0.2">
      <c r="B174" s="5"/>
      <c r="C174" s="2"/>
      <c r="D174" s="2"/>
      <c r="E174" s="2"/>
      <c r="F174" s="2"/>
      <c r="G174" s="2"/>
      <c r="H174" s="2"/>
      <c r="I174" s="2"/>
    </row>
    <row r="175" spans="2:9" ht="17" x14ac:dyDescent="0.2">
      <c r="B175" s="5"/>
      <c r="C175" s="2"/>
      <c r="D175" s="2"/>
      <c r="E175" s="2"/>
      <c r="F175" s="2"/>
      <c r="G175" s="2"/>
      <c r="H175" s="2"/>
      <c r="I175" s="2"/>
    </row>
    <row r="176" spans="2:9" ht="17" x14ac:dyDescent="0.2">
      <c r="B176" s="5"/>
      <c r="C176" s="2"/>
      <c r="D176" s="2"/>
      <c r="E176" s="2"/>
      <c r="F176" s="2"/>
      <c r="G176" s="2"/>
      <c r="H176" s="2"/>
      <c r="I176" s="2"/>
    </row>
    <row r="177" spans="2:9" ht="17" x14ac:dyDescent="0.2">
      <c r="B177" s="5"/>
      <c r="C177" s="2"/>
      <c r="D177" s="2"/>
      <c r="E177" s="2"/>
      <c r="F177" s="2"/>
      <c r="G177" s="2"/>
      <c r="H177" s="2"/>
      <c r="I177" s="2"/>
    </row>
    <row r="178" spans="2:9" ht="17" x14ac:dyDescent="0.2">
      <c r="B178" s="5"/>
      <c r="C178" s="2"/>
      <c r="D178" s="2"/>
      <c r="E178" s="2"/>
      <c r="F178" s="2"/>
      <c r="G178" s="2"/>
      <c r="H178" s="2"/>
      <c r="I178" s="2"/>
    </row>
    <row r="179" spans="2:9" ht="17" x14ac:dyDescent="0.2">
      <c r="B179" s="5"/>
      <c r="C179" s="2"/>
      <c r="D179" s="2"/>
      <c r="E179" s="2"/>
      <c r="F179" s="2"/>
      <c r="G179" s="2"/>
      <c r="H179" s="2"/>
      <c r="I179" s="2"/>
    </row>
    <row r="180" spans="2:9" ht="17" x14ac:dyDescent="0.2">
      <c r="B180" s="5"/>
      <c r="C180" s="2"/>
      <c r="D180" s="2"/>
      <c r="E180" s="2"/>
      <c r="F180" s="2"/>
      <c r="G180" s="2"/>
      <c r="H180" s="2"/>
      <c r="I180" s="2"/>
    </row>
    <row r="181" spans="2:9" ht="17" x14ac:dyDescent="0.2">
      <c r="B181" s="5"/>
      <c r="C181" s="2"/>
      <c r="D181" s="2"/>
      <c r="E181" s="2"/>
      <c r="F181" s="2"/>
      <c r="G181" s="2"/>
      <c r="H181" s="2"/>
      <c r="I181" s="2"/>
    </row>
    <row r="182" spans="2:9" ht="17" x14ac:dyDescent="0.2">
      <c r="B182" s="5"/>
      <c r="C182" s="2"/>
      <c r="D182" s="2"/>
      <c r="E182" s="2"/>
      <c r="F182" s="2"/>
      <c r="G182" s="2"/>
      <c r="H182" s="2"/>
      <c r="I182" s="2"/>
    </row>
    <row r="183" spans="2:9" ht="17" x14ac:dyDescent="0.2">
      <c r="B183" s="5"/>
      <c r="C183" s="2"/>
      <c r="D183" s="2"/>
      <c r="E183" s="2"/>
      <c r="F183" s="2"/>
      <c r="G183" s="2"/>
      <c r="H183" s="2"/>
      <c r="I183" s="2"/>
    </row>
    <row r="184" spans="2:9" ht="17" x14ac:dyDescent="0.2">
      <c r="B184" s="5"/>
      <c r="C184" s="2"/>
      <c r="D184" s="2"/>
      <c r="E184" s="2"/>
      <c r="F184" s="2"/>
      <c r="G184" s="2"/>
      <c r="H184" s="2"/>
      <c r="I184" s="2"/>
    </row>
    <row r="185" spans="2:9" ht="17" x14ac:dyDescent="0.2">
      <c r="B185" s="5"/>
      <c r="C185" s="2"/>
      <c r="D185" s="2"/>
      <c r="E185" s="2"/>
      <c r="F185" s="2"/>
      <c r="G185" s="2"/>
      <c r="H185" s="2"/>
      <c r="I185" s="2"/>
    </row>
    <row r="186" spans="2:9" ht="17" x14ac:dyDescent="0.2">
      <c r="B186" s="5"/>
      <c r="C186" s="2"/>
      <c r="D186" s="2"/>
      <c r="E186" s="2"/>
      <c r="F186" s="2"/>
      <c r="G186" s="2"/>
      <c r="H186" s="2"/>
      <c r="I186" s="2"/>
    </row>
    <row r="187" spans="2:9" ht="17" x14ac:dyDescent="0.2">
      <c r="B187" s="5"/>
      <c r="C187" s="2"/>
      <c r="D187" s="2"/>
      <c r="E187" s="2"/>
      <c r="F187" s="2"/>
      <c r="G187" s="2"/>
      <c r="H187" s="2"/>
      <c r="I187" s="2"/>
    </row>
    <row r="188" spans="2:9" ht="17" x14ac:dyDescent="0.2">
      <c r="B188" s="5"/>
      <c r="C188" s="2"/>
      <c r="D188" s="2"/>
      <c r="E188" s="2"/>
      <c r="F188" s="2"/>
      <c r="G188" s="2"/>
      <c r="H188" s="2"/>
      <c r="I188" s="2"/>
    </row>
    <row r="189" spans="2:9" ht="17" x14ac:dyDescent="0.2">
      <c r="B189" s="5"/>
      <c r="C189" s="2"/>
      <c r="D189" s="2"/>
      <c r="E189" s="2"/>
      <c r="F189" s="2"/>
      <c r="G189" s="2"/>
      <c r="H189" s="2"/>
      <c r="I189" s="2"/>
    </row>
    <row r="190" spans="2:9" ht="17" x14ac:dyDescent="0.2">
      <c r="B190" s="5"/>
      <c r="C190" s="2"/>
      <c r="D190" s="2"/>
      <c r="E190" s="2"/>
      <c r="F190" s="2"/>
      <c r="G190" s="2"/>
      <c r="H190" s="2"/>
      <c r="I190" s="2"/>
    </row>
    <row r="191" spans="2:9" ht="17" x14ac:dyDescent="0.2">
      <c r="B191" s="5"/>
      <c r="C191" s="2"/>
      <c r="D191" s="2"/>
      <c r="E191" s="2"/>
      <c r="F191" s="2"/>
      <c r="G191" s="2"/>
      <c r="H191" s="2"/>
      <c r="I191" s="2"/>
    </row>
    <row r="192" spans="2:9" ht="17" x14ac:dyDescent="0.2">
      <c r="B192" s="5"/>
      <c r="C192" s="2"/>
      <c r="D192" s="2"/>
      <c r="E192" s="2"/>
      <c r="F192" s="2"/>
      <c r="G192" s="2"/>
      <c r="H192" s="2"/>
      <c r="I192" s="2"/>
    </row>
    <row r="193" spans="2:9" ht="17" x14ac:dyDescent="0.2">
      <c r="B193" s="5"/>
      <c r="C193" s="2"/>
      <c r="D193" s="2"/>
      <c r="E193" s="2"/>
      <c r="F193" s="2"/>
      <c r="G193" s="2"/>
      <c r="H193" s="2"/>
      <c r="I193" s="2"/>
    </row>
    <row r="194" spans="2:9" ht="17" x14ac:dyDescent="0.2">
      <c r="B194" s="5"/>
      <c r="C194" s="2"/>
      <c r="D194" s="2"/>
      <c r="E194" s="2"/>
      <c r="F194" s="2"/>
      <c r="G194" s="2"/>
      <c r="H194" s="2"/>
      <c r="I194" s="2"/>
    </row>
    <row r="195" spans="2:9" ht="17" x14ac:dyDescent="0.2">
      <c r="B195" s="5"/>
      <c r="C195" s="2"/>
      <c r="D195" s="2"/>
      <c r="E195" s="2"/>
      <c r="F195" s="2"/>
      <c r="G195" s="2"/>
      <c r="H195" s="2"/>
      <c r="I195" s="2"/>
    </row>
    <row r="196" spans="2:9" ht="17" x14ac:dyDescent="0.2">
      <c r="B196" s="5"/>
      <c r="C196" s="2"/>
      <c r="D196" s="2"/>
      <c r="E196" s="2"/>
      <c r="F196" s="2"/>
      <c r="G196" s="2"/>
      <c r="H196" s="2"/>
      <c r="I196" s="2"/>
    </row>
    <row r="197" spans="2:9" ht="17" x14ac:dyDescent="0.2">
      <c r="B197" s="5"/>
      <c r="C197" s="2"/>
      <c r="D197" s="2"/>
      <c r="E197" s="2"/>
      <c r="F197" s="2"/>
      <c r="G197" s="2"/>
      <c r="H197" s="2"/>
      <c r="I197" s="2"/>
    </row>
    <row r="198" spans="2:9" ht="17" x14ac:dyDescent="0.2">
      <c r="B198" s="5"/>
      <c r="C198" s="2"/>
      <c r="D198" s="2"/>
      <c r="E198" s="2"/>
      <c r="F198" s="2"/>
      <c r="G198" s="2"/>
      <c r="H198" s="2"/>
      <c r="I198" s="2"/>
    </row>
    <row r="199" spans="2:9" ht="17" x14ac:dyDescent="0.2">
      <c r="B199" s="5"/>
      <c r="C199" s="2"/>
      <c r="D199" s="2"/>
      <c r="E199" s="2"/>
      <c r="F199" s="2"/>
      <c r="G199" s="2"/>
      <c r="H199" s="2"/>
      <c r="I199" s="2"/>
    </row>
    <row r="200" spans="2:9" ht="17" x14ac:dyDescent="0.2">
      <c r="B200" s="5"/>
      <c r="C200" s="2"/>
      <c r="D200" s="2"/>
      <c r="E200" s="2"/>
      <c r="F200" s="2"/>
      <c r="G200" s="2"/>
      <c r="H200" s="2"/>
      <c r="I200" s="2"/>
    </row>
    <row r="201" spans="2:9" ht="17" x14ac:dyDescent="0.2">
      <c r="B201" s="5"/>
      <c r="C201" s="2"/>
      <c r="D201" s="2"/>
      <c r="E201" s="2"/>
      <c r="F201" s="2"/>
      <c r="G201" s="2"/>
      <c r="H201" s="2"/>
      <c r="I201" s="2"/>
    </row>
    <row r="202" spans="2:9" ht="17" x14ac:dyDescent="0.2">
      <c r="B202" s="5"/>
      <c r="C202" s="2"/>
      <c r="D202" s="2"/>
      <c r="E202" s="2"/>
      <c r="F202" s="2"/>
      <c r="G202" s="2"/>
      <c r="H202" s="2"/>
      <c r="I202" s="2"/>
    </row>
    <row r="203" spans="2:9" ht="17" x14ac:dyDescent="0.2">
      <c r="B203" s="5"/>
      <c r="C203" s="2"/>
      <c r="D203" s="2"/>
      <c r="E203" s="2"/>
      <c r="F203" s="2"/>
      <c r="G203" s="2"/>
      <c r="H203" s="2"/>
      <c r="I203" s="2"/>
    </row>
    <row r="204" spans="2:9" ht="17" x14ac:dyDescent="0.2">
      <c r="B204" s="5"/>
      <c r="C204" s="2"/>
      <c r="D204" s="2"/>
      <c r="E204" s="2"/>
      <c r="F204" s="2"/>
      <c r="G204" s="2"/>
      <c r="H204" s="2"/>
      <c r="I204" s="2"/>
    </row>
    <row r="205" spans="2:9" ht="17" x14ac:dyDescent="0.2">
      <c r="B205" s="5"/>
      <c r="C205" s="2"/>
      <c r="D205" s="2"/>
      <c r="E205" s="2"/>
      <c r="F205" s="2"/>
      <c r="G205" s="2"/>
      <c r="H205" s="2"/>
      <c r="I205" s="2"/>
    </row>
    <row r="206" spans="2:9" ht="17" x14ac:dyDescent="0.2">
      <c r="B206" s="5"/>
      <c r="C206" s="2"/>
      <c r="D206" s="2"/>
      <c r="E206" s="2"/>
      <c r="F206" s="2"/>
      <c r="G206" s="2"/>
      <c r="H206" s="2"/>
      <c r="I206" s="2"/>
    </row>
    <row r="207" spans="2:9" ht="17" x14ac:dyDescent="0.2">
      <c r="B207" s="5"/>
      <c r="C207" s="2"/>
      <c r="D207" s="2"/>
      <c r="E207" s="2"/>
      <c r="F207" s="2"/>
      <c r="G207" s="2"/>
      <c r="H207" s="2"/>
      <c r="I207" s="2"/>
    </row>
    <row r="208" spans="2:9" ht="17" x14ac:dyDescent="0.2">
      <c r="B208" s="5"/>
      <c r="C208" s="2"/>
      <c r="D208" s="2"/>
      <c r="E208" s="2"/>
      <c r="F208" s="2"/>
      <c r="G208" s="2"/>
      <c r="H208" s="2"/>
      <c r="I208" s="2"/>
    </row>
    <row r="209" spans="2:9" ht="17" x14ac:dyDescent="0.2">
      <c r="B209" s="5"/>
      <c r="C209" s="2"/>
      <c r="D209" s="2"/>
      <c r="E209" s="2"/>
      <c r="F209" s="2"/>
      <c r="G209" s="2"/>
      <c r="H209" s="2"/>
      <c r="I209" s="2"/>
    </row>
    <row r="210" spans="2:9" ht="17" x14ac:dyDescent="0.2">
      <c r="B210" s="5"/>
      <c r="C210" s="2"/>
      <c r="D210" s="2"/>
      <c r="E210" s="2"/>
      <c r="F210" s="2"/>
      <c r="G210" s="2"/>
      <c r="H210" s="2"/>
      <c r="I210" s="2"/>
    </row>
    <row r="211" spans="2:9" ht="17" x14ac:dyDescent="0.2">
      <c r="B211" s="5"/>
      <c r="C211" s="2"/>
      <c r="D211" s="2"/>
      <c r="E211" s="2"/>
      <c r="F211" s="2"/>
      <c r="G211" s="2"/>
      <c r="H211" s="2"/>
      <c r="I211" s="2"/>
    </row>
    <row r="212" spans="2:9" ht="17" x14ac:dyDescent="0.2">
      <c r="B212" s="5"/>
      <c r="C212" s="2"/>
      <c r="D212" s="2"/>
      <c r="E212" s="2"/>
      <c r="F212" s="2"/>
      <c r="G212" s="2"/>
      <c r="H212" s="2"/>
      <c r="I212" s="2"/>
    </row>
    <row r="213" spans="2:9" ht="17" x14ac:dyDescent="0.2">
      <c r="B213" s="5"/>
      <c r="C213" s="2"/>
      <c r="D213" s="2"/>
      <c r="E213" s="2"/>
      <c r="F213" s="2"/>
      <c r="G213" s="2"/>
      <c r="H213" s="2"/>
      <c r="I213" s="2"/>
    </row>
    <row r="214" spans="2:9" ht="17" x14ac:dyDescent="0.2">
      <c r="B214" s="5"/>
      <c r="C214" s="2"/>
      <c r="D214" s="2"/>
      <c r="E214" s="2"/>
      <c r="F214" s="2"/>
      <c r="G214" s="2"/>
      <c r="H214" s="2"/>
      <c r="I214" s="2"/>
    </row>
    <row r="215" spans="2:9" ht="17" x14ac:dyDescent="0.2">
      <c r="B215" s="5"/>
      <c r="C215" s="2"/>
      <c r="D215" s="2"/>
      <c r="E215" s="2"/>
      <c r="F215" s="2"/>
      <c r="G215" s="2"/>
      <c r="H215" s="2"/>
      <c r="I215" s="2"/>
    </row>
    <row r="216" spans="2:9" ht="17" x14ac:dyDescent="0.2">
      <c r="B216" s="5"/>
      <c r="C216" s="2"/>
      <c r="D216" s="2"/>
      <c r="E216" s="2"/>
      <c r="F216" s="2"/>
      <c r="G216" s="2"/>
      <c r="H216" s="2"/>
      <c r="I216" s="2"/>
    </row>
    <row r="217" spans="2:9" ht="17" x14ac:dyDescent="0.2">
      <c r="B217" s="5"/>
      <c r="C217" s="2"/>
      <c r="D217" s="2"/>
      <c r="E217" s="2"/>
      <c r="F217" s="2"/>
      <c r="G217" s="2"/>
      <c r="H217" s="2"/>
      <c r="I217" s="2"/>
    </row>
    <row r="218" spans="2:9" ht="17" x14ac:dyDescent="0.2">
      <c r="B218" s="5"/>
      <c r="C218" s="2"/>
      <c r="D218" s="2"/>
      <c r="E218" s="2"/>
      <c r="F218" s="2"/>
      <c r="G218" s="2"/>
      <c r="H218" s="2"/>
      <c r="I218" s="2"/>
    </row>
    <row r="219" spans="2:9" ht="17" x14ac:dyDescent="0.2">
      <c r="B219" s="5"/>
      <c r="C219" s="2"/>
      <c r="D219" s="2"/>
      <c r="E219" s="2"/>
      <c r="F219" s="2"/>
      <c r="G219" s="2"/>
      <c r="H219" s="2"/>
      <c r="I219" s="2"/>
    </row>
    <row r="220" spans="2:9" ht="17" x14ac:dyDescent="0.2">
      <c r="B220" s="5"/>
      <c r="C220" s="2"/>
      <c r="D220" s="2"/>
      <c r="E220" s="2"/>
      <c r="F220" s="2"/>
      <c r="G220" s="2"/>
      <c r="H220" s="2"/>
      <c r="I220" s="2"/>
    </row>
    <row r="221" spans="2:9" ht="17" x14ac:dyDescent="0.2">
      <c r="B221" s="5"/>
      <c r="C221" s="2"/>
      <c r="D221" s="2"/>
      <c r="E221" s="2"/>
      <c r="F221" s="2"/>
      <c r="G221" s="2"/>
      <c r="H221" s="2"/>
      <c r="I221" s="2"/>
    </row>
    <row r="222" spans="2:9" ht="17" x14ac:dyDescent="0.2">
      <c r="B222" s="5"/>
      <c r="C222" s="2"/>
      <c r="D222" s="2"/>
      <c r="E222" s="2"/>
      <c r="F222" s="2"/>
      <c r="G222" s="2"/>
      <c r="H222" s="2"/>
      <c r="I222" s="2"/>
    </row>
    <row r="223" spans="2:9" ht="17" x14ac:dyDescent="0.2">
      <c r="B223" s="5"/>
      <c r="C223" s="2"/>
      <c r="D223" s="2"/>
      <c r="E223" s="2"/>
      <c r="F223" s="2"/>
      <c r="G223" s="2"/>
      <c r="H223" s="2"/>
      <c r="I223" s="2"/>
    </row>
    <row r="224" spans="2:9" ht="17" x14ac:dyDescent="0.2">
      <c r="B224" s="5"/>
      <c r="C224" s="2"/>
      <c r="D224" s="2"/>
      <c r="E224" s="2"/>
      <c r="F224" s="2"/>
      <c r="G224" s="2"/>
      <c r="H224" s="2"/>
      <c r="I224" s="2"/>
    </row>
    <row r="225" spans="2:9" ht="17" x14ac:dyDescent="0.2">
      <c r="B225" s="5"/>
      <c r="C225" s="2"/>
      <c r="D225" s="2"/>
      <c r="E225" s="2"/>
      <c r="F225" s="2"/>
      <c r="G225" s="2"/>
      <c r="H225" s="2"/>
      <c r="I225" s="2"/>
    </row>
    <row r="226" spans="2:9" ht="17" x14ac:dyDescent="0.2">
      <c r="B226" s="5"/>
      <c r="C226" s="2"/>
      <c r="D226" s="2"/>
      <c r="E226" s="2"/>
      <c r="F226" s="2"/>
      <c r="G226" s="2"/>
      <c r="H226" s="2"/>
      <c r="I226" s="2"/>
    </row>
    <row r="227" spans="2:9" ht="17" x14ac:dyDescent="0.2">
      <c r="B227" s="5"/>
      <c r="C227" s="2"/>
      <c r="D227" s="2"/>
      <c r="E227" s="2"/>
      <c r="F227" s="2"/>
      <c r="G227" s="2"/>
      <c r="H227" s="2"/>
      <c r="I227" s="2"/>
    </row>
    <row r="228" spans="2:9" ht="17" x14ac:dyDescent="0.2">
      <c r="B228" s="5"/>
      <c r="C228" s="2"/>
      <c r="D228" s="2"/>
      <c r="E228" s="2"/>
      <c r="F228" s="2"/>
      <c r="G228" s="2"/>
      <c r="H228" s="2"/>
      <c r="I228" s="2"/>
    </row>
    <row r="229" spans="2:9" ht="17" x14ac:dyDescent="0.2">
      <c r="B229" s="5"/>
      <c r="C229" s="2"/>
      <c r="D229" s="2"/>
      <c r="E229" s="2"/>
      <c r="F229" s="2"/>
      <c r="G229" s="2"/>
      <c r="H229" s="2"/>
      <c r="I229" s="2"/>
    </row>
    <row r="230" spans="2:9" ht="17" x14ac:dyDescent="0.2">
      <c r="B230" s="5"/>
      <c r="C230" s="2"/>
      <c r="D230" s="2"/>
      <c r="E230" s="2"/>
      <c r="F230" s="2"/>
      <c r="G230" s="2"/>
      <c r="H230" s="2"/>
      <c r="I230" s="2"/>
    </row>
    <row r="231" spans="2:9" ht="17" x14ac:dyDescent="0.2">
      <c r="B231" s="5"/>
      <c r="C231" s="2"/>
      <c r="D231" s="2"/>
      <c r="E231" s="2"/>
      <c r="F231" s="2"/>
      <c r="G231" s="2"/>
      <c r="H231" s="2"/>
      <c r="I231" s="2"/>
    </row>
    <row r="232" spans="2:9" ht="17" x14ac:dyDescent="0.2">
      <c r="B232" s="5"/>
      <c r="C232" s="2"/>
      <c r="D232" s="2"/>
      <c r="E232" s="2"/>
      <c r="F232" s="2"/>
      <c r="G232" s="2"/>
      <c r="H232" s="2"/>
      <c r="I232" s="2"/>
    </row>
    <row r="233" spans="2:9" ht="17" x14ac:dyDescent="0.2">
      <c r="B233" s="5"/>
      <c r="C233" s="2"/>
      <c r="D233" s="2"/>
      <c r="E233" s="2"/>
      <c r="F233" s="2"/>
      <c r="G233" s="2"/>
      <c r="H233" s="2"/>
      <c r="I233" s="2"/>
    </row>
    <row r="234" spans="2:9" ht="17" x14ac:dyDescent="0.2">
      <c r="B234" s="5"/>
      <c r="C234" s="2"/>
      <c r="D234" s="2"/>
      <c r="E234" s="2"/>
      <c r="F234" s="2"/>
      <c r="G234" s="2"/>
      <c r="H234" s="2"/>
      <c r="I234" s="2"/>
    </row>
    <row r="235" spans="2:9" ht="17" x14ac:dyDescent="0.2">
      <c r="B235" s="5"/>
      <c r="C235" s="2"/>
      <c r="D235" s="2"/>
      <c r="E235" s="2"/>
      <c r="F235" s="2"/>
      <c r="G235" s="2"/>
      <c r="H235" s="2"/>
      <c r="I235" s="2"/>
    </row>
    <row r="236" spans="2:9" ht="17" x14ac:dyDescent="0.2">
      <c r="B236" s="5"/>
      <c r="C236" s="2"/>
      <c r="D236" s="2"/>
      <c r="E236" s="2"/>
      <c r="F236" s="2"/>
      <c r="G236" s="2"/>
      <c r="H236" s="2"/>
      <c r="I236" s="2"/>
    </row>
    <row r="237" spans="2:9" ht="17" x14ac:dyDescent="0.2">
      <c r="B237" s="5"/>
      <c r="C237" s="2"/>
      <c r="D237" s="2"/>
      <c r="E237" s="2"/>
      <c r="F237" s="2"/>
      <c r="G237" s="2"/>
      <c r="H237" s="2"/>
      <c r="I237" s="2"/>
    </row>
    <row r="238" spans="2:9" ht="17" x14ac:dyDescent="0.2">
      <c r="B238" s="5"/>
      <c r="C238" s="2"/>
      <c r="D238" s="2"/>
      <c r="E238" s="2"/>
      <c r="F238" s="2"/>
      <c r="G238" s="2"/>
      <c r="H238" s="2"/>
      <c r="I238" s="2"/>
    </row>
    <row r="239" spans="2:9" ht="17" x14ac:dyDescent="0.2">
      <c r="B239" s="5"/>
      <c r="C239" s="2"/>
      <c r="D239" s="2"/>
      <c r="E239" s="2"/>
      <c r="F239" s="2"/>
      <c r="G239" s="2"/>
      <c r="H239" s="2"/>
      <c r="I239" s="2"/>
    </row>
    <row r="240" spans="2:9" ht="17" x14ac:dyDescent="0.2">
      <c r="B240" s="5"/>
      <c r="C240" s="2"/>
      <c r="D240" s="2"/>
      <c r="E240" s="2"/>
      <c r="F240" s="2"/>
      <c r="G240" s="2"/>
      <c r="H240" s="2"/>
      <c r="I240" s="2"/>
    </row>
    <row r="241" spans="2:9" ht="17" x14ac:dyDescent="0.2">
      <c r="B241" s="5"/>
      <c r="C241" s="2"/>
      <c r="D241" s="2"/>
      <c r="E241" s="2"/>
      <c r="F241" s="2"/>
      <c r="G241" s="2"/>
      <c r="H241" s="2"/>
      <c r="I241" s="2"/>
    </row>
    <row r="242" spans="2:9" ht="17" x14ac:dyDescent="0.2">
      <c r="B242" s="5"/>
      <c r="C242" s="2"/>
      <c r="D242" s="2"/>
      <c r="E242" s="2"/>
      <c r="F242" s="2"/>
      <c r="G242" s="2"/>
      <c r="H242" s="2"/>
      <c r="I242" s="2"/>
    </row>
    <row r="243" spans="2:9" ht="17" x14ac:dyDescent="0.2">
      <c r="B243" s="5"/>
      <c r="C243" s="2"/>
      <c r="D243" s="2"/>
      <c r="E243" s="2"/>
      <c r="F243" s="2"/>
      <c r="G243" s="2"/>
      <c r="H243" s="2"/>
      <c r="I243" s="2"/>
    </row>
    <row r="244" spans="2:9" ht="17" x14ac:dyDescent="0.2">
      <c r="B244" s="5"/>
      <c r="C244" s="2"/>
      <c r="D244" s="2"/>
      <c r="E244" s="2"/>
      <c r="F244" s="2"/>
      <c r="G244" s="2"/>
      <c r="H244" s="2"/>
      <c r="I244" s="2"/>
    </row>
    <row r="245" spans="2:9" ht="17" x14ac:dyDescent="0.2">
      <c r="B245" s="5"/>
      <c r="C245" s="2"/>
      <c r="D245" s="2"/>
      <c r="E245" s="2"/>
      <c r="F245" s="2"/>
      <c r="G245" s="2"/>
      <c r="H245" s="2"/>
      <c r="I245" s="2"/>
    </row>
    <row r="246" spans="2:9" ht="17" x14ac:dyDescent="0.2">
      <c r="B246" s="5"/>
      <c r="C246" s="2"/>
      <c r="D246" s="2"/>
      <c r="E246" s="2"/>
      <c r="F246" s="2"/>
      <c r="G246" s="2"/>
      <c r="H246" s="2"/>
      <c r="I246" s="2"/>
    </row>
    <row r="247" spans="2:9" ht="17" x14ac:dyDescent="0.2">
      <c r="B247" s="5"/>
      <c r="C247" s="2"/>
      <c r="D247" s="2"/>
      <c r="E247" s="2"/>
      <c r="F247" s="2"/>
      <c r="G247" s="2"/>
      <c r="H247" s="2"/>
      <c r="I247" s="2"/>
    </row>
    <row r="248" spans="2:9" ht="17" x14ac:dyDescent="0.2">
      <c r="B248" s="5"/>
      <c r="C248" s="2"/>
      <c r="D248" s="2"/>
      <c r="E248" s="2"/>
      <c r="F248" s="2"/>
      <c r="G248" s="2"/>
      <c r="H248" s="2"/>
      <c r="I248" s="2"/>
    </row>
    <row r="249" spans="2:9" ht="17" x14ac:dyDescent="0.2">
      <c r="B249" s="5"/>
      <c r="C249" s="2"/>
      <c r="D249" s="2"/>
      <c r="E249" s="2"/>
      <c r="F249" s="2"/>
      <c r="G249" s="2"/>
      <c r="H249" s="2"/>
      <c r="I249" s="2"/>
    </row>
    <row r="250" spans="2:9" ht="17" x14ac:dyDescent="0.2">
      <c r="B250" s="5"/>
      <c r="C250" s="2"/>
      <c r="D250" s="2"/>
      <c r="E250" s="2"/>
      <c r="F250" s="2"/>
      <c r="G250" s="2"/>
      <c r="H250" s="2"/>
      <c r="I250" s="2"/>
    </row>
    <row r="251" spans="2:9" ht="17" x14ac:dyDescent="0.2">
      <c r="B251" s="5"/>
      <c r="C251" s="2"/>
      <c r="D251" s="2"/>
      <c r="E251" s="2"/>
      <c r="F251" s="2"/>
      <c r="G251" s="2"/>
      <c r="H251" s="2"/>
      <c r="I251" s="2"/>
    </row>
    <row r="252" spans="2:9" ht="17" x14ac:dyDescent="0.2">
      <c r="B252" s="5"/>
      <c r="C252" s="2"/>
      <c r="D252" s="2"/>
      <c r="E252" s="2"/>
      <c r="F252" s="2"/>
      <c r="G252" s="2"/>
      <c r="H252" s="2"/>
      <c r="I252" s="2"/>
    </row>
    <row r="253" spans="2:9" ht="17" x14ac:dyDescent="0.2">
      <c r="B253" s="5"/>
      <c r="C253" s="2"/>
      <c r="D253" s="2"/>
      <c r="E253" s="2"/>
      <c r="F253" s="2"/>
      <c r="G253" s="2"/>
      <c r="H253" s="2"/>
      <c r="I253" s="2"/>
    </row>
    <row r="254" spans="2:9" ht="17" x14ac:dyDescent="0.2">
      <c r="B254" s="5"/>
      <c r="C254" s="2"/>
      <c r="D254" s="2"/>
      <c r="E254" s="2"/>
      <c r="F254" s="2"/>
      <c r="G254" s="2"/>
      <c r="H254" s="2"/>
      <c r="I254" s="2"/>
    </row>
    <row r="255" spans="2:9" ht="17" x14ac:dyDescent="0.2">
      <c r="B255" s="5"/>
      <c r="C255" s="2"/>
      <c r="D255" s="2"/>
      <c r="E255" s="2"/>
      <c r="F255" s="2"/>
      <c r="G255" s="2"/>
      <c r="H255" s="2"/>
      <c r="I255" s="2"/>
    </row>
    <row r="256" spans="2:9" ht="17" x14ac:dyDescent="0.2">
      <c r="B256" s="5"/>
      <c r="C256" s="2"/>
      <c r="D256" s="2"/>
      <c r="E256" s="2"/>
      <c r="F256" s="2"/>
      <c r="G256" s="2"/>
      <c r="H256" s="2"/>
      <c r="I256" s="2"/>
    </row>
    <row r="257" spans="2:9" ht="17" x14ac:dyDescent="0.2">
      <c r="B257" s="5"/>
      <c r="C257" s="2"/>
      <c r="D257" s="2"/>
      <c r="E257" s="2"/>
      <c r="F257" s="2"/>
      <c r="G257" s="2"/>
      <c r="H257" s="2"/>
      <c r="I257" s="2"/>
    </row>
    <row r="258" spans="2:9" ht="17" x14ac:dyDescent="0.2">
      <c r="B258" s="5"/>
      <c r="C258" s="2"/>
      <c r="D258" s="2"/>
      <c r="E258" s="2"/>
      <c r="F258" s="2"/>
      <c r="G258" s="2"/>
      <c r="H258" s="2"/>
      <c r="I258" s="2"/>
    </row>
    <row r="259" spans="2:9" ht="17" x14ac:dyDescent="0.2">
      <c r="B259" s="5"/>
      <c r="C259" s="2"/>
      <c r="D259" s="2"/>
      <c r="E259" s="2"/>
      <c r="F259" s="2"/>
      <c r="G259" s="2"/>
      <c r="H259" s="2"/>
      <c r="I259" s="2"/>
    </row>
    <row r="260" spans="2:9" ht="17" x14ac:dyDescent="0.2">
      <c r="B260" s="5"/>
      <c r="C260" s="2"/>
      <c r="D260" s="2"/>
      <c r="E260" s="2"/>
      <c r="F260" s="2"/>
      <c r="G260" s="2"/>
      <c r="H260" s="2"/>
      <c r="I260" s="2"/>
    </row>
    <row r="261" spans="2:9" ht="17" x14ac:dyDescent="0.2">
      <c r="B261" s="5"/>
      <c r="C261" s="2"/>
      <c r="D261" s="2"/>
      <c r="E261" s="2"/>
      <c r="F261" s="2"/>
      <c r="G261" s="2"/>
      <c r="H261" s="2"/>
      <c r="I261" s="2"/>
    </row>
    <row r="262" spans="2:9" ht="17" x14ac:dyDescent="0.2">
      <c r="B262" s="5"/>
      <c r="C262" s="2"/>
      <c r="D262" s="2"/>
      <c r="E262" s="2"/>
      <c r="F262" s="2"/>
      <c r="G262" s="2"/>
      <c r="H262" s="2"/>
      <c r="I262" s="2"/>
    </row>
    <row r="263" spans="2:9" ht="17" x14ac:dyDescent="0.2">
      <c r="B263" s="5"/>
      <c r="C263" s="2"/>
      <c r="D263" s="2"/>
      <c r="E263" s="2"/>
      <c r="F263" s="2"/>
      <c r="G263" s="2"/>
      <c r="H263" s="2"/>
      <c r="I263" s="2"/>
    </row>
    <row r="264" spans="2:9" ht="17" x14ac:dyDescent="0.2">
      <c r="B264" s="5"/>
      <c r="C264" s="2"/>
      <c r="D264" s="2"/>
      <c r="E264" s="2"/>
      <c r="F264" s="2"/>
      <c r="G264" s="2"/>
      <c r="H264" s="2"/>
      <c r="I2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2154-5ADD-F940-98AD-B974C8B14069}">
  <dimension ref="B1:G70"/>
  <sheetViews>
    <sheetView workbookViewId="0">
      <selection activeCell="C68" sqref="C68"/>
    </sheetView>
  </sheetViews>
  <sheetFormatPr baseColWidth="10" defaultRowHeight="15" x14ac:dyDescent="0.2"/>
  <sheetData>
    <row r="1" spans="2:7" ht="17" x14ac:dyDescent="0.2">
      <c r="B1" s="1" t="s">
        <v>41</v>
      </c>
      <c r="C1" s="1" t="s">
        <v>24</v>
      </c>
      <c r="D1" s="1" t="s">
        <v>27</v>
      </c>
      <c r="E1" s="1" t="s">
        <v>21</v>
      </c>
      <c r="F1" s="1" t="s">
        <v>79</v>
      </c>
      <c r="G1" s="1" t="s">
        <v>31</v>
      </c>
    </row>
    <row r="2" spans="2:7" ht="17" x14ac:dyDescent="0.2">
      <c r="B2" s="2">
        <v>0</v>
      </c>
    </row>
    <row r="3" spans="2:7" ht="17" x14ac:dyDescent="0.2">
      <c r="B3" s="2">
        <v>0</v>
      </c>
    </row>
    <row r="4" spans="2:7" ht="17" x14ac:dyDescent="0.2">
      <c r="B4" s="2">
        <v>0</v>
      </c>
    </row>
    <row r="5" spans="2:7" ht="17" x14ac:dyDescent="0.2">
      <c r="B5" s="2">
        <v>0</v>
      </c>
    </row>
    <row r="6" spans="2:7" ht="17" x14ac:dyDescent="0.2">
      <c r="B6" s="2">
        <v>0</v>
      </c>
    </row>
    <row r="7" spans="2:7" ht="17" x14ac:dyDescent="0.2">
      <c r="B7" s="2">
        <v>0</v>
      </c>
    </row>
    <row r="8" spans="2:7" ht="17" x14ac:dyDescent="0.2">
      <c r="B8" s="2">
        <v>0</v>
      </c>
    </row>
    <row r="9" spans="2:7" ht="17" x14ac:dyDescent="0.2">
      <c r="B9" s="2">
        <v>0</v>
      </c>
    </row>
    <row r="10" spans="2:7" ht="17" x14ac:dyDescent="0.2">
      <c r="B10" s="2">
        <v>0</v>
      </c>
    </row>
    <row r="11" spans="2:7" ht="17" x14ac:dyDescent="0.2">
      <c r="B11" s="2">
        <v>0</v>
      </c>
    </row>
    <row r="12" spans="2:7" ht="17" x14ac:dyDescent="0.2">
      <c r="B12" s="2">
        <v>0</v>
      </c>
    </row>
    <row r="13" spans="2:7" ht="17" x14ac:dyDescent="0.2">
      <c r="B13" s="2">
        <v>0</v>
      </c>
    </row>
    <row r="14" spans="2:7" ht="17" x14ac:dyDescent="0.2">
      <c r="B14" s="2">
        <v>0</v>
      </c>
    </row>
    <row r="15" spans="2:7" ht="17" x14ac:dyDescent="0.2">
      <c r="B15" s="2">
        <v>0</v>
      </c>
    </row>
    <row r="16" spans="2:7" ht="17" x14ac:dyDescent="0.2">
      <c r="B16" s="2">
        <v>0</v>
      </c>
    </row>
    <row r="17" spans="2:2" ht="17" x14ac:dyDescent="0.2">
      <c r="B17" s="2">
        <v>0</v>
      </c>
    </row>
    <row r="18" spans="2:2" ht="17" x14ac:dyDescent="0.2">
      <c r="B18" s="2">
        <v>0</v>
      </c>
    </row>
    <row r="19" spans="2:2" ht="17" x14ac:dyDescent="0.2">
      <c r="B19" s="2">
        <v>0</v>
      </c>
    </row>
    <row r="20" spans="2:2" ht="17" x14ac:dyDescent="0.2">
      <c r="B20" s="2">
        <v>0</v>
      </c>
    </row>
    <row r="21" spans="2:2" ht="17" x14ac:dyDescent="0.2">
      <c r="B21" s="2">
        <v>0</v>
      </c>
    </row>
    <row r="22" spans="2:2" ht="17" x14ac:dyDescent="0.2">
      <c r="B22" s="2">
        <v>0</v>
      </c>
    </row>
    <row r="23" spans="2:2" ht="17" x14ac:dyDescent="0.2">
      <c r="B23" s="2">
        <v>0</v>
      </c>
    </row>
    <row r="24" spans="2:2" ht="17" x14ac:dyDescent="0.2">
      <c r="B24" s="2">
        <v>0</v>
      </c>
    </row>
    <row r="25" spans="2:2" ht="17" x14ac:dyDescent="0.2">
      <c r="B25" s="2">
        <v>0</v>
      </c>
    </row>
    <row r="26" spans="2:2" ht="17" x14ac:dyDescent="0.2">
      <c r="B26" s="2">
        <v>0</v>
      </c>
    </row>
    <row r="27" spans="2:2" ht="17" x14ac:dyDescent="0.2">
      <c r="B27" s="2">
        <v>0</v>
      </c>
    </row>
    <row r="28" spans="2:2" ht="17" x14ac:dyDescent="0.2">
      <c r="B28" s="2">
        <v>0</v>
      </c>
    </row>
    <row r="29" spans="2:2" ht="17" x14ac:dyDescent="0.2">
      <c r="B29" s="2">
        <v>0</v>
      </c>
    </row>
    <row r="30" spans="2:2" ht="17" x14ac:dyDescent="0.2">
      <c r="B30" s="2">
        <v>0</v>
      </c>
    </row>
    <row r="31" spans="2:2" ht="17" x14ac:dyDescent="0.2">
      <c r="B31" s="2">
        <v>4.5502283530550898</v>
      </c>
    </row>
    <row r="32" spans="2:2" ht="17" x14ac:dyDescent="0.2">
      <c r="B32" s="2">
        <v>4.9370161074648102</v>
      </c>
    </row>
    <row r="33" spans="2:2" ht="17" x14ac:dyDescent="0.2">
      <c r="B33" s="2">
        <v>4.9370161074648102</v>
      </c>
    </row>
    <row r="34" spans="2:2" ht="17" x14ac:dyDescent="0.2">
      <c r="B34" s="2">
        <v>4.9370161074648102</v>
      </c>
    </row>
    <row r="35" spans="2:2" ht="17" x14ac:dyDescent="0.2">
      <c r="B35" s="2">
        <v>4.9370161074648102</v>
      </c>
    </row>
    <row r="36" spans="2:2" ht="17" x14ac:dyDescent="0.2">
      <c r="B36" s="2">
        <v>4.9370161074648102</v>
      </c>
    </row>
    <row r="37" spans="2:2" ht="17" x14ac:dyDescent="0.2">
      <c r="B37" s="2">
        <v>5.1986570869544204</v>
      </c>
    </row>
    <row r="38" spans="2:2" ht="17" x14ac:dyDescent="0.2">
      <c r="B38" s="2">
        <v>5.2600713879850796</v>
      </c>
    </row>
    <row r="39" spans="2:2" ht="17" x14ac:dyDescent="0.2">
      <c r="B39" s="2">
        <v>5.2821687783046398</v>
      </c>
    </row>
    <row r="40" spans="2:2" ht="17" x14ac:dyDescent="0.2">
      <c r="B40" s="2">
        <v>5.4232458739368097</v>
      </c>
    </row>
    <row r="41" spans="2:2" ht="17" x14ac:dyDescent="0.2">
      <c r="B41" s="2">
        <v>5.5471591213274198</v>
      </c>
    </row>
    <row r="42" spans="2:2" ht="17" x14ac:dyDescent="0.2">
      <c r="B42" s="2">
        <v>5.7139103541289602</v>
      </c>
    </row>
    <row r="43" spans="2:2" ht="17" x14ac:dyDescent="0.2">
      <c r="B43" s="2">
        <v>6</v>
      </c>
    </row>
    <row r="44" spans="2:2" ht="17" x14ac:dyDescent="0.2">
      <c r="B44" s="2">
        <v>6.0064660422492304</v>
      </c>
    </row>
    <row r="45" spans="2:2" ht="17" x14ac:dyDescent="0.2">
      <c r="B45" s="2">
        <v>6.1469028699281996</v>
      </c>
    </row>
    <row r="46" spans="2:2" ht="17" x14ac:dyDescent="0.2">
      <c r="B46" s="2">
        <v>6.4065401804339599</v>
      </c>
    </row>
    <row r="47" spans="2:2" ht="17" x14ac:dyDescent="0.2">
      <c r="B47" s="2">
        <v>6.4698220159781599</v>
      </c>
    </row>
    <row r="48" spans="2:2" ht="17" x14ac:dyDescent="0.2">
      <c r="B48" s="2">
        <v>6.69240623483363</v>
      </c>
    </row>
    <row r="49" spans="2:2" ht="17" x14ac:dyDescent="0.2">
      <c r="B49" s="2">
        <v>6.8558219054060299</v>
      </c>
    </row>
    <row r="50" spans="2:2" ht="17" x14ac:dyDescent="0.2">
      <c r="B50" s="2">
        <v>6.98452731334379</v>
      </c>
    </row>
    <row r="51" spans="2:2" ht="17" x14ac:dyDescent="0.2">
      <c r="B51" s="2">
        <v>7.18041263283832</v>
      </c>
    </row>
    <row r="52" spans="2:2" ht="17" x14ac:dyDescent="0.2">
      <c r="B52" s="2">
        <v>7.1931245983544603</v>
      </c>
    </row>
    <row r="53" spans="2:2" ht="17" x14ac:dyDescent="0.2">
      <c r="B53" s="2">
        <v>7.2041199826559303</v>
      </c>
    </row>
    <row r="54" spans="2:2" ht="17" x14ac:dyDescent="0.2">
      <c r="B54" s="2">
        <v>7.3334472744967503</v>
      </c>
    </row>
    <row r="55" spans="2:2" ht="17" x14ac:dyDescent="0.2">
      <c r="B55" s="2">
        <v>7.3979400086720402</v>
      </c>
    </row>
    <row r="56" spans="2:2" ht="17" x14ac:dyDescent="0.2">
      <c r="B56" s="2">
        <v>7.5243961221038402</v>
      </c>
    </row>
    <row r="57" spans="2:2" ht="17" x14ac:dyDescent="0.2">
      <c r="B57" s="2">
        <v>7.5301996982030799</v>
      </c>
    </row>
    <row r="58" spans="2:2" ht="17" x14ac:dyDescent="0.2">
      <c r="B58" s="2">
        <v>7.6379897807846904</v>
      </c>
    </row>
    <row r="59" spans="2:2" ht="17" x14ac:dyDescent="0.2">
      <c r="B59" s="2">
        <v>7.7201593034059597</v>
      </c>
    </row>
    <row r="60" spans="2:2" ht="17" x14ac:dyDescent="0.2">
      <c r="B60" s="2">
        <v>7.7817553746524704</v>
      </c>
    </row>
    <row r="61" spans="2:2" ht="17" x14ac:dyDescent="0.2">
      <c r="B61" s="2">
        <v>7.8512583487190799</v>
      </c>
    </row>
    <row r="62" spans="2:2" ht="17" x14ac:dyDescent="0.2">
      <c r="B62" s="2">
        <v>7.8512583487190799</v>
      </c>
    </row>
    <row r="63" spans="2:2" ht="17" x14ac:dyDescent="0.2">
      <c r="B63" s="2">
        <v>8.08457627793433</v>
      </c>
    </row>
    <row r="64" spans="2:2" ht="17" x14ac:dyDescent="0.2">
      <c r="B64" s="2">
        <v>8.2764618041732394</v>
      </c>
    </row>
    <row r="65" spans="2:2" ht="17" x14ac:dyDescent="0.2">
      <c r="B65" s="2">
        <v>8.6232492903979008</v>
      </c>
    </row>
    <row r="66" spans="2:2" ht="17" x14ac:dyDescent="0.2">
      <c r="B66" s="2">
        <v>8.7303784685876398</v>
      </c>
    </row>
    <row r="70" spans="2:2" x14ac:dyDescent="0.2">
      <c r="B70">
        <f>29/65*100</f>
        <v>44.61538461538462</v>
      </c>
    </row>
  </sheetData>
  <sortState xmlns:xlrd2="http://schemas.microsoft.com/office/spreadsheetml/2017/richdata2" ref="B2:B66">
    <sortCondition ref="B2:B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</dc:creator>
  <dc:description/>
  <cp:lastModifiedBy>Erik</cp:lastModifiedBy>
  <cp:revision>1</cp:revision>
  <dcterms:created xsi:type="dcterms:W3CDTF">2022-11-15T12:23:29Z</dcterms:created>
  <dcterms:modified xsi:type="dcterms:W3CDTF">2022-12-27T16:01:31Z</dcterms:modified>
  <dc:language>de-DE</dc:language>
</cp:coreProperties>
</file>