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3dscanner\Documentation\ProjectDocumentation\"/>
    </mc:Choice>
  </mc:AlternateContent>
  <bookViews>
    <workbookView xWindow="7425" yWindow="-15" windowWidth="7485" windowHeight="10590" activeTab="2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<sst xmlns="http://schemas.openxmlformats.org/spreadsheetml/2006/main" count="1683" uniqueCount="135">
  <si>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</si>
  <si>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</si>
  <si>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</si>
  <si>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</si>
  <si>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</si>
  <si>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</si>
  <si>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</si>
  <si>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</si>
  <si>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</si>
  <si>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</si>
  <si>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</si>
  <si>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</si>
  <si>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</si>
  <si>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</si>
  <si>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</si>
  <si>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</si>
  <si>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</si>
  <si>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</si>
  <si>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</si>
  <si>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</si>
  <si>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</si>
  <si>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</si>
  <si>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</si>
  <si>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</si>
  <si>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</si>
  <si>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</si>
  <si>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</si>
  <si>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</si>
  <si>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</si>
  <si>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</si>
  <si>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</si>
  <si>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</si>
  <si>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</si>
  <si>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</si>
  <si>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</si>
  <si>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</si>
  <si>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</si>
  <si>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</si>
  <si>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</si>
  <si>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</si>
  <si>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</si>
  <si>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</si>
  <si>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</si>
  <si>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</si>
  <si>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</si>
  <si>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</si>
  <si>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</si>
  <si>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</si>
  <si>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</si>
  <si>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</si>
  <si>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</si>
  <si>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</si>
  <si>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</si>
  <si>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</si>
  <si>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</si>
  <si>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</si>
  <si>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</si>
  <si>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</si>
  <si>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</si>
  <si>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</si>
  <si>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</si>
  <si>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</si>
  <si>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</si>
  <si>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</si>
  <si>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</si>
  <si>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</si>
  <si>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</si>
  <si>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</si>
  <si>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</si>
  <si>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</si>
  <si>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</si>
  <si>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</si>
  <si>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</si>
  <si>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</si>
  <si>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</si>
  <si>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</si>
  <si>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</si>
  <si>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</si>
  <si>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</si>
  <si>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</si>
  <si>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</si>
  <si>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</si>
  <si>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</si>
  <si>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</si>
  <si>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</si>
  <si>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</si>
  <si>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</si>
  <si>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</si>
  <si>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</si>
  <si>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</si>
  <si>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</si>
  <si>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</si>
  <si>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</si>
  <si>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</si>
  <si>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</si>
  <si>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</si>
  <si>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Boris Fuchs</t>
  </si>
  <si>
    <t>Paul Schmutz</t>
  </si>
  <si>
    <t>06.11 - 12.11.2017</t>
  </si>
  <si>
    <t>13.11 - 19.11.2017</t>
  </si>
  <si>
    <t>20.11 - 26.11.2017</t>
  </si>
  <si>
    <t>27.11 - 03.12.2017</t>
  </si>
  <si>
    <t>04.12 - 10.12.2017</t>
  </si>
  <si>
    <t>11.12 - 17.12.2017</t>
  </si>
  <si>
    <t>18.12 - 24.12.2017</t>
  </si>
  <si>
    <t>25.12 - 31.12.2017</t>
  </si>
  <si>
    <t>01.01 - 07.01.2018</t>
  </si>
  <si>
    <t>08.01 - 14.01.2018</t>
  </si>
  <si>
    <t>15.01 - 21.01.2018</t>
  </si>
  <si>
    <t>22.01 - 28.01.2018</t>
  </si>
  <si>
    <t>29.01 - 04.02.2018</t>
  </si>
  <si>
    <t>3D-Scanner</t>
  </si>
  <si>
    <t>Protokoll, Aufbereitung Dokumente</t>
  </si>
  <si>
    <t>Meeting Protokoll 1, Dokumente vorbereiten, Repository erstellen</t>
  </si>
  <si>
    <t>Meetings</t>
  </si>
  <si>
    <t>Planung</t>
  </si>
  <si>
    <t>3D Plan</t>
  </si>
  <si>
    <t>Meeting</t>
  </si>
  <si>
    <t>Bauhaus</t>
  </si>
  <si>
    <t>Suchen nach Holzplatten, Dreibein usw.</t>
  </si>
  <si>
    <t>Bestellung Teile, Kostenplan</t>
  </si>
  <si>
    <t>Abholung Bauteile</t>
  </si>
  <si>
    <t>Umsetzung</t>
  </si>
  <si>
    <t>Programmierung</t>
  </si>
  <si>
    <t>Recherche Lego Brick Programmierung</t>
  </si>
  <si>
    <t>Recherche</t>
  </si>
  <si>
    <t>Projektdokumentation</t>
  </si>
  <si>
    <t>Programmierung Brick</t>
  </si>
  <si>
    <t>Eigenständiges Programm für Brick, Source Code dokumentieren</t>
  </si>
  <si>
    <t>3D Scan Video</t>
  </si>
  <si>
    <t>Video für Präsentation aufnehmen</t>
  </si>
  <si>
    <t>Dokumentation</t>
  </si>
  <si>
    <t>Abstract, Präsentation (Videos, 3D Modelle)</t>
  </si>
  <si>
    <t>Technische Dokumentation</t>
  </si>
  <si>
    <t>System Architektur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</si>
</sst>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opLeftCell="A7" workbookViewId="0">
      <selection activeCell="C4" sqref="C4:D4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9" t="s">
        <v>12</v>
      </c>
      <c r="C2" s="139"/>
      <c r="D2" s="139"/>
      <c r="E2" s="140" t="s">
        <v>111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9" t="s">
        <v>13</v>
      </c>
      <c r="C3" s="139"/>
      <c r="D3" s="139"/>
      <c r="E3" s="142">
        <v>1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144" t="s">
        <v>90</v>
      </c>
      <c r="D4" s="145"/>
      <c r="E4" s="146">
        <f>IF(EXACT($C$4,"PRO-1"),3,IF(EXACT($C$4,"PRO-2"),4,IF(EXACT($C$4,"PRO-3"),4,IF(EXACT($C$4,"PRO-4"),6,IF(EXACT($C$4,"PRO-2-M"),5,IF(EXACT($C$4,"PRO-3-M"),5))))))</f>
        <v>4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7" t="s">
        <v>16</v>
      </c>
      <c r="C6" s="137"/>
      <c r="D6" s="137"/>
      <c r="E6" s="155">
        <f>(25*60)*E4</f>
        <v>6000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8"/>
      <c r="C7" s="138"/>
      <c r="D7" s="138"/>
      <c r="E7" s="157">
        <f>E6/60</f>
        <v>100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8"/>
      <c r="C8" s="138"/>
      <c r="D8" s="138"/>
      <c r="E8" s="27" t="s">
        <v>2</v>
      </c>
      <c r="F8" s="28">
        <f>(E6/60)/E5</f>
        <v>8.3333333333333339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">
      <c r="B11" s="108" t="s">
        <v>22</v>
      </c>
      <c r="C11" s="50"/>
      <c r="D11" s="130">
        <f>E3</f>
        <v>1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06.11 - 12.11.2017</v>
      </c>
      <c r="K11" s="49" t="str">
        <f>'dynamic Data'!B3</f>
        <v>13.11 - 19.11.2017</v>
      </c>
      <c r="L11" s="49" t="str">
        <f>'dynamic Data'!B4</f>
        <v>20.11 - 26.11.2017</v>
      </c>
      <c r="M11" s="49" t="str">
        <f>'dynamic Data'!B5</f>
        <v>27.11 - 03.12.2017</v>
      </c>
      <c r="N11" s="49" t="str">
        <f>'dynamic Data'!B6</f>
        <v>04.12 - 10.12.2017</v>
      </c>
      <c r="O11" s="49" t="str">
        <f>'dynamic Data'!B7</f>
        <v>11.12 - 17.12.2017</v>
      </c>
      <c r="P11" s="49" t="str">
        <f>'dynamic Data'!B8</f>
        <v>18.12 - 24.12.2017</v>
      </c>
      <c r="Q11" s="49" t="str">
        <f>'dynamic Data'!B9</f>
        <v>25.12 - 31.12.2017</v>
      </c>
      <c r="R11" s="49" t="str">
        <f>'dynamic Data'!B10</f>
        <v>01.01 - 07.01.2018</v>
      </c>
      <c r="S11" s="49" t="str">
        <f>'dynamic Data'!B11</f>
        <v>08.01 - 14.01.2018</v>
      </c>
      <c r="T11" s="49" t="str">
        <f>'dynamic Data'!B12</f>
        <v>15.01 - 21.01.2018</v>
      </c>
      <c r="U11" s="49" t="str">
        <f>'dynamic Data'!B13</f>
        <v>22.01 - 28.01.2018</v>
      </c>
      <c r="V11" s="49" t="str">
        <f>'dynamic Data'!B14</f>
        <v>29.01 - 04.02.2018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3</v>
      </c>
      <c r="G13" s="132">
        <f>F13-E13</f>
        <v>3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100</v>
      </c>
      <c r="AF13" s="77">
        <f>AD14-AE13</f>
        <v>-30</v>
      </c>
    </row>
    <row r="14" spans="2:33" ht="12" customHeight="1" x14ac:dyDescent="0.2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3</v>
      </c>
      <c r="K14" s="32">
        <f>'Std-A'!$C$23</f>
        <v>6</v>
      </c>
      <c r="L14" s="32">
        <f>'Std-A'!$C$34</f>
        <v>6</v>
      </c>
      <c r="M14" s="32">
        <f>'Std-A'!$C$45</f>
        <v>6</v>
      </c>
      <c r="N14" s="32">
        <f>'Std-A'!$C$56</f>
        <v>1</v>
      </c>
      <c r="O14" s="32">
        <f>'Std-A'!$C$67</f>
        <v>2</v>
      </c>
      <c r="P14" s="32">
        <f>'Std-A'!$C$78</f>
        <v>1</v>
      </c>
      <c r="Q14" s="32">
        <f>'Std-A'!$C$89</f>
        <v>32</v>
      </c>
      <c r="R14" s="32">
        <f>'Std-A'!$C$100</f>
        <v>0</v>
      </c>
      <c r="S14" s="32">
        <f>'Std-A'!$C$111</f>
        <v>2</v>
      </c>
      <c r="T14" s="32">
        <f>'Std-A'!$C$122</f>
        <v>7</v>
      </c>
      <c r="U14" s="32">
        <f>'Std-A'!$C$133</f>
        <v>3</v>
      </c>
      <c r="V14" s="32">
        <f>'Std-A'!$C$144</f>
        <v>1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70</v>
      </c>
      <c r="AE14" s="72"/>
      <c r="AF14" s="74"/>
    </row>
    <row r="15" spans="2:33" ht="12" customHeight="1" thickBot="1" x14ac:dyDescent="0.25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3</v>
      </c>
      <c r="K15" s="29">
        <f t="shared" si="1"/>
        <v>6</v>
      </c>
      <c r="L15" s="29">
        <f t="shared" si="1"/>
        <v>6</v>
      </c>
      <c r="M15" s="29">
        <f t="shared" si="1"/>
        <v>6</v>
      </c>
      <c r="N15" s="29">
        <f t="shared" si="1"/>
        <v>1</v>
      </c>
      <c r="O15" s="29">
        <f t="shared" si="1"/>
        <v>2</v>
      </c>
      <c r="P15" s="29">
        <f t="shared" si="1"/>
        <v>1</v>
      </c>
      <c r="Q15" s="29">
        <f t="shared" si="1"/>
        <v>32</v>
      </c>
      <c r="R15" s="29">
        <f t="shared" si="1"/>
        <v>0</v>
      </c>
      <c r="S15" s="29">
        <f t="shared" si="1"/>
        <v>2</v>
      </c>
      <c r="T15" s="29">
        <f t="shared" si="1"/>
        <v>7</v>
      </c>
      <c r="U15" s="29">
        <f t="shared" si="1"/>
        <v>3</v>
      </c>
      <c r="V15" s="29">
        <f t="shared" ref="V15:AC15" si="2">V14-V13</f>
        <v>1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70</v>
      </c>
      <c r="AE15" s="76"/>
      <c r="AF15" s="79"/>
    </row>
    <row r="16" spans="2:33" ht="12" customHeight="1" thickTop="1" x14ac:dyDescent="0.2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5</v>
      </c>
      <c r="G16" s="92">
        <f t="shared" ref="G16" si="5">F16-E16</f>
        <v>5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100</v>
      </c>
      <c r="AF16" s="77">
        <f>AD17-AE16</f>
        <v>-15</v>
      </c>
    </row>
    <row r="17" spans="2:32" ht="12" customHeight="1" x14ac:dyDescent="0.2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5</v>
      </c>
      <c r="K17" s="32">
        <f>'Std-B'!C23</f>
        <v>6</v>
      </c>
      <c r="L17" s="32">
        <f>'Std-B'!C34</f>
        <v>2</v>
      </c>
      <c r="M17" s="32">
        <f>'Std-B'!C45</f>
        <v>4</v>
      </c>
      <c r="N17" s="32">
        <f>'Std-B'!C56</f>
        <v>1</v>
      </c>
      <c r="O17" s="32">
        <f>'Std-B'!C67</f>
        <v>2</v>
      </c>
      <c r="P17" s="32">
        <f>'Std-B'!C78</f>
        <v>1</v>
      </c>
      <c r="Q17" s="32">
        <f>'Std-B'!C89</f>
        <v>32</v>
      </c>
      <c r="R17" s="32">
        <f>'Std-B'!C100</f>
        <v>0</v>
      </c>
      <c r="S17" s="32">
        <f>'Std-B'!C111</f>
        <v>2</v>
      </c>
      <c r="T17" s="32">
        <f>'Std-B'!C122</f>
        <v>16</v>
      </c>
      <c r="U17" s="32">
        <f>'Std-B'!C133</f>
        <v>6</v>
      </c>
      <c r="V17" s="32">
        <f>'Std-B'!$C$144</f>
        <v>8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85</v>
      </c>
      <c r="AE17" s="72"/>
      <c r="AF17" s="74"/>
    </row>
    <row r="18" spans="2:32" ht="12" customHeight="1" thickBot="1" x14ac:dyDescent="0.25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5</v>
      </c>
      <c r="K18" s="29">
        <f t="shared" si="6"/>
        <v>6</v>
      </c>
      <c r="L18" s="29">
        <f t="shared" si="6"/>
        <v>2</v>
      </c>
      <c r="M18" s="29">
        <f t="shared" si="6"/>
        <v>4</v>
      </c>
      <c r="N18" s="29">
        <f t="shared" si="6"/>
        <v>1</v>
      </c>
      <c r="O18" s="29">
        <f t="shared" si="6"/>
        <v>2</v>
      </c>
      <c r="P18" s="29">
        <f t="shared" si="6"/>
        <v>1</v>
      </c>
      <c r="Q18" s="29">
        <f t="shared" si="6"/>
        <v>32</v>
      </c>
      <c r="R18" s="29">
        <f t="shared" si="6"/>
        <v>0</v>
      </c>
      <c r="S18" s="29">
        <f t="shared" si="6"/>
        <v>2</v>
      </c>
      <c r="T18" s="29">
        <f t="shared" si="6"/>
        <v>16</v>
      </c>
      <c r="U18" s="29">
        <f t="shared" si="6"/>
        <v>6</v>
      </c>
      <c r="V18" s="29">
        <f t="shared" ref="V18:AC18" si="7">V17-V16</f>
        <v>8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85</v>
      </c>
      <c r="AE18" s="76"/>
      <c r="AF18" s="78"/>
    </row>
    <row r="19" spans="2:32" ht="12" customHeight="1" thickTop="1" x14ac:dyDescent="0.2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25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25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25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opLeftCell="A120" workbookViewId="0">
      <selection activeCell="B138" sqref="B138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ht="12.75" customHeight="1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114</v>
      </c>
      <c r="C7" s="43">
        <v>75</v>
      </c>
      <c r="D7" s="46" t="s">
        <v>17</v>
      </c>
      <c r="E7" s="42"/>
    </row>
    <row r="8" spans="1:5" s="47" customFormat="1" ht="26.1" customHeight="1" x14ac:dyDescent="0.2">
      <c r="A8" s="46">
        <v>3</v>
      </c>
      <c r="B8" s="42" t="s">
        <v>118</v>
      </c>
      <c r="C8" s="43">
        <v>120</v>
      </c>
      <c r="D8" s="46" t="s">
        <v>17</v>
      </c>
      <c r="E8" s="42" t="s">
        <v>119</v>
      </c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3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 t="s">
        <v>115</v>
      </c>
      <c r="C17" s="43">
        <v>120</v>
      </c>
      <c r="D17" s="46" t="s">
        <v>17</v>
      </c>
      <c r="E17" s="42"/>
    </row>
    <row r="18" spans="1:5" s="47" customFormat="1" ht="26.1" customHeight="1" x14ac:dyDescent="0.2">
      <c r="A18" s="46">
        <v>2</v>
      </c>
      <c r="B18" s="42" t="s">
        <v>115</v>
      </c>
      <c r="C18" s="43">
        <v>120</v>
      </c>
      <c r="D18" s="46" t="s">
        <v>17</v>
      </c>
      <c r="E18" s="42"/>
    </row>
    <row r="19" spans="1:5" s="47" customFormat="1" ht="26.1" customHeight="1" x14ac:dyDescent="0.2">
      <c r="A19" s="46">
        <v>3</v>
      </c>
      <c r="B19" s="42" t="s">
        <v>125</v>
      </c>
      <c r="C19" s="43">
        <v>120</v>
      </c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6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 t="s">
        <v>118</v>
      </c>
      <c r="C28" s="43">
        <v>100</v>
      </c>
      <c r="D28" s="46" t="s">
        <v>17</v>
      </c>
      <c r="E28" s="42" t="s">
        <v>119</v>
      </c>
    </row>
    <row r="29" spans="1:5" s="47" customFormat="1" ht="26.1" customHeight="1" x14ac:dyDescent="0.2">
      <c r="A29" s="46">
        <v>2</v>
      </c>
      <c r="B29" s="42" t="s">
        <v>115</v>
      </c>
      <c r="C29" s="43">
        <v>120</v>
      </c>
      <c r="D29" s="46" t="s">
        <v>17</v>
      </c>
      <c r="E29" s="42"/>
    </row>
    <row r="30" spans="1:5" s="47" customFormat="1" ht="26.1" customHeight="1" x14ac:dyDescent="0.2">
      <c r="A30" s="46">
        <v>3</v>
      </c>
      <c r="B30" s="42" t="s">
        <v>125</v>
      </c>
      <c r="C30" s="43">
        <v>120</v>
      </c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6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116</v>
      </c>
      <c r="C39" s="43">
        <v>120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115</v>
      </c>
      <c r="C40" s="43">
        <v>120</v>
      </c>
      <c r="D40" s="46" t="s">
        <v>17</v>
      </c>
      <c r="E40" s="42"/>
    </row>
    <row r="41" spans="1:5" s="47" customFormat="1" ht="26.1" customHeight="1" x14ac:dyDescent="0.2">
      <c r="A41" s="46">
        <v>3</v>
      </c>
      <c r="B41" s="42" t="s">
        <v>125</v>
      </c>
      <c r="C41" s="43">
        <v>120</v>
      </c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6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117</v>
      </c>
      <c r="C50" s="43">
        <v>30</v>
      </c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1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120</v>
      </c>
      <c r="C61" s="43">
        <v>100</v>
      </c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2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121</v>
      </c>
      <c r="C72" s="43">
        <v>30</v>
      </c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1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 t="s">
        <v>122</v>
      </c>
      <c r="C83" s="43">
        <v>600</v>
      </c>
      <c r="D83" s="46" t="s">
        <v>17</v>
      </c>
      <c r="E83" s="42"/>
    </row>
    <row r="84" spans="1:5" s="47" customFormat="1" ht="26.1" customHeight="1" x14ac:dyDescent="0.2">
      <c r="A84" s="46">
        <v>2</v>
      </c>
      <c r="B84" s="42" t="s">
        <v>122</v>
      </c>
      <c r="C84" s="43">
        <v>600</v>
      </c>
      <c r="D84" s="46" t="s">
        <v>17</v>
      </c>
      <c r="E84" s="42"/>
    </row>
    <row r="85" spans="1:5" s="47" customFormat="1" ht="26.1" customHeight="1" x14ac:dyDescent="0.2">
      <c r="A85" s="46">
        <v>3</v>
      </c>
      <c r="B85" s="42" t="s">
        <v>122</v>
      </c>
      <c r="C85" s="43">
        <v>720</v>
      </c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32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 t="s">
        <v>123</v>
      </c>
      <c r="C105" s="43">
        <v>120</v>
      </c>
      <c r="D105" s="46" t="s">
        <v>17</v>
      </c>
      <c r="E105" s="42" t="s">
        <v>124</v>
      </c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2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 t="s">
        <v>126</v>
      </c>
      <c r="C116" s="43">
        <v>60</v>
      </c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 t="s">
        <v>127</v>
      </c>
      <c r="C117" s="43">
        <v>360</v>
      </c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7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 t="s">
        <v>127</v>
      </c>
      <c r="C127" s="45">
        <v>180</v>
      </c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3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 t="s">
        <v>129</v>
      </c>
      <c r="C138" s="43">
        <v>60</v>
      </c>
      <c r="D138" s="46" t="s">
        <v>17</v>
      </c>
      <c r="E138" s="42" t="s">
        <v>130</v>
      </c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1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abSelected="1" topLeftCell="A131" workbookViewId="0">
      <selection activeCell="B143" sqref="B14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 t="s">
        <v>112</v>
      </c>
      <c r="C6" s="43">
        <v>100</v>
      </c>
      <c r="D6" s="46" t="s">
        <v>17</v>
      </c>
      <c r="E6" s="42" t="s">
        <v>113</v>
      </c>
    </row>
    <row r="7" spans="1:5" s="47" customFormat="1" ht="26.1" customHeight="1" x14ac:dyDescent="0.2">
      <c r="A7" s="46">
        <v>2</v>
      </c>
      <c r="B7" s="42" t="s">
        <v>114</v>
      </c>
      <c r="C7" s="43">
        <v>75</v>
      </c>
      <c r="D7" s="46" t="s">
        <v>17</v>
      </c>
      <c r="E7" s="42"/>
    </row>
    <row r="8" spans="1:5" s="47" customFormat="1" ht="26.1" customHeight="1" x14ac:dyDescent="0.2">
      <c r="A8" s="46">
        <v>3</v>
      </c>
      <c r="B8" s="42" t="s">
        <v>125</v>
      </c>
      <c r="C8" s="43">
        <v>120</v>
      </c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5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 t="s">
        <v>115</v>
      </c>
      <c r="C17" s="43">
        <v>120</v>
      </c>
      <c r="D17" s="46" t="s">
        <v>17</v>
      </c>
      <c r="E17" s="42"/>
    </row>
    <row r="18" spans="1:5" s="47" customFormat="1" ht="26.1" customHeight="1" x14ac:dyDescent="0.2">
      <c r="A18" s="46">
        <v>2</v>
      </c>
      <c r="B18" s="42" t="s">
        <v>115</v>
      </c>
      <c r="C18" s="43">
        <v>120</v>
      </c>
      <c r="D18" s="46" t="s">
        <v>17</v>
      </c>
      <c r="E18" s="42"/>
    </row>
    <row r="19" spans="1:5" s="47" customFormat="1" ht="26.1" customHeight="1" x14ac:dyDescent="0.2">
      <c r="A19" s="46">
        <v>3</v>
      </c>
      <c r="B19" s="42" t="s">
        <v>125</v>
      </c>
      <c r="C19" s="43">
        <v>120</v>
      </c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6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 t="s">
        <v>115</v>
      </c>
      <c r="C28" s="43">
        <v>120</v>
      </c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2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115</v>
      </c>
      <c r="C39" s="43">
        <v>120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125</v>
      </c>
      <c r="C40" s="43">
        <v>120</v>
      </c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4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117</v>
      </c>
      <c r="C50" s="43">
        <v>30</v>
      </c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1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120</v>
      </c>
      <c r="C61" s="43">
        <v>100</v>
      </c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2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121</v>
      </c>
      <c r="C72" s="43">
        <v>30</v>
      </c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1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 t="s">
        <v>122</v>
      </c>
      <c r="C83" s="43">
        <v>600</v>
      </c>
      <c r="D83" s="46" t="s">
        <v>17</v>
      </c>
      <c r="E83" s="42"/>
    </row>
    <row r="84" spans="1:5" s="47" customFormat="1" ht="26.1" customHeight="1" x14ac:dyDescent="0.2">
      <c r="A84" s="46">
        <v>2</v>
      </c>
      <c r="B84" s="42" t="s">
        <v>122</v>
      </c>
      <c r="C84" s="43">
        <v>600</v>
      </c>
      <c r="D84" s="46" t="s">
        <v>17</v>
      </c>
      <c r="E84" s="42"/>
    </row>
    <row r="85" spans="1:5" s="47" customFormat="1" ht="26.1" customHeight="1" x14ac:dyDescent="0.2">
      <c r="A85" s="46">
        <v>3</v>
      </c>
      <c r="B85" s="42" t="s">
        <v>122</v>
      </c>
      <c r="C85" s="43">
        <v>720</v>
      </c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32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 t="s">
        <v>123</v>
      </c>
      <c r="C105" s="43">
        <v>120</v>
      </c>
      <c r="D105" s="46" t="s">
        <v>17</v>
      </c>
      <c r="E105" s="42" t="s">
        <v>124</v>
      </c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2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 t="s">
        <v>126</v>
      </c>
      <c r="C116" s="43">
        <v>60</v>
      </c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 t="s">
        <v>127</v>
      </c>
      <c r="C117" s="43">
        <v>360</v>
      </c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 t="s">
        <v>127</v>
      </c>
      <c r="C118" s="43">
        <v>300</v>
      </c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 t="s">
        <v>127</v>
      </c>
      <c r="C119" s="43">
        <v>240</v>
      </c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2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16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 t="s">
        <v>127</v>
      </c>
      <c r="C127" s="45">
        <v>240</v>
      </c>
      <c r="D127" s="46" t="s">
        <v>17</v>
      </c>
      <c r="E127" s="44"/>
    </row>
    <row r="128" spans="1:5" s="47" customFormat="1" ht="26.1" customHeight="1" x14ac:dyDescent="0.2">
      <c r="A128" s="46">
        <v>2</v>
      </c>
      <c r="B128" s="42" t="s">
        <v>127</v>
      </c>
      <c r="C128" s="43">
        <v>100</v>
      </c>
      <c r="D128" s="46" t="s">
        <v>17</v>
      </c>
      <c r="E128" s="42" t="s">
        <v>128</v>
      </c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6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 t="s">
        <v>129</v>
      </c>
      <c r="C138" s="43">
        <v>60</v>
      </c>
      <c r="D138" s="46" t="s">
        <v>17</v>
      </c>
      <c r="E138" s="42" t="s">
        <v>130</v>
      </c>
    </row>
    <row r="139" spans="1:5" s="47" customFormat="1" ht="26.1" customHeight="1" x14ac:dyDescent="0.2">
      <c r="A139" s="46">
        <v>2</v>
      </c>
      <c r="B139" s="42" t="s">
        <v>131</v>
      </c>
      <c r="C139" s="43">
        <v>120</v>
      </c>
      <c r="D139" s="46" t="s">
        <v>17</v>
      </c>
      <c r="E139" s="42" t="s">
        <v>132</v>
      </c>
    </row>
    <row r="140" spans="1:5" s="47" customFormat="1" ht="26.1" customHeight="1" x14ac:dyDescent="0.2">
      <c r="A140" s="46">
        <v>3</v>
      </c>
      <c r="B140" s="42" t="s">
        <v>131</v>
      </c>
      <c r="C140" s="43">
        <v>60</v>
      </c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 t="s">
        <v>131</v>
      </c>
      <c r="C141" s="43">
        <v>180</v>
      </c>
      <c r="D141" s="46" t="s">
        <v>17</v>
      </c>
      <c r="E141" s="42" t="s">
        <v>133</v>
      </c>
    </row>
    <row r="142" spans="1:5" s="47" customFormat="1" ht="26.1" customHeight="1" x14ac:dyDescent="0.2">
      <c r="A142" s="46">
        <v>5</v>
      </c>
      <c r="B142" s="42" t="s">
        <v>131</v>
      </c>
      <c r="C142" s="43">
        <v>60</v>
      </c>
      <c r="D142" s="46" t="s">
        <v>17</v>
      </c>
      <c r="E142" s="42" t="s">
        <v>134</v>
      </c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8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2" sqref="B2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98</v>
      </c>
    </row>
    <row r="3" spans="1:2" x14ac:dyDescent="0.2">
      <c r="A3" s="58" t="s">
        <v>75</v>
      </c>
      <c r="B3" s="60" t="s">
        <v>99</v>
      </c>
    </row>
    <row r="4" spans="1:2" x14ac:dyDescent="0.2">
      <c r="A4" s="58" t="s">
        <v>76</v>
      </c>
      <c r="B4" s="60" t="s">
        <v>100</v>
      </c>
    </row>
    <row r="5" spans="1:2" x14ac:dyDescent="0.2">
      <c r="A5" s="58" t="s">
        <v>77</v>
      </c>
      <c r="B5" s="60" t="s">
        <v>101</v>
      </c>
    </row>
    <row r="6" spans="1:2" x14ac:dyDescent="0.2">
      <c r="A6" s="58" t="s">
        <v>78</v>
      </c>
      <c r="B6" s="60" t="s">
        <v>102</v>
      </c>
    </row>
    <row r="7" spans="1:2" x14ac:dyDescent="0.2">
      <c r="A7" s="58" t="s">
        <v>79</v>
      </c>
      <c r="B7" s="60" t="s">
        <v>103</v>
      </c>
    </row>
    <row r="8" spans="1:2" x14ac:dyDescent="0.2">
      <c r="A8" s="58" t="s">
        <v>80</v>
      </c>
      <c r="B8" s="60" t="s">
        <v>104</v>
      </c>
    </row>
    <row r="9" spans="1:2" x14ac:dyDescent="0.2">
      <c r="A9" s="58" t="s">
        <v>81</v>
      </c>
      <c r="B9" s="60" t="s">
        <v>105</v>
      </c>
    </row>
    <row r="10" spans="1:2" x14ac:dyDescent="0.2">
      <c r="A10" s="58" t="s">
        <v>82</v>
      </c>
      <c r="B10" s="60" t="s">
        <v>106</v>
      </c>
    </row>
    <row r="11" spans="1:2" x14ac:dyDescent="0.2">
      <c r="A11" s="58" t="s">
        <v>36</v>
      </c>
      <c r="B11" s="60" t="s">
        <v>107</v>
      </c>
    </row>
    <row r="12" spans="1:2" x14ac:dyDescent="0.2">
      <c r="A12" s="58" t="s">
        <v>37</v>
      </c>
      <c r="B12" s="60" t="s">
        <v>108</v>
      </c>
    </row>
    <row r="13" spans="1:2" x14ac:dyDescent="0.2">
      <c r="A13" s="58" t="s">
        <v>38</v>
      </c>
      <c r="B13" s="60" t="s">
        <v>109</v>
      </c>
    </row>
    <row r="14" spans="1:2" x14ac:dyDescent="0.2">
      <c r="A14" s="58" t="s">
        <v>39</v>
      </c>
      <c r="B14" s="60" t="s">
        <v>110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96</v>
      </c>
    </row>
    <row r="25" spans="1:2" x14ac:dyDescent="0.2">
      <c r="A25" s="58" t="s">
        <v>6</v>
      </c>
      <c r="B25" s="63" t="s">
        <v>97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2018-02-04T22:16:31Z</dcterms:modified>
</cp:coreProperties>
</file>