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<sst xmlns="http://schemas.openxmlformats.org/spreadsheetml/2006/main" count="1657" uniqueCount="131">
  <si>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</si>
  <si>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</si>
  <si>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</si>
  <si>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</si>
  <si>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</si>
  <si>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</si>
  <si>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</si>
  <si>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</si>
  <si>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</si>
  <si>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</si>
  <si>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</si>
  <si>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</si>
  <si>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</si>
  <si>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</si>
  <si>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</si>
  <si>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</si>
  <si>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</si>
  <si>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</si>
  <si>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</si>
  <si>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</si>
  <si>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</si>
  <si>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</si>
  <si>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</si>
  <si>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</si>
  <si>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</si>
  <si>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</si>
  <si>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</si>
  <si>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</si>
  <si>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</si>
  <si>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</si>
  <si>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</si>
  <si>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</si>
  <si>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</si>
  <si>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</si>
  <si>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</si>
  <si>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</si>
  <si>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</si>
  <si>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</si>
  <si>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</si>
  <si>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</si>
  <si>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</si>
  <si>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</si>
  <si>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</si>
  <si>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</si>
  <si>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</si>
  <si>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</si>
  <si>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</si>
  <si>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</si>
  <si>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</si>
  <si>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</si>
  <si>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</si>
  <si>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</si>
  <si>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</si>
  <si>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</si>
  <si>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</si>
  <si>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</si>
  <si>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</si>
  <si>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</si>
  <si>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</si>
  <si>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</si>
  <si>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</si>
  <si>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</si>
  <si>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</si>
  <si>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</si>
  <si>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</si>
  <si>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</si>
  <si>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</si>
  <si>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</si>
  <si>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</si>
  <si>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</si>
  <si>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</si>
  <si>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</si>
  <si>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</si>
  <si>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</si>
  <si>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</si>
  <si>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</si>
  <si>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</si>
  <si>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</si>
  <si>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</si>
  <si>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</si>
  <si>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</si>
  <si>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</si>
  <si>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</si>
  <si>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</si>
  <si>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</si>
  <si>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</si>
  <si>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</si>
  <si>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</si>
  <si>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</si>
  <si>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</si>
  <si>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</si>
  <si>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</si>
  <si>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</si>
  <si>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</si>
  <si>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</si>
  <si>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</si>
  <si>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</si>
  <si>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</si>
  <si>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</si>
  <si>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</si>
  <si>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</si>
  <si>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</si>
  <si>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</si>
  <si>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</si>
  <si>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</si>
  <si>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</si>
  <si>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</si>
  <si>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</si>
  <si>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</si>
  <si>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</si>
  <si>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</si>
  <si>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</si>
  <si>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</si>
  <si>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</si>
  <si>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</si>
  <si>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</si>
  <si>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</si>
  <si>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</si>
  <si>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</si>
  <si>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</si>
  <si>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</si>
  <si>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</si>
  <si>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</si>
  <si>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</si>
  <si>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</si>
  <si>
    <t>Punkt 1 &amp; 2</t>
  </si>
  <si>
    <t>Zusammenführen, diskutieren</t>
  </si>
  <si>
    <t>Anpassungen lt. Besprechung</t>
  </si>
  <si>
    <t>Pflichtenheft, Mockups</t>
  </si>
  <si>
    <t>Backend</t>
  </si>
  <si>
    <t>Projekt aufsetzen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</si>
</sst>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9" t="s">
        <v>12</v>
      </c>
      <c r="C2" s="139"/>
      <c r="D2" s="139"/>
      <c r="E2" s="140" t="s">
        <v>96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9" t="s">
        <v>13</v>
      </c>
      <c r="C3" s="139"/>
      <c r="D3" s="139"/>
      <c r="E3" s="142">
        <v>1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144" t="s">
        <v>89</v>
      </c>
      <c r="D4" s="145"/>
      <c r="E4" s="146">
        <f>IF(EXACT($C$4,"PRO-1"),3,IF(EXACT($C$4,"PRO-2"),4,IF(EXACT($C$4,"PRO-3"),4,IF(EXACT($C$4,"PRO-4"),6,IF(EXACT($C$4,"PRO-2-M"),5,IF(EXACT($C$4,"PRO-3-M"),5))))))</f>
        <v>3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7" t="s">
        <v>16</v>
      </c>
      <c r="C6" s="137"/>
      <c r="D6" s="137"/>
      <c r="E6" s="155">
        <f>(25*60)*E4</f>
        <v>4500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8"/>
      <c r="C7" s="138"/>
      <c r="D7" s="138"/>
      <c r="E7" s="157">
        <f>E6/60</f>
        <v>75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8"/>
      <c r="C8" s="138"/>
      <c r="D8" s="138"/>
      <c r="E8" s="27" t="s">
        <v>2</v>
      </c>
      <c r="F8" s="28">
        <f>(E6/60)/E5</f>
        <v>6.25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">
      <c r="B11" s="108" t="s">
        <v>22</v>
      </c>
      <c r="C11" s="50"/>
      <c r="D11" s="130">
        <f>E3</f>
        <v>1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2">
        <f>F13-E13</f>
        <v>4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75</v>
      </c>
      <c r="AF13" s="77">
        <f>AD14-AE13</f>
        <v>-66</v>
      </c>
    </row>
    <row r="14" spans="2:33" ht="12" customHeight="1" x14ac:dyDescent="0.2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2</v>
      </c>
      <c r="O14" s="32">
        <f>'Std-A'!$C$67</f>
        <v>2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9</v>
      </c>
      <c r="AE14" s="72"/>
      <c r="AF14" s="74"/>
    </row>
    <row r="15" spans="2:33" ht="12" customHeight="1" thickBot="1" x14ac:dyDescent="0.25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2</v>
      </c>
      <c r="O15" s="29">
        <f t="shared" si="1"/>
        <v>2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9</v>
      </c>
      <c r="AE15" s="76"/>
      <c r="AF15" s="79"/>
    </row>
    <row r="16" spans="2:33" ht="12" customHeight="1" thickTop="1" x14ac:dyDescent="0.2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92">
        <f t="shared" ref="G16" si="5">F16-E16</f>
        <v>4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75</v>
      </c>
      <c r="AF16" s="77">
        <f>AD17-AE16</f>
        <v>-58</v>
      </c>
    </row>
    <row r="17" spans="2:32" ht="12" customHeight="1" x14ac:dyDescent="0.2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6</v>
      </c>
      <c r="O17" s="32">
        <f>'Std-B'!C67</f>
        <v>4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17</v>
      </c>
      <c r="AE17" s="72"/>
      <c r="AF17" s="74"/>
    </row>
    <row r="18" spans="2:32" ht="12" customHeight="1" thickBot="1" x14ac:dyDescent="0.25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6</v>
      </c>
      <c r="O18" s="29">
        <f t="shared" si="6"/>
        <v>4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17</v>
      </c>
      <c r="AE18" s="76"/>
      <c r="AF18" s="78"/>
    </row>
    <row r="19" spans="2:32" ht="12" customHeight="1" thickTop="1" x14ac:dyDescent="0.2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25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25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25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46" workbookViewId="0">
      <selection activeCell="B61" sqref="B61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1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90</v>
      </c>
      <c r="D50" s="46" t="s">
        <v>17</v>
      </c>
      <c r="E50" s="42" t="s">
        <v>125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2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129</v>
      </c>
      <c r="C62" s="43">
        <v>45</v>
      </c>
      <c r="D62" s="46" t="s">
        <v>17</v>
      </c>
      <c r="E62" s="42" t="s">
        <v>130</v>
      </c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2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43" workbookViewId="0">
      <selection activeCell="B64" sqref="B64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3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6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118</v>
      </c>
      <c r="C62" s="43">
        <v>60</v>
      </c>
      <c r="D62" s="46" t="s">
        <v>17</v>
      </c>
      <c r="E62" s="42" t="s">
        <v>127</v>
      </c>
    </row>
    <row r="63" spans="1:5" s="47" customFormat="1" ht="26.1" customHeight="1" x14ac:dyDescent="0.2">
      <c r="A63" s="46">
        <v>3</v>
      </c>
      <c r="B63" s="42" t="s">
        <v>128</v>
      </c>
      <c r="C63" s="43">
        <v>100</v>
      </c>
      <c r="D63" s="46" t="s">
        <v>17</v>
      </c>
      <c r="E63" s="42" t="s">
        <v>127</v>
      </c>
    </row>
    <row r="64" spans="1:5" s="47" customFormat="1" ht="26.1" customHeight="1" x14ac:dyDescent="0.2">
      <c r="A64" s="46">
        <v>4</v>
      </c>
      <c r="B64" s="42" t="s">
        <v>129</v>
      </c>
      <c r="C64" s="43">
        <v>45</v>
      </c>
      <c r="D64" s="46" t="s">
        <v>17</v>
      </c>
      <c r="E64" s="42" t="s">
        <v>130</v>
      </c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4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</cp:lastModifiedBy>
  <cp:lastPrinted>2006-12-12T13:10:16Z</cp:lastPrinted>
  <dcterms:created xsi:type="dcterms:W3CDTF">1996-10-17T05:27:31Z</dcterms:created>
  <dcterms:modified xsi:type="dcterms:W3CDTF">2017-05-28T20:02:20Z</dcterms:modified>
</cp:coreProperties>
</file>