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<sst xmlns="http://schemas.openxmlformats.org/spreadsheetml/2006/main" count="1683" uniqueCount="144">
  <si>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</si>
  <si>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</si>
  <si>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</si>
  <si>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</si>
  <si>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</si>
  <si>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</si>
  <si>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</si>
  <si>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</si>
  <si>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</si>
  <si>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</si>
  <si>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</si>
  <si>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</si>
  <si>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</si>
  <si>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</si>
  <si>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</si>
  <si>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</si>
  <si>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</si>
  <si>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</si>
  <si>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</si>
  <si>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</si>
  <si>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</si>
  <si>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</si>
  <si>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</si>
  <si>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</si>
  <si>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</si>
  <si>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</si>
  <si>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</si>
  <si>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</si>
  <si>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</si>
  <si>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</si>
  <si>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</si>
  <si>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</si>
  <si>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</si>
  <si>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</si>
  <si>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</si>
  <si>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</si>
  <si>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</si>
  <si>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</si>
  <si>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</si>
  <si>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</si>
  <si>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</si>
  <si>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</si>
  <si>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</si>
  <si>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</si>
  <si>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</si>
  <si>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</si>
  <si>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</si>
  <si>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</si>
  <si>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</si>
  <si>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</si>
  <si>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</si>
  <si>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</si>
  <si>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</si>
  <si>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</si>
  <si>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</si>
  <si>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</si>
  <si>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</si>
  <si>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</si>
  <si>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</si>
  <si>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</si>
  <si>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</si>
  <si>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</si>
  <si>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</si>
  <si>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</si>
  <si>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</si>
  <si>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</si>
  <si>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</si>
  <si>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</si>
  <si>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</si>
  <si>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</si>
  <si>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</si>
  <si>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</si>
  <si>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</si>
  <si>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</si>
  <si>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</si>
  <si>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</si>
  <si>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</si>
  <si>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</si>
  <si>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</si>
  <si>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</si>
  <si>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</si>
  <si>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</si>
  <si>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</si>
  <si>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</si>
  <si>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</si>
  <si>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</si>
  <si>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</si>
  <si>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</si>
  <si>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</si>
  <si>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</si>
  <si>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</si>
  <si>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</si>
  <si>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</si>
  <si>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</si>
  <si>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</si>
  <si>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</si>
  <si>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</si>
  <si>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</si>
  <si>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</si>
  <si>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</si>
  <si>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</si>
  <si>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</si>
  <si>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</si>
  <si>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</si>
  <si>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</si>
  <si>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</si>
  <si>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</si>
  <si>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</si>
  <si>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</si>
  <si>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</si>
  <si>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</si>
  <si>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</si>
  <si>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</si>
  <si>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</si>
  <si>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</si>
  <si>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</si>
  <si>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</si>
  <si>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</si>
  <si>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</si>
  <si>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</si>
  <si>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</si>
  <si>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</si>
  <si>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</si>
  <si>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</si>
  <si>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</si>
  <si>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</si>
  <si>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</si>
  <si>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</si>
  <si>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</si>
  <si>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</si>
  <si>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</si>
  <si>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</si>
  <si>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</si>
  <si>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</si>
  <si>
    <t>Project setup, Problembehebung, Aufgabenverteilung fixieren</t>
  </si>
  <si>
    <t>Frontend</t>
  </si>
  <si>
    <t>Header design, Actionbar design</t>
  </si>
  <si>
    <t>Demo Controller implementieren (für alle weiteren Controllers)</t>
  </si>
  <si>
    <t>ActionBar, Main page, http call to musicpieces</t>
  </si>
  <si>
    <t>Main page, Sortierfunktion, Test-Daten</t>
  </si>
  <si>
    <t>Main page, Filter funktion, Lösch-Funktion</t>
  </si>
  <si>
    <t>Error page</t>
  </si>
  <si>
    <t>Responsive Layout (mobile), Musikstück-Detail-Ansicht, Layouting, Back button, Scores- und Genres-Controller</t>
  </si>
  <si>
    <t>Scores- und Genres-Controller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</si>
</sst>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96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89</v>
      </c>
      <c r="D4" s="99"/>
      <c r="E4" s="100">
        <f>IF(EXACT($C$4,"PRO-1"),3,IF(EXACT($C$4,"PRO-2"),4,IF(EXACT($C$4,"PRO-3"),4,IF(EXACT($C$4,"PRO-4"),6,IF(EXACT($C$4,"PRO-2-M"),5,IF(EXACT($C$4,"PRO-3-M"),5))))))</f>
        <v>3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4500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75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6.25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6">
        <f>F13-E13</f>
        <v>4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75</v>
      </c>
      <c r="AF13" s="81">
        <f>AD14-AE13</f>
        <v>-59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2</v>
      </c>
      <c r="P14" s="32">
        <f>'Std-A'!$C$78</f>
        <v>3</v>
      </c>
      <c r="Q14" s="32">
        <f>'Std-A'!$C$89</f>
        <v>2</v>
      </c>
      <c r="R14" s="32">
        <f>'Std-A'!$C$100</f>
        <v>0</v>
      </c>
      <c r="S14" s="32">
        <f>'Std-A'!$C$111</f>
        <v>2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16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2</v>
      </c>
      <c r="P15" s="29">
        <f t="shared" si="1"/>
        <v>3</v>
      </c>
      <c r="Q15" s="29">
        <f t="shared" si="1"/>
        <v>2</v>
      </c>
      <c r="R15" s="29">
        <f t="shared" si="1"/>
        <v>0</v>
      </c>
      <c r="S15" s="29">
        <f t="shared" si="1"/>
        <v>2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16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103">
        <f t="shared" ref="G16" si="5">F16-E16</f>
        <v>4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75</v>
      </c>
      <c r="AF16" s="81">
        <f>AD17-AE16</f>
        <v>-37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4</v>
      </c>
      <c r="Q17" s="32">
        <f>'Std-B'!C89</f>
        <v>2</v>
      </c>
      <c r="R17" s="32">
        <f>'Std-B'!C100</f>
        <v>12</v>
      </c>
      <c r="S17" s="32">
        <f>'Std-B'!C111</f>
        <v>3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38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4</v>
      </c>
      <c r="Q18" s="29">
        <f t="shared" si="6"/>
        <v>2</v>
      </c>
      <c r="R18" s="29">
        <f t="shared" si="6"/>
        <v>12</v>
      </c>
      <c r="S18" s="29">
        <f t="shared" si="6"/>
        <v>3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38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90" workbookViewId="0">
      <selection activeCell="B105" sqref="B105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1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2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2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3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 t="s">
        <v>129</v>
      </c>
      <c r="C105" s="43">
        <v>100</v>
      </c>
      <c r="D105" s="46" t="s">
        <v>17</v>
      </c>
      <c r="E105" s="42" t="s">
        <v>143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2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88" workbookViewId="0">
      <selection activeCell="B105" sqref="B105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3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6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4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4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 t="s">
        <v>135</v>
      </c>
      <c r="C94" s="43">
        <v>180</v>
      </c>
      <c r="D94" s="46" t="s">
        <v>17</v>
      </c>
      <c r="E94" s="42" t="s">
        <v>136</v>
      </c>
    </row>
    <row r="95" spans="1:5" s="47" customFormat="1" ht="26.1" customHeight="1" x14ac:dyDescent="0.2">
      <c r="A95" s="46">
        <v>2</v>
      </c>
      <c r="B95" s="42" t="s">
        <v>129</v>
      </c>
      <c r="C95" s="43">
        <v>60</v>
      </c>
      <c r="D95" s="46" t="s">
        <v>17</v>
      </c>
      <c r="E95" s="42" t="s">
        <v>137</v>
      </c>
    </row>
    <row r="96" spans="1:5" s="47" customFormat="1" ht="26.1" customHeight="1" x14ac:dyDescent="0.2">
      <c r="A96" s="46">
        <v>3</v>
      </c>
      <c r="B96" s="42" t="s">
        <v>135</v>
      </c>
      <c r="C96" s="43">
        <v>150</v>
      </c>
      <c r="D96" s="46" t="s">
        <v>17</v>
      </c>
      <c r="E96" s="42" t="s">
        <v>138</v>
      </c>
    </row>
    <row r="97" spans="1:5" s="47" customFormat="1" ht="26.1" customHeight="1" x14ac:dyDescent="0.2">
      <c r="A97" s="46">
        <v>4</v>
      </c>
      <c r="B97" s="42" t="s">
        <v>135</v>
      </c>
      <c r="C97" s="43">
        <v>180</v>
      </c>
      <c r="D97" s="46" t="s">
        <v>17</v>
      </c>
      <c r="E97" s="42" t="s">
        <v>139</v>
      </c>
    </row>
    <row r="98" spans="1:5" s="47" customFormat="1" ht="26.1" customHeight="1" x14ac:dyDescent="0.2">
      <c r="A98" s="46">
        <v>5</v>
      </c>
      <c r="B98" s="42" t="s">
        <v>135</v>
      </c>
      <c r="C98" s="43">
        <v>60</v>
      </c>
      <c r="D98" s="46" t="s">
        <v>17</v>
      </c>
      <c r="E98" s="42" t="s">
        <v>140</v>
      </c>
    </row>
    <row r="99" spans="1:5" s="47" customFormat="1" ht="26.1" customHeight="1" thickBot="1" x14ac:dyDescent="0.25">
      <c r="A99" s="48">
        <v>6</v>
      </c>
      <c r="B99" s="44" t="s">
        <v>135</v>
      </c>
      <c r="C99" s="45">
        <v>60</v>
      </c>
      <c r="D99" s="46" t="s">
        <v>17</v>
      </c>
      <c r="E99" s="44" t="s">
        <v>141</v>
      </c>
    </row>
    <row r="100" spans="1:5" ht="26.1" customHeight="1" thickTop="1" x14ac:dyDescent="0.2">
      <c r="A100" s="163" t="s">
        <v>47</v>
      </c>
      <c r="B100" s="164"/>
      <c r="C100" s="25">
        <f>ROUND((SUM(C94:C99)/60),0)</f>
        <v>12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 t="s">
        <v>132</v>
      </c>
      <c r="C105" s="43">
        <v>180</v>
      </c>
      <c r="D105" s="46" t="s">
        <v>17</v>
      </c>
      <c r="E105" s="42" t="s">
        <v>142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3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2017-06-20T23:21:04Z</dcterms:modified>
</cp:coreProperties>
</file>