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is Fuchs\Desktop\projekt\projekt_archivist_git\archivist\Documentation\ProjectDocumentation\"/>
    </mc:Choice>
  </mc:AlternateContent>
  <bookViews>
    <workbookView xWindow="7425" yWindow="-15" windowWidth="7485" windowHeight="10590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<sst xmlns="http://schemas.openxmlformats.org/spreadsheetml/2006/main" count="1719" uniqueCount="161">
  <si>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</si>
  <si>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</si>
  <si>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</si>
  <si>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</si>
  <si>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</si>
  <si>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</si>
  <si>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</si>
  <si>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</si>
  <si>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</si>
  <si>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</si>
  <si>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</si>
  <si>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</si>
  <si>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</si>
  <si>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</si>
  <si>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</si>
  <si>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</si>
  <si>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</si>
  <si>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</si>
  <si>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</si>
  <si>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</si>
  <si>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</si>
  <si>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</si>
  <si>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</si>
  <si>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</si>
  <si>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</si>
  <si>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</si>
  <si>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</si>
  <si>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</si>
  <si>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</si>
  <si>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</si>
  <si>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</si>
  <si>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</si>
  <si>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</si>
  <si>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</si>
  <si>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</si>
  <si>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</si>
  <si>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</si>
  <si>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</si>
  <si>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</si>
  <si>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</si>
  <si>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</si>
  <si>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</si>
  <si>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</si>
  <si>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</si>
  <si>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</si>
  <si>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</si>
  <si>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</si>
  <si>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</si>
  <si>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</si>
  <si>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</si>
  <si>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</si>
  <si>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</si>
  <si>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</si>
  <si>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</si>
  <si>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</si>
  <si>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</si>
  <si>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</si>
  <si>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</si>
  <si>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</si>
  <si>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</si>
  <si>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</si>
  <si>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</si>
  <si>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</si>
  <si>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</si>
  <si>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</si>
  <si>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</si>
  <si>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</si>
  <si>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</si>
  <si>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</si>
  <si>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</si>
  <si>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</si>
  <si>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</si>
  <si>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</si>
  <si>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</si>
  <si>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</si>
  <si>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</si>
  <si>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</si>
  <si>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</si>
  <si>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</si>
  <si>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</si>
  <si>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</si>
  <si>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</si>
  <si>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</si>
  <si>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</si>
  <si>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</si>
  <si>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</si>
  <si>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</si>
  <si>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</si>
  <si>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</si>
  <si>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</si>
  <si>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</si>
  <si>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</si>
  <si>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</si>
  <si>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</si>
  <si>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</si>
  <si>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</si>
  <si>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</si>
  <si>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</si>
  <si>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</si>
  <si>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</si>
  <si>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</si>
  <si>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</si>
  <si>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</si>
  <si>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</si>
  <si>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</si>
  <si>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</si>
  <si>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</si>
  <si>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</si>
  <si>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</si>
  <si>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</si>
  <si>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</si>
  <si>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</si>
  <si>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</si>
  <si>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</si>
  <si>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</si>
  <si>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</si>
  <si>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</si>
  <si>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</si>
  <si>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</si>
  <si>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</si>
  <si>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</si>
  <si>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</si>
  <si>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</si>
  <si>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</si>
  <si>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</si>
  <si>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</si>
  <si>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</si>
  <si>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</si>
  <si>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</si>
  <si>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</si>
  <si>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</si>
  <si>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</si>
  <si>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</si>
  <si>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</si>
  <si>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</si>
  <si>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</si>
  <si>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</si>
  <si>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</si>
  <si>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</si>
  <si>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</si>
  <si>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</si>
  <si>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</si>
  <si>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</si>
  <si>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</si>
  <si>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</si>
  <si>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</si>
  <si>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</si>
  <si>
    <t>Frontend, backend</t>
  </si>
  <si>
    <t>Bug fix, abstract, install script</t>
  </si>
  <si>
    <t>Documentation</t>
  </si>
  <si>
    <t>User Guide, Presentation, Poster/Flyer</t>
  </si>
  <si>
    <t>Startup-File</t>
  </si>
  <si>
    <t>Source Documentation Backend</t>
  </si>
  <si>
    <t>Source Documentation Backend &amp; Frontend</t>
  </si>
  <si>
    <t>Systemarchitektur</t>
  </si>
  <si>
    <t>Installation</t>
  </si>
  <si>
    <t>User Guide, Presentation, Meetings,</t>
  </si>
  <si>
    <t>Fertigstellung</t>
  </si>
  <si>
    <t xml:space="preserve">User Guide, </t>
  </si>
  <si>
    <t>Poject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</si>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</sst>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-15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2</v>
      </c>
      <c r="M14" s="32">
        <f>'Std-A'!$C$45</f>
        <v>1</v>
      </c>
      <c r="N14" s="32">
        <f>'Std-A'!$C$56</f>
        <v>2</v>
      </c>
      <c r="O14" s="32">
        <f>'Std-A'!$C$67</f>
        <v>5</v>
      </c>
      <c r="P14" s="32">
        <f>'Std-A'!$C$78</f>
        <v>3</v>
      </c>
      <c r="Q14" s="32">
        <f>'Std-A'!$C$89</f>
        <v>2</v>
      </c>
      <c r="R14" s="32">
        <f>'Std-A'!$C$100</f>
        <v>2</v>
      </c>
      <c r="S14" s="32">
        <f>'Std-A'!$C$111</f>
        <v>4</v>
      </c>
      <c r="T14" s="32">
        <f>'Std-A'!$C$122</f>
        <v>22</v>
      </c>
      <c r="U14" s="32">
        <f>'Std-A'!$C$133</f>
        <v>13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60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2</v>
      </c>
      <c r="M15" s="29">
        <f t="shared" si="1"/>
        <v>1</v>
      </c>
      <c r="N15" s="29">
        <f t="shared" si="1"/>
        <v>2</v>
      </c>
      <c r="O15" s="29">
        <f t="shared" si="1"/>
        <v>5</v>
      </c>
      <c r="P15" s="29">
        <f t="shared" si="1"/>
        <v>3</v>
      </c>
      <c r="Q15" s="29">
        <f t="shared" si="1"/>
        <v>2</v>
      </c>
      <c r="R15" s="29">
        <f t="shared" si="1"/>
        <v>2</v>
      </c>
      <c r="S15" s="29">
        <f t="shared" si="1"/>
        <v>4</v>
      </c>
      <c r="T15" s="29">
        <f t="shared" si="1"/>
        <v>22</v>
      </c>
      <c r="U15" s="29">
        <f t="shared" si="1"/>
        <v>13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60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3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2</v>
      </c>
      <c r="M17" s="32">
        <f>'Std-B'!C45</f>
        <v>3</v>
      </c>
      <c r="N17" s="32">
        <f>'Std-B'!C56</f>
        <v>6</v>
      </c>
      <c r="O17" s="32">
        <f>'Std-B'!C67</f>
        <v>6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12</v>
      </c>
      <c r="T17" s="32">
        <f>'Std-B'!C122</f>
        <v>27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78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2</v>
      </c>
      <c r="M18" s="29">
        <f t="shared" si="6"/>
        <v>3</v>
      </c>
      <c r="N18" s="29">
        <f t="shared" si="6"/>
        <v>6</v>
      </c>
      <c r="O18" s="29">
        <f t="shared" si="6"/>
        <v>6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12</v>
      </c>
      <c r="T18" s="29">
        <f t="shared" si="6"/>
        <v>27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78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4" workbookViewId="0">
      <selection activeCell="G31" sqref="G3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160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 t="s">
        <v>118</v>
      </c>
      <c r="C63" s="43">
        <v>80</v>
      </c>
      <c r="D63" s="46" t="s">
        <v>17</v>
      </c>
      <c r="E63" s="42" t="s">
        <v>157</v>
      </c>
    </row>
    <row r="64" spans="1:5" s="47" customFormat="1" ht="26.1" customHeight="1" x14ac:dyDescent="0.2">
      <c r="A64" s="46">
        <v>4</v>
      </c>
      <c r="B64" s="42" t="s">
        <v>160</v>
      </c>
      <c r="C64" s="43">
        <v>120</v>
      </c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5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129</v>
      </c>
      <c r="C94" s="43">
        <v>140</v>
      </c>
      <c r="D94" s="46" t="s">
        <v>17</v>
      </c>
      <c r="E94" s="42" t="s">
        <v>143</v>
      </c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 t="s">
        <v>149</v>
      </c>
      <c r="C106" s="43">
        <v>120</v>
      </c>
      <c r="D106" s="46" t="s">
        <v>17</v>
      </c>
      <c r="E106" s="42" t="s">
        <v>158</v>
      </c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4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149</v>
      </c>
      <c r="C116" s="43">
        <v>720</v>
      </c>
      <c r="D116" s="46" t="s">
        <v>17</v>
      </c>
      <c r="E116" s="42" t="s">
        <v>150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22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 t="s">
        <v>149</v>
      </c>
      <c r="C127" s="43">
        <v>180</v>
      </c>
      <c r="D127" s="46" t="s">
        <v>17</v>
      </c>
      <c r="E127" s="42" t="s">
        <v>156</v>
      </c>
    </row>
    <row r="128" spans="1:5" s="47" customFormat="1" ht="26.1" customHeight="1" x14ac:dyDescent="0.2">
      <c r="A128" s="46">
        <v>2</v>
      </c>
      <c r="B128" s="42" t="s">
        <v>159</v>
      </c>
      <c r="C128" s="43">
        <v>600</v>
      </c>
      <c r="D128" s="46" t="s">
        <v>17</v>
      </c>
      <c r="E128" s="42" t="s">
        <v>157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13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22" workbookViewId="0">
      <selection activeCell="I29" sqref="I2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160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 t="s">
        <v>160</v>
      </c>
      <c r="C65" s="43">
        <v>120</v>
      </c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6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120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12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147</v>
      </c>
      <c r="C116" s="43">
        <v>600</v>
      </c>
      <c r="D116" s="46" t="s">
        <v>17</v>
      </c>
      <c r="E116" s="42" t="s">
        <v>148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 t="s">
        <v>149</v>
      </c>
      <c r="C118" s="43">
        <v>60</v>
      </c>
      <c r="D118" s="46" t="s">
        <v>17</v>
      </c>
      <c r="E118" s="42" t="s">
        <v>152</v>
      </c>
    </row>
    <row r="119" spans="1:5" s="47" customFormat="1" ht="26.1" customHeight="1" x14ac:dyDescent="0.2">
      <c r="A119" s="46">
        <v>4</v>
      </c>
      <c r="B119" s="42" t="s">
        <v>149</v>
      </c>
      <c r="C119" s="43">
        <v>180</v>
      </c>
      <c r="D119" s="46" t="s">
        <v>17</v>
      </c>
      <c r="E119" s="42" t="s">
        <v>153</v>
      </c>
    </row>
    <row r="120" spans="1:5" s="47" customFormat="1" ht="26.1" customHeight="1" x14ac:dyDescent="0.2">
      <c r="A120" s="46">
        <v>5</v>
      </c>
      <c r="B120" s="42" t="s">
        <v>149</v>
      </c>
      <c r="C120" s="43">
        <v>75</v>
      </c>
      <c r="D120" s="46" t="s">
        <v>17</v>
      </c>
      <c r="E120" s="42" t="s">
        <v>154</v>
      </c>
    </row>
    <row r="121" spans="1:5" s="47" customFormat="1" ht="26.1" customHeight="1" thickBot="1" x14ac:dyDescent="0.25">
      <c r="A121" s="48">
        <v>6</v>
      </c>
      <c r="B121" s="42" t="s">
        <v>149</v>
      </c>
      <c r="C121" s="45">
        <v>120</v>
      </c>
      <c r="D121" s="46" t="s">
        <v>17</v>
      </c>
      <c r="E121" s="44" t="s">
        <v>155</v>
      </c>
    </row>
    <row r="122" spans="1:5" ht="26.1" customHeight="1" thickTop="1" x14ac:dyDescent="0.2">
      <c r="A122" s="167" t="s">
        <v>47</v>
      </c>
      <c r="B122" s="172"/>
      <c r="C122" s="25">
        <f>ROUND((SUM(C116:C121)/60),0)</f>
        <v>27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Boris Fuchs</cp:lastModifiedBy>
  <cp:lastPrinted>2006-12-12T13:10:16Z</cp:lastPrinted>
  <dcterms:created xsi:type="dcterms:W3CDTF">1996-10-17T05:27:31Z</dcterms:created>
  <dcterms:modified xsi:type="dcterms:W3CDTF">2017-07-03T08:36:14Z</dcterms:modified>
</cp:coreProperties>
</file>