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 Repositories\UFTM-BioStat-DataBase\Background_Data\"/>
    </mc:Choice>
  </mc:AlternateContent>
  <xr:revisionPtr revIDLastSave="0" documentId="13_ncr:1_{494A962A-1068-4953-9266-FB8212E3F6F0}" xr6:coauthVersionLast="47" xr6:coauthVersionMax="47" xr10:uidLastSave="{00000000-0000-0000-0000-000000000000}"/>
  <bookViews>
    <workbookView xWindow="-28920" yWindow="-120" windowWidth="29040" windowHeight="16440" activeTab="3" xr2:uid="{402D2CBB-5C01-46BA-8A11-8731FC07B954}"/>
  </bookViews>
  <sheets>
    <sheet name="By sex" sheetId="3" r:id="rId1"/>
    <sheet name="By age" sheetId="1" r:id="rId2"/>
    <sheet name="By schooling" sheetId="2" r:id="rId3"/>
    <sheet name="Illeg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F2" i="3"/>
  <c r="F3" i="3"/>
  <c r="F4" i="3"/>
  <c r="F5" i="3"/>
  <c r="F6" i="3"/>
  <c r="F7" i="3"/>
  <c r="F8" i="3"/>
  <c r="F9" i="3"/>
  <c r="F17" i="2"/>
  <c r="F16" i="2"/>
  <c r="F15" i="2"/>
  <c r="F14" i="2"/>
  <c r="F25" i="1"/>
  <c r="F24" i="1"/>
  <c r="F23" i="1"/>
  <c r="F22" i="1"/>
  <c r="F21" i="1"/>
  <c r="F20" i="1"/>
  <c r="D3" i="4"/>
  <c r="D4" i="4"/>
  <c r="D5" i="4"/>
  <c r="D6" i="4"/>
  <c r="D7" i="4"/>
  <c r="D8" i="4"/>
  <c r="D9" i="4"/>
  <c r="D10" i="4"/>
  <c r="D11" i="4"/>
  <c r="D2" i="4"/>
  <c r="F13" i="2"/>
  <c r="F12" i="2"/>
  <c r="F11" i="2"/>
  <c r="F10" i="2"/>
  <c r="F19" i="1"/>
  <c r="F18" i="1"/>
  <c r="F17" i="1"/>
  <c r="F16" i="1"/>
  <c r="F15" i="1"/>
  <c r="F14" i="1"/>
  <c r="F6" i="2"/>
  <c r="F9" i="2"/>
  <c r="F8" i="2"/>
  <c r="F7" i="2"/>
  <c r="F13" i="1"/>
  <c r="F12" i="1"/>
  <c r="F11" i="1"/>
  <c r="F10" i="1"/>
  <c r="F9" i="1"/>
  <c r="F8" i="1"/>
  <c r="F5" i="2"/>
  <c r="F4" i="2"/>
  <c r="F3" i="2"/>
  <c r="F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<sst xmlns="http://schemas.openxmlformats.org/spreadsheetml/2006/main" count="129" uniqueCount="37">
  <si>
    <t>mean</t>
  </si>
  <si>
    <t>sd</t>
  </si>
  <si>
    <t>95inf</t>
  </si>
  <si>
    <t>95sup</t>
  </si>
  <si>
    <t>Sem instrução e fundamental incompleto</t>
  </si>
  <si>
    <t>Fundamental completo e médio incompleto</t>
  </si>
  <si>
    <t>Médio completo e superior incompleto</t>
  </si>
  <si>
    <t>Superior completo ou mais</t>
  </si>
  <si>
    <t>maconha</t>
  </si>
  <si>
    <t>cocaína</t>
  </si>
  <si>
    <t>crack</t>
  </si>
  <si>
    <t>solvente</t>
  </si>
  <si>
    <t>ecstasy</t>
  </si>
  <si>
    <t>injetável</t>
  </si>
  <si>
    <t>heroína</t>
  </si>
  <si>
    <t>lsd</t>
  </si>
  <si>
    <t>quetamina</t>
  </si>
  <si>
    <t>ayahuasca</t>
  </si>
  <si>
    <t>quantidade_30</t>
  </si>
  <si>
    <t>quantidade_12</t>
  </si>
  <si>
    <t>sex</t>
  </si>
  <si>
    <t>drug</t>
  </si>
  <si>
    <t>Alcohol</t>
  </si>
  <si>
    <t>Tobacco</t>
  </si>
  <si>
    <t>Illegal</t>
  </si>
  <si>
    <t>NPD</t>
  </si>
  <si>
    <t>M</t>
  </si>
  <si>
    <t>F</t>
  </si>
  <si>
    <t>12_17</t>
  </si>
  <si>
    <t>25_34</t>
  </si>
  <si>
    <t>35_44</t>
  </si>
  <si>
    <t>45_54</t>
  </si>
  <si>
    <t>55_65</t>
  </si>
  <si>
    <t>schooling</t>
  </si>
  <si>
    <t>18_24</t>
  </si>
  <si>
    <t>age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</si>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</sst>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18CE-FF3B-42C7-83E7-E40DD66E1770}">
  <dimension ref="A1:F9"/>
  <sheetViews>
    <sheetView workbookViewId="0">
      <selection activeCell="C5" sqref="C5"/>
    </sheetView>
  </sheetViews>
  <sheetFormatPr defaultRowHeight="15" x14ac:dyDescent="0.25"/>
  <sheetData>
    <row r="1" spans="1:6" x14ac:dyDescent="0.25">
      <c r="A1" t="s">
        <v>21</v>
      </c>
      <c r="B1" t="s">
        <v>20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 t="s">
        <v>22</v>
      </c>
      <c r="B2" t="s">
        <v>26</v>
      </c>
      <c r="C2">
        <v>38.799999999999997</v>
      </c>
      <c r="D2">
        <v>36.9</v>
      </c>
      <c r="E2">
        <v>40.700000000000003</v>
      </c>
      <c r="F2">
        <f>AVERAGE(E2-C2,C2-D2)/2</f>
        <v>0.95000000000000107</v>
      </c>
    </row>
    <row r="3" spans="1:6" x14ac:dyDescent="0.25">
      <c r="A3" t="s">
        <v>22</v>
      </c>
      <c r="B3" t="s">
        <v>27</v>
      </c>
      <c r="C3">
        <v>21.9</v>
      </c>
      <c r="D3">
        <v>20.6</v>
      </c>
      <c r="E3">
        <v>23.2</v>
      </c>
      <c r="F3">
        <f t="shared" ref="F3:F5" si="0">AVERAGE(E3-C3,C3-D3)/2</f>
        <v>0.64999999999999947</v>
      </c>
    </row>
    <row r="4" spans="1:6" x14ac:dyDescent="0.25">
      <c r="A4" t="s">
        <v>23</v>
      </c>
      <c r="B4" t="s">
        <v>26</v>
      </c>
      <c r="C4">
        <v>16.2</v>
      </c>
      <c r="D4">
        <v>15</v>
      </c>
      <c r="E4">
        <v>17.3</v>
      </c>
      <c r="F4">
        <f t="shared" si="0"/>
        <v>0.57500000000000018</v>
      </c>
    </row>
    <row r="5" spans="1:6" x14ac:dyDescent="0.25">
      <c r="A5" t="s">
        <v>23</v>
      </c>
      <c r="B5" t="s">
        <v>27</v>
      </c>
      <c r="C5">
        <v>11.2</v>
      </c>
      <c r="D5">
        <v>10.4</v>
      </c>
      <c r="E5">
        <v>12</v>
      </c>
      <c r="F5">
        <f t="shared" si="0"/>
        <v>0.39999999999999991</v>
      </c>
    </row>
    <row r="6" spans="1:6" x14ac:dyDescent="0.25">
      <c r="A6" t="s">
        <v>25</v>
      </c>
      <c r="B6" t="s">
        <v>26</v>
      </c>
      <c r="C6">
        <v>0.7</v>
      </c>
      <c r="D6">
        <v>0.4</v>
      </c>
      <c r="E6">
        <v>0.9</v>
      </c>
      <c r="F6">
        <f t="shared" ref="F6:F7" si="1">AVERAGE(E6-C6,C6-D6)/2</f>
        <v>0.125</v>
      </c>
    </row>
    <row r="7" spans="1:6" x14ac:dyDescent="0.25">
      <c r="A7" t="s">
        <v>25</v>
      </c>
      <c r="B7" t="s">
        <v>27</v>
      </c>
      <c r="C7">
        <v>1.5</v>
      </c>
      <c r="D7">
        <v>1.1000000000000001</v>
      </c>
      <c r="E7">
        <v>1.8</v>
      </c>
      <c r="F7">
        <f t="shared" si="1"/>
        <v>0.17499999999999999</v>
      </c>
    </row>
    <row r="8" spans="1:6" x14ac:dyDescent="0.25">
      <c r="A8" t="s">
        <v>24</v>
      </c>
      <c r="B8" t="s">
        <v>26</v>
      </c>
      <c r="C8">
        <v>2.7</v>
      </c>
      <c r="D8">
        <v>2.1</v>
      </c>
      <c r="E8">
        <v>3.4</v>
      </c>
      <c r="F8">
        <f t="shared" ref="F8:F9" si="2">AVERAGE(E8-C8,C8-D8)/2</f>
        <v>0.32499999999999996</v>
      </c>
    </row>
    <row r="9" spans="1:6" x14ac:dyDescent="0.25">
      <c r="A9" t="s">
        <v>24</v>
      </c>
      <c r="B9" t="s">
        <v>27</v>
      </c>
      <c r="C9">
        <v>0.7</v>
      </c>
      <c r="D9">
        <v>0.5</v>
      </c>
      <c r="E9">
        <v>0.9</v>
      </c>
      <c r="F9">
        <f t="shared" si="2"/>
        <v>0.1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7585-EEEC-485A-8622-D3F60FEF81E5}">
  <dimension ref="A1:F25"/>
  <sheetViews>
    <sheetView workbookViewId="0">
      <selection activeCell="B2" sqref="B2"/>
    </sheetView>
  </sheetViews>
  <sheetFormatPr defaultRowHeight="15" x14ac:dyDescent="0.25"/>
  <cols>
    <col min="5" max="5" width="12.7109375" bestFit="1" customWidth="1"/>
  </cols>
  <sheetData>
    <row r="1" spans="1:6" x14ac:dyDescent="0.25">
      <c r="A1" t="s">
        <v>21</v>
      </c>
      <c r="B1" t="s">
        <v>35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 t="s">
        <v>22</v>
      </c>
      <c r="B2" t="s">
        <v>28</v>
      </c>
      <c r="C2">
        <v>8.8000000000000007</v>
      </c>
      <c r="D2">
        <v>6.1</v>
      </c>
      <c r="E2">
        <v>11.5</v>
      </c>
      <c r="F2">
        <f>AVERAGE(E2-C2,C2-D2)/2</f>
        <v>1.35</v>
      </c>
    </row>
    <row r="3" spans="1:6" x14ac:dyDescent="0.25">
      <c r="A3" t="s">
        <v>22</v>
      </c>
      <c r="B3" t="s">
        <v>34</v>
      </c>
      <c r="C3">
        <v>35.1</v>
      </c>
      <c r="D3">
        <v>32.1</v>
      </c>
      <c r="E3">
        <v>38</v>
      </c>
      <c r="F3">
        <f t="shared" ref="F3:F13" si="0">AVERAGE(E3-C3,C3-D3)/2</f>
        <v>1.4749999999999996</v>
      </c>
    </row>
    <row r="4" spans="1:6" x14ac:dyDescent="0.25">
      <c r="A4" t="s">
        <v>22</v>
      </c>
      <c r="B4" t="s">
        <v>29</v>
      </c>
      <c r="C4">
        <v>38.200000000000003</v>
      </c>
      <c r="D4">
        <v>35.9</v>
      </c>
      <c r="E4">
        <v>40.6</v>
      </c>
      <c r="F4">
        <f t="shared" si="0"/>
        <v>1.1750000000000007</v>
      </c>
    </row>
    <row r="5" spans="1:6" x14ac:dyDescent="0.25">
      <c r="A5" t="s">
        <v>22</v>
      </c>
      <c r="B5" t="s">
        <v>30</v>
      </c>
      <c r="C5">
        <v>34.6</v>
      </c>
      <c r="D5">
        <v>32.4</v>
      </c>
      <c r="E5">
        <v>36.799999999999997</v>
      </c>
      <c r="F5">
        <f t="shared" si="0"/>
        <v>1.0999999999999996</v>
      </c>
    </row>
    <row r="6" spans="1:6" x14ac:dyDescent="0.25">
      <c r="A6" t="s">
        <v>22</v>
      </c>
      <c r="B6" t="s">
        <v>31</v>
      </c>
      <c r="C6">
        <v>31.7</v>
      </c>
      <c r="D6">
        <v>29.7</v>
      </c>
      <c r="E6">
        <v>33.700000000000003</v>
      </c>
      <c r="F6">
        <f t="shared" si="0"/>
        <v>1.0000000000000009</v>
      </c>
    </row>
    <row r="7" spans="1:6" x14ac:dyDescent="0.25">
      <c r="A7" t="s">
        <v>22</v>
      </c>
      <c r="B7" t="s">
        <v>32</v>
      </c>
      <c r="C7">
        <v>24.7</v>
      </c>
      <c r="D7">
        <v>22.4</v>
      </c>
      <c r="E7">
        <v>26.9</v>
      </c>
      <c r="F7">
        <f t="shared" si="0"/>
        <v>1.125</v>
      </c>
    </row>
    <row r="8" spans="1:6" x14ac:dyDescent="0.25">
      <c r="A8" t="s">
        <v>23</v>
      </c>
      <c r="B8" t="s">
        <v>28</v>
      </c>
      <c r="C8">
        <v>2.4</v>
      </c>
      <c r="D8">
        <v>1.2</v>
      </c>
      <c r="E8">
        <v>3.5</v>
      </c>
      <c r="F8">
        <f t="shared" si="0"/>
        <v>0.57499999999999996</v>
      </c>
    </row>
    <row r="9" spans="1:6" x14ac:dyDescent="0.25">
      <c r="A9" t="s">
        <v>23</v>
      </c>
      <c r="B9" t="s">
        <v>34</v>
      </c>
      <c r="C9">
        <v>12.4</v>
      </c>
      <c r="D9">
        <v>10.6</v>
      </c>
      <c r="E9">
        <v>14.1</v>
      </c>
      <c r="F9">
        <f t="shared" si="0"/>
        <v>0.875</v>
      </c>
    </row>
    <row r="10" spans="1:6" x14ac:dyDescent="0.25">
      <c r="A10" t="s">
        <v>23</v>
      </c>
      <c r="B10" t="s">
        <v>29</v>
      </c>
      <c r="C10">
        <v>13</v>
      </c>
      <c r="D10">
        <v>11.5</v>
      </c>
      <c r="E10">
        <v>14.4</v>
      </c>
      <c r="F10">
        <f t="shared" si="0"/>
        <v>0.72500000000000009</v>
      </c>
    </row>
    <row r="11" spans="1:6" x14ac:dyDescent="0.25">
      <c r="A11" t="s">
        <v>23</v>
      </c>
      <c r="B11" t="s">
        <v>30</v>
      </c>
      <c r="C11">
        <v>14.5</v>
      </c>
      <c r="D11">
        <v>13</v>
      </c>
      <c r="E11">
        <v>16.100000000000001</v>
      </c>
      <c r="F11">
        <f t="shared" si="0"/>
        <v>0.77500000000000036</v>
      </c>
    </row>
    <row r="12" spans="1:6" x14ac:dyDescent="0.25">
      <c r="A12" t="s">
        <v>23</v>
      </c>
      <c r="B12" t="s">
        <v>31</v>
      </c>
      <c r="C12">
        <v>19.5</v>
      </c>
      <c r="D12">
        <v>17.8</v>
      </c>
      <c r="E12">
        <v>21.2</v>
      </c>
      <c r="F12">
        <f t="shared" si="0"/>
        <v>0.84999999999999964</v>
      </c>
    </row>
    <row r="13" spans="1:6" x14ac:dyDescent="0.25">
      <c r="A13" t="s">
        <v>23</v>
      </c>
      <c r="B13" t="s">
        <v>32</v>
      </c>
      <c r="C13">
        <v>17.8</v>
      </c>
      <c r="D13">
        <v>15.9</v>
      </c>
      <c r="E13">
        <v>19.7</v>
      </c>
      <c r="F13">
        <f t="shared" si="0"/>
        <v>0.94999999999999973</v>
      </c>
    </row>
    <row r="14" spans="1:6" x14ac:dyDescent="0.25">
      <c r="A14" t="s">
        <v>25</v>
      </c>
      <c r="B14" t="s">
        <v>28</v>
      </c>
      <c r="C14">
        <v>0.3</v>
      </c>
      <c r="D14">
        <v>0</v>
      </c>
      <c r="E14">
        <v>0.7</v>
      </c>
      <c r="F14">
        <f t="shared" ref="F14:F19" si="1">AVERAGE(E14-C14,C14-D14)/2</f>
        <v>0.17499999999999999</v>
      </c>
    </row>
    <row r="15" spans="1:6" x14ac:dyDescent="0.25">
      <c r="A15" t="s">
        <v>25</v>
      </c>
      <c r="B15" t="s">
        <v>34</v>
      </c>
      <c r="C15">
        <v>0.8</v>
      </c>
      <c r="D15">
        <v>0.3</v>
      </c>
      <c r="E15">
        <v>1.3</v>
      </c>
      <c r="F15">
        <f t="shared" si="1"/>
        <v>0.25</v>
      </c>
    </row>
    <row r="16" spans="1:6" x14ac:dyDescent="0.25">
      <c r="A16" t="s">
        <v>25</v>
      </c>
      <c r="B16" t="s">
        <v>29</v>
      </c>
      <c r="C16">
        <v>1.2</v>
      </c>
      <c r="D16">
        <v>0.7</v>
      </c>
      <c r="E16">
        <v>1.6</v>
      </c>
      <c r="F16">
        <f t="shared" si="1"/>
        <v>0.22500000000000003</v>
      </c>
    </row>
    <row r="17" spans="1:6" x14ac:dyDescent="0.25">
      <c r="A17" t="s">
        <v>25</v>
      </c>
      <c r="B17" t="s">
        <v>30</v>
      </c>
      <c r="C17">
        <v>1.6</v>
      </c>
      <c r="D17">
        <v>1</v>
      </c>
      <c r="E17">
        <v>2.2999999999999998</v>
      </c>
      <c r="F17">
        <f t="shared" si="1"/>
        <v>0.32499999999999996</v>
      </c>
    </row>
    <row r="18" spans="1:6" x14ac:dyDescent="0.25">
      <c r="A18" t="s">
        <v>25</v>
      </c>
      <c r="B18" t="s">
        <v>31</v>
      </c>
      <c r="C18">
        <v>1.2</v>
      </c>
      <c r="D18">
        <v>0.8</v>
      </c>
      <c r="E18">
        <v>1.6</v>
      </c>
      <c r="F18">
        <f t="shared" si="1"/>
        <v>0.2</v>
      </c>
    </row>
    <row r="19" spans="1:6" x14ac:dyDescent="0.25">
      <c r="A19" t="s">
        <v>25</v>
      </c>
      <c r="B19" t="s">
        <v>32</v>
      </c>
      <c r="C19">
        <v>1.1000000000000001</v>
      </c>
      <c r="D19">
        <v>0.4</v>
      </c>
      <c r="E19">
        <v>1.7</v>
      </c>
      <c r="F19">
        <f t="shared" si="1"/>
        <v>0.32499999999999996</v>
      </c>
    </row>
    <row r="20" spans="1:6" x14ac:dyDescent="0.25">
      <c r="A20" t="s">
        <v>24</v>
      </c>
      <c r="B20" t="s">
        <v>28</v>
      </c>
      <c r="C20">
        <v>1.3</v>
      </c>
      <c r="D20">
        <v>0.3</v>
      </c>
      <c r="E20">
        <v>2.4</v>
      </c>
      <c r="F20">
        <f t="shared" ref="F20:F25" si="2">AVERAGE(E20-C20,C20-D20)/2</f>
        <v>0.52499999999999991</v>
      </c>
    </row>
    <row r="21" spans="1:6" x14ac:dyDescent="0.25">
      <c r="A21" t="s">
        <v>24</v>
      </c>
      <c r="B21" t="s">
        <v>34</v>
      </c>
      <c r="C21">
        <v>3.9</v>
      </c>
      <c r="D21">
        <v>2.7</v>
      </c>
      <c r="E21">
        <v>5</v>
      </c>
      <c r="F21">
        <f t="shared" si="2"/>
        <v>0.57499999999999996</v>
      </c>
    </row>
    <row r="22" spans="1:6" x14ac:dyDescent="0.25">
      <c r="A22" t="s">
        <v>24</v>
      </c>
      <c r="B22" t="s">
        <v>29</v>
      </c>
      <c r="C22">
        <v>2.7</v>
      </c>
      <c r="D22">
        <v>1.6</v>
      </c>
      <c r="E22">
        <v>3.8</v>
      </c>
      <c r="F22">
        <f t="shared" si="2"/>
        <v>0.54999999999999993</v>
      </c>
    </row>
    <row r="23" spans="1:6" x14ac:dyDescent="0.25">
      <c r="A23" t="s">
        <v>24</v>
      </c>
      <c r="B23" t="s">
        <v>30</v>
      </c>
      <c r="C23">
        <v>1.2</v>
      </c>
      <c r="D23">
        <v>0.7</v>
      </c>
      <c r="E23">
        <v>1.7</v>
      </c>
      <c r="F23">
        <f t="shared" si="2"/>
        <v>0.25</v>
      </c>
    </row>
    <row r="24" spans="1:6" x14ac:dyDescent="0.25">
      <c r="A24" t="s">
        <v>24</v>
      </c>
      <c r="B24" t="s">
        <v>31</v>
      </c>
      <c r="C24">
        <v>0.7</v>
      </c>
      <c r="D24">
        <v>0.3</v>
      </c>
      <c r="E24">
        <v>1</v>
      </c>
      <c r="F24">
        <f t="shared" si="2"/>
        <v>0.17499999999999999</v>
      </c>
    </row>
    <row r="25" spans="1:6" x14ac:dyDescent="0.25">
      <c r="A25" t="s">
        <v>24</v>
      </c>
      <c r="B25" t="s">
        <v>32</v>
      </c>
      <c r="C25">
        <v>0.2</v>
      </c>
      <c r="D25">
        <v>0</v>
      </c>
      <c r="E25">
        <v>0.4</v>
      </c>
      <c r="F25">
        <f t="shared" si="2"/>
        <v>0.1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3557-757C-4FC3-9259-7EE1C017CA87}">
  <dimension ref="A1:F17"/>
  <sheetViews>
    <sheetView workbookViewId="0">
      <selection activeCell="B1" sqref="B1"/>
    </sheetView>
  </sheetViews>
  <sheetFormatPr defaultRowHeight="15" x14ac:dyDescent="0.25"/>
  <sheetData>
    <row r="1" spans="1:6" x14ac:dyDescent="0.25">
      <c r="A1" t="s">
        <v>21</v>
      </c>
      <c r="B1" t="s">
        <v>33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 t="s">
        <v>22</v>
      </c>
      <c r="B2" t="s">
        <v>4</v>
      </c>
      <c r="C2">
        <v>27.2</v>
      </c>
      <c r="D2">
        <v>25.3</v>
      </c>
      <c r="E2">
        <v>29.1</v>
      </c>
      <c r="F2">
        <f>AVERAGE(E2-C2,C2-D2)/2</f>
        <v>0.95000000000000018</v>
      </c>
    </row>
    <row r="3" spans="1:6" x14ac:dyDescent="0.25">
      <c r="A3" t="s">
        <v>22</v>
      </c>
      <c r="B3" t="s">
        <v>5</v>
      </c>
      <c r="C3">
        <v>32.9</v>
      </c>
      <c r="D3">
        <v>30.7</v>
      </c>
      <c r="E3">
        <v>35.200000000000003</v>
      </c>
      <c r="F3">
        <f t="shared" ref="F3:F5" si="0">AVERAGE(E3-C3,C3-D3)/2</f>
        <v>1.1250000000000009</v>
      </c>
    </row>
    <row r="4" spans="1:6" x14ac:dyDescent="0.25">
      <c r="A4" t="s">
        <v>22</v>
      </c>
      <c r="B4" t="s">
        <v>6</v>
      </c>
      <c r="C4">
        <v>35.700000000000003</v>
      </c>
      <c r="D4">
        <v>33.700000000000003</v>
      </c>
      <c r="E4">
        <v>37.700000000000003</v>
      </c>
      <c r="F4">
        <f t="shared" si="0"/>
        <v>1</v>
      </c>
    </row>
    <row r="5" spans="1:6" x14ac:dyDescent="0.25">
      <c r="A5" t="s">
        <v>22</v>
      </c>
      <c r="B5" t="s">
        <v>7</v>
      </c>
      <c r="C5">
        <v>43.9</v>
      </c>
      <c r="D5">
        <v>40.5</v>
      </c>
      <c r="E5">
        <v>47.3</v>
      </c>
      <c r="F5">
        <f t="shared" si="0"/>
        <v>1.6999999999999993</v>
      </c>
    </row>
    <row r="6" spans="1:6" x14ac:dyDescent="0.25">
      <c r="A6" t="s">
        <v>23</v>
      </c>
      <c r="B6" t="s">
        <v>4</v>
      </c>
      <c r="C6">
        <v>21</v>
      </c>
      <c r="D6">
        <v>19.399999999999999</v>
      </c>
      <c r="E6">
        <v>22.5</v>
      </c>
      <c r="F6">
        <f>AVERAGE(E6-C6,C6-D6)/2</f>
        <v>0.77500000000000036</v>
      </c>
    </row>
    <row r="7" spans="1:6" x14ac:dyDescent="0.25">
      <c r="A7" t="s">
        <v>23</v>
      </c>
      <c r="B7" t="s">
        <v>5</v>
      </c>
      <c r="C7">
        <v>17.100000000000001</v>
      </c>
      <c r="D7">
        <v>15.4</v>
      </c>
      <c r="E7">
        <v>18.8</v>
      </c>
      <c r="F7">
        <f t="shared" ref="F7:F9" si="1">AVERAGE(E7-C7,C7-D7)/2</f>
        <v>0.85000000000000009</v>
      </c>
    </row>
    <row r="8" spans="1:6" x14ac:dyDescent="0.25">
      <c r="A8" t="s">
        <v>23</v>
      </c>
      <c r="B8" t="s">
        <v>6</v>
      </c>
      <c r="C8">
        <v>11.1</v>
      </c>
      <c r="D8">
        <v>10.1</v>
      </c>
      <c r="E8">
        <v>12.1</v>
      </c>
      <c r="F8">
        <f t="shared" si="1"/>
        <v>0.5</v>
      </c>
    </row>
    <row r="9" spans="1:6" x14ac:dyDescent="0.25">
      <c r="A9" t="s">
        <v>23</v>
      </c>
      <c r="B9" t="s">
        <v>7</v>
      </c>
      <c r="C9">
        <v>9.4</v>
      </c>
      <c r="D9">
        <v>7.8</v>
      </c>
      <c r="E9">
        <v>10.9</v>
      </c>
      <c r="F9">
        <f t="shared" si="1"/>
        <v>0.77500000000000013</v>
      </c>
    </row>
    <row r="10" spans="1:6" x14ac:dyDescent="0.25">
      <c r="A10" t="s">
        <v>25</v>
      </c>
      <c r="B10" t="s">
        <v>4</v>
      </c>
      <c r="C10">
        <v>1.2</v>
      </c>
      <c r="D10">
        <v>0.7</v>
      </c>
      <c r="E10">
        <v>1.7</v>
      </c>
      <c r="F10">
        <f>AVERAGE(E10-C10,C10-D10)/2</f>
        <v>0.25</v>
      </c>
    </row>
    <row r="11" spans="1:6" x14ac:dyDescent="0.25">
      <c r="A11" t="s">
        <v>25</v>
      </c>
      <c r="B11" t="s">
        <v>5</v>
      </c>
      <c r="C11">
        <v>0.9</v>
      </c>
      <c r="D11">
        <v>0.5</v>
      </c>
      <c r="E11">
        <v>1.3</v>
      </c>
      <c r="F11">
        <f t="shared" ref="F11:F13" si="2">AVERAGE(E11-C11,C11-D11)/2</f>
        <v>0.2</v>
      </c>
    </row>
    <row r="12" spans="1:6" x14ac:dyDescent="0.25">
      <c r="A12" t="s">
        <v>25</v>
      </c>
      <c r="B12" t="s">
        <v>6</v>
      </c>
      <c r="C12">
        <v>1.3</v>
      </c>
      <c r="D12">
        <v>0.9</v>
      </c>
      <c r="E12">
        <v>1.7</v>
      </c>
      <c r="F12">
        <f t="shared" si="2"/>
        <v>0.19999999999999998</v>
      </c>
    </row>
    <row r="13" spans="1:6" x14ac:dyDescent="0.25">
      <c r="A13" t="s">
        <v>25</v>
      </c>
      <c r="B13" t="s">
        <v>7</v>
      </c>
      <c r="C13">
        <v>1.4</v>
      </c>
      <c r="D13">
        <v>0.8</v>
      </c>
      <c r="E13">
        <v>2</v>
      </c>
      <c r="F13">
        <f t="shared" si="2"/>
        <v>0.3</v>
      </c>
    </row>
    <row r="14" spans="1:6" x14ac:dyDescent="0.25">
      <c r="A14" t="s">
        <v>24</v>
      </c>
      <c r="B14" t="s">
        <v>4</v>
      </c>
      <c r="C14">
        <v>1.2</v>
      </c>
      <c r="D14">
        <v>0.8</v>
      </c>
      <c r="E14">
        <v>1.6</v>
      </c>
      <c r="F14">
        <f>AVERAGE(E14-C14,C14-D14)/2</f>
        <v>0.2</v>
      </c>
    </row>
    <row r="15" spans="1:6" x14ac:dyDescent="0.25">
      <c r="A15" t="s">
        <v>24</v>
      </c>
      <c r="B15" t="s">
        <v>5</v>
      </c>
      <c r="C15">
        <v>2</v>
      </c>
      <c r="D15">
        <v>1.3</v>
      </c>
      <c r="E15">
        <v>2.7</v>
      </c>
      <c r="F15">
        <f t="shared" ref="F15:F17" si="3">AVERAGE(E15-C15,C15-D15)/2</f>
        <v>0.35000000000000003</v>
      </c>
    </row>
    <row r="16" spans="1:6" x14ac:dyDescent="0.25">
      <c r="A16" t="s">
        <v>24</v>
      </c>
      <c r="B16" t="s">
        <v>6</v>
      </c>
      <c r="C16">
        <v>1.8</v>
      </c>
      <c r="D16">
        <v>1.3</v>
      </c>
      <c r="E16">
        <v>2.4</v>
      </c>
      <c r="F16">
        <f t="shared" si="3"/>
        <v>0.27499999999999997</v>
      </c>
    </row>
    <row r="17" spans="1:6" x14ac:dyDescent="0.25">
      <c r="A17" t="s">
        <v>24</v>
      </c>
      <c r="B17" t="s">
        <v>7</v>
      </c>
      <c r="C17">
        <v>2.4</v>
      </c>
      <c r="D17">
        <v>0.4</v>
      </c>
      <c r="E17">
        <v>4.5</v>
      </c>
      <c r="F17">
        <f t="shared" si="3"/>
        <v>1.0249999999999999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A07B-1DE8-42EB-ABF8-FD65C85B888D}">
  <dimension ref="A1:E11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21</v>
      </c>
      <c r="B1" t="s">
        <v>18</v>
      </c>
      <c r="C1" t="s">
        <v>19</v>
      </c>
      <c r="D1" t="s">
        <v>0</v>
      </c>
      <c r="E1" t="s">
        <v>36</v>
      </c>
    </row>
    <row r="2" spans="1:5" x14ac:dyDescent="0.25">
      <c r="A2" t="s">
        <v>8</v>
      </c>
      <c r="B2">
        <v>2223</v>
      </c>
      <c r="C2">
        <v>3865</v>
      </c>
      <c r="D2">
        <f>(C2-B2)/11+B2</f>
        <v>2372.2727272727275</v>
      </c>
      <c r="E2">
        <f>D2/152883</f>
        <v>1.5516916382284017E-2</v>
      </c>
    </row>
    <row r="3" spans="1:5" x14ac:dyDescent="0.25">
      <c r="A3" t="s">
        <v>9</v>
      </c>
      <c r="B3">
        <v>461</v>
      </c>
      <c r="C3">
        <v>1340</v>
      </c>
      <c r="D3">
        <f t="shared" ref="D3:D11" si="0">(C3-B3)/11+B3</f>
        <v>540.90909090909088</v>
      </c>
      <c r="E3">
        <f t="shared" ref="E3:E11" si="1">D3/152883</f>
        <v>3.5380591099670395E-3</v>
      </c>
    </row>
    <row r="4" spans="1:5" x14ac:dyDescent="0.25">
      <c r="A4" t="s">
        <v>10</v>
      </c>
      <c r="B4">
        <v>172</v>
      </c>
      <c r="C4">
        <v>451</v>
      </c>
      <c r="D4">
        <f t="shared" si="0"/>
        <v>197.36363636363637</v>
      </c>
      <c r="E4">
        <f t="shared" si="1"/>
        <v>1.2909456013005787E-3</v>
      </c>
    </row>
    <row r="5" spans="1:5" x14ac:dyDescent="0.25">
      <c r="A5" t="s">
        <v>11</v>
      </c>
      <c r="B5">
        <v>86</v>
      </c>
      <c r="C5">
        <v>318</v>
      </c>
      <c r="D5">
        <f t="shared" si="0"/>
        <v>107.09090909090909</v>
      </c>
      <c r="E5">
        <f t="shared" si="1"/>
        <v>7.0047624059515503E-4</v>
      </c>
    </row>
    <row r="6" spans="1:5" x14ac:dyDescent="0.25">
      <c r="A6" t="s">
        <v>12</v>
      </c>
      <c r="B6">
        <v>53</v>
      </c>
      <c r="C6">
        <v>235</v>
      </c>
      <c r="D6">
        <f t="shared" si="0"/>
        <v>69.545454545454547</v>
      </c>
      <c r="E6">
        <f t="shared" si="1"/>
        <v>4.5489331413861936E-4</v>
      </c>
    </row>
    <row r="7" spans="1:5" x14ac:dyDescent="0.25">
      <c r="A7" t="s">
        <v>13</v>
      </c>
      <c r="B7">
        <v>34</v>
      </c>
      <c r="C7">
        <v>245</v>
      </c>
      <c r="D7">
        <f t="shared" si="0"/>
        <v>53.181818181818187</v>
      </c>
      <c r="E7">
        <f t="shared" si="1"/>
        <v>3.4785959316482661E-4</v>
      </c>
    </row>
    <row r="8" spans="1:5" x14ac:dyDescent="0.25">
      <c r="A8" t="s">
        <v>14</v>
      </c>
      <c r="B8">
        <v>0</v>
      </c>
      <c r="C8">
        <v>82</v>
      </c>
      <c r="D8">
        <f t="shared" si="0"/>
        <v>7.4545454545454541</v>
      </c>
      <c r="E8">
        <f t="shared" si="1"/>
        <v>4.8759806221394494E-5</v>
      </c>
    </row>
    <row r="9" spans="1:5" x14ac:dyDescent="0.25">
      <c r="A9" t="s">
        <v>15</v>
      </c>
      <c r="B9">
        <v>60</v>
      </c>
      <c r="C9">
        <v>289</v>
      </c>
      <c r="D9">
        <f t="shared" si="0"/>
        <v>80.818181818181813</v>
      </c>
      <c r="E9">
        <f t="shared" si="1"/>
        <v>5.2862765525389882E-4</v>
      </c>
    </row>
    <row r="10" spans="1:5" x14ac:dyDescent="0.25">
      <c r="A10" t="s">
        <v>16</v>
      </c>
      <c r="B10">
        <v>13</v>
      </c>
      <c r="C10">
        <v>184</v>
      </c>
      <c r="D10">
        <f t="shared" si="0"/>
        <v>28.545454545454547</v>
      </c>
      <c r="E10">
        <f t="shared" si="1"/>
        <v>1.8671437992094967E-4</v>
      </c>
    </row>
    <row r="11" spans="1:5" x14ac:dyDescent="0.25">
      <c r="A11" t="s">
        <v>17</v>
      </c>
      <c r="B11">
        <v>118</v>
      </c>
      <c r="C11">
        <v>181</v>
      </c>
      <c r="D11">
        <f t="shared" si="0"/>
        <v>123.72727272727273</v>
      </c>
      <c r="E11">
        <f t="shared" si="1"/>
        <v>8.0929385691851108E-4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By sex</vt:lpstr>
      <vt:lpstr>By age</vt:lpstr>
      <vt:lpstr>By schooling</vt:lpstr>
      <vt:lpstr>Illegal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Diniz</dc:creator>
  <cp:lastModifiedBy>Pedro Diniz</cp:lastModifiedBy>
  <dcterms:created xsi:type="dcterms:W3CDTF">2022-10-17T14:24:05Z</dcterms:created>
  <dcterms:modified xsi:type="dcterms:W3CDTF">2022-12-31T23:37:07Z</dcterms:modified>
</cp:coreProperties>
</file>